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15" yWindow="-15" windowWidth="19260" windowHeight="4350"/>
  </bookViews>
  <sheets>
    <sheet name="CONSOLIDADO" sheetId="21" r:id="rId1"/>
  </sheets>
  <definedNames>
    <definedName name="_xlnm._FilterDatabase" localSheetId="0" hidden="1">CONSOLIDADO!$A$134:$I$179</definedName>
  </definedNames>
  <calcPr calcId="125725"/>
</workbook>
</file>

<file path=xl/calcChain.xml><?xml version="1.0" encoding="utf-8"?>
<calcChain xmlns="http://schemas.openxmlformats.org/spreadsheetml/2006/main">
  <c r="J172" i="21"/>
  <c r="K172" s="1"/>
  <c r="J171"/>
  <c r="K171" s="1"/>
  <c r="K210"/>
  <c r="K194"/>
  <c r="K127"/>
  <c r="K57"/>
  <c r="K209"/>
  <c r="J209"/>
  <c r="K208"/>
  <c r="J208"/>
  <c r="K207"/>
  <c r="J207"/>
  <c r="K206"/>
  <c r="J206"/>
  <c r="K205"/>
  <c r="J205"/>
  <c r="K204"/>
  <c r="J204"/>
  <c r="K203"/>
  <c r="J203"/>
  <c r="K202"/>
  <c r="J202"/>
  <c r="J193"/>
  <c r="K193" s="1"/>
  <c r="J192"/>
  <c r="K192" s="1"/>
  <c r="J191"/>
  <c r="K191" s="1"/>
  <c r="J190"/>
  <c r="K190" s="1"/>
  <c r="J189"/>
  <c r="K189" s="1"/>
  <c r="J188"/>
  <c r="K188" s="1"/>
  <c r="J179"/>
  <c r="K179" s="1"/>
  <c r="J178"/>
  <c r="K178" s="1"/>
  <c r="J177"/>
  <c r="K177" s="1"/>
  <c r="J176"/>
  <c r="K176" s="1"/>
  <c r="K175"/>
  <c r="J175"/>
  <c r="J174"/>
  <c r="K174" s="1"/>
  <c r="K173"/>
  <c r="J173"/>
  <c r="J170"/>
  <c r="K170" s="1"/>
  <c r="K169"/>
  <c r="J169"/>
  <c r="J168"/>
  <c r="K168" s="1"/>
  <c r="K167"/>
  <c r="J167"/>
  <c r="K166"/>
  <c r="J166"/>
  <c r="K165"/>
  <c r="J165"/>
  <c r="K164"/>
  <c r="J164"/>
  <c r="K163"/>
  <c r="J163"/>
  <c r="K162"/>
  <c r="J162"/>
  <c r="K161"/>
  <c r="J161"/>
  <c r="K160"/>
  <c r="J160"/>
  <c r="K159"/>
  <c r="J159"/>
  <c r="K158"/>
  <c r="J158"/>
  <c r="K157"/>
  <c r="J157"/>
  <c r="K156"/>
  <c r="J156"/>
  <c r="K155"/>
  <c r="J155"/>
  <c r="K154"/>
  <c r="J154"/>
  <c r="K153"/>
  <c r="J153"/>
  <c r="K152"/>
  <c r="J152"/>
  <c r="K151"/>
  <c r="J151"/>
  <c r="K150"/>
  <c r="J150"/>
  <c r="K149"/>
  <c r="J149"/>
  <c r="K148"/>
  <c r="J148"/>
  <c r="K147"/>
  <c r="J147"/>
  <c r="K146"/>
  <c r="J146"/>
  <c r="K145"/>
  <c r="J145"/>
  <c r="K144"/>
  <c r="J144"/>
  <c r="K143"/>
  <c r="J143"/>
  <c r="K142"/>
  <c r="J142"/>
  <c r="K141"/>
  <c r="J141"/>
  <c r="K140"/>
  <c r="J140"/>
  <c r="K139"/>
  <c r="J139"/>
  <c r="K138"/>
  <c r="J138"/>
  <c r="K137"/>
  <c r="J137"/>
  <c r="K136"/>
  <c r="J136"/>
  <c r="J126"/>
  <c r="K126" s="1"/>
  <c r="J125"/>
  <c r="K125" s="1"/>
  <c r="J124"/>
  <c r="K124" s="1"/>
  <c r="K123"/>
  <c r="J123"/>
  <c r="J122"/>
  <c r="K122" s="1"/>
  <c r="K121"/>
  <c r="J121"/>
  <c r="J120"/>
  <c r="K120" s="1"/>
  <c r="K119"/>
  <c r="J119"/>
  <c r="J118"/>
  <c r="K118" s="1"/>
  <c r="K117"/>
  <c r="J117"/>
  <c r="J116"/>
  <c r="K116" s="1"/>
  <c r="K115"/>
  <c r="J115"/>
  <c r="J114"/>
  <c r="K114" s="1"/>
  <c r="K113"/>
  <c r="J113"/>
  <c r="J112"/>
  <c r="K112" s="1"/>
  <c r="K111"/>
  <c r="J111"/>
  <c r="J110"/>
  <c r="K110" s="1"/>
  <c r="K109"/>
  <c r="J109"/>
  <c r="J108"/>
  <c r="K108" s="1"/>
  <c r="K107"/>
  <c r="J107"/>
  <c r="J106"/>
  <c r="K106" s="1"/>
  <c r="K105"/>
  <c r="J105"/>
  <c r="J104"/>
  <c r="K104" s="1"/>
  <c r="K103"/>
  <c r="J103"/>
  <c r="J102"/>
  <c r="K102" s="1"/>
  <c r="K101"/>
  <c r="J101"/>
  <c r="J100"/>
  <c r="K100" s="1"/>
  <c r="K99"/>
  <c r="J99"/>
  <c r="J98"/>
  <c r="K98" s="1"/>
  <c r="K97"/>
  <c r="J97"/>
  <c r="J96"/>
  <c r="K96" s="1"/>
  <c r="K95"/>
  <c r="J95"/>
  <c r="J94"/>
  <c r="K94" s="1"/>
  <c r="K93"/>
  <c r="J93"/>
  <c r="J92"/>
  <c r="K92" s="1"/>
  <c r="K91"/>
  <c r="J91"/>
  <c r="J90"/>
  <c r="K90" s="1"/>
  <c r="K89"/>
  <c r="J89"/>
  <c r="J88"/>
  <c r="K88" s="1"/>
  <c r="K87"/>
  <c r="J87"/>
  <c r="J86"/>
  <c r="K86" s="1"/>
  <c r="K85"/>
  <c r="J85"/>
  <c r="J84"/>
  <c r="K84" s="1"/>
  <c r="K83"/>
  <c r="J83"/>
  <c r="K82"/>
  <c r="J82"/>
  <c r="K81"/>
  <c r="J81"/>
  <c r="K80"/>
  <c r="J80"/>
  <c r="K79"/>
  <c r="J79"/>
  <c r="K78"/>
  <c r="J78"/>
  <c r="K77"/>
  <c r="J77"/>
  <c r="K76"/>
  <c r="J76"/>
  <c r="K75"/>
  <c r="J75"/>
  <c r="K74"/>
  <c r="J74"/>
  <c r="K73"/>
  <c r="J73"/>
  <c r="K72"/>
  <c r="J72"/>
  <c r="K71"/>
  <c r="J71"/>
  <c r="K70"/>
  <c r="J70"/>
  <c r="K69"/>
  <c r="J69"/>
  <c r="K68"/>
  <c r="J68"/>
  <c r="K67"/>
  <c r="J67"/>
  <c r="K201"/>
  <c r="J201"/>
  <c r="K187"/>
  <c r="J187"/>
  <c r="K135"/>
  <c r="J135"/>
  <c r="K66"/>
  <c r="J66"/>
  <c r="J56"/>
  <c r="K56" s="1"/>
  <c r="K55"/>
  <c r="J55"/>
  <c r="J54"/>
  <c r="K54" s="1"/>
  <c r="K53"/>
  <c r="J53"/>
  <c r="J52"/>
  <c r="K52" s="1"/>
  <c r="K51"/>
  <c r="J51"/>
  <c r="J50"/>
  <c r="K50" s="1"/>
  <c r="K49"/>
  <c r="J49"/>
  <c r="J48"/>
  <c r="K48" s="1"/>
  <c r="K47"/>
  <c r="J47"/>
  <c r="J46"/>
  <c r="K46" s="1"/>
  <c r="K45"/>
  <c r="J45"/>
  <c r="J44"/>
  <c r="K44" s="1"/>
  <c r="K43"/>
  <c r="J43"/>
  <c r="J42"/>
  <c r="K42" s="1"/>
  <c r="K41"/>
  <c r="J41"/>
  <c r="J40"/>
  <c r="K40" s="1"/>
  <c r="K39"/>
  <c r="J39"/>
  <c r="J38"/>
  <c r="K38" s="1"/>
  <c r="K37"/>
  <c r="J37"/>
  <c r="J36"/>
  <c r="K36" s="1"/>
  <c r="K35"/>
  <c r="J35"/>
  <c r="J34"/>
  <c r="K34" s="1"/>
  <c r="K33"/>
  <c r="J33"/>
  <c r="J32"/>
  <c r="K32" s="1"/>
  <c r="K31"/>
  <c r="J31"/>
  <c r="J30"/>
  <c r="K30" s="1"/>
  <c r="K29"/>
  <c r="J29"/>
  <c r="J28"/>
  <c r="K28" s="1"/>
  <c r="K27"/>
  <c r="J27"/>
  <c r="J26"/>
  <c r="K26" s="1"/>
  <c r="K25"/>
  <c r="J25"/>
  <c r="J24"/>
  <c r="K24" s="1"/>
  <c r="K23"/>
  <c r="J23"/>
  <c r="J22"/>
  <c r="K22" s="1"/>
  <c r="K21"/>
  <c r="J21"/>
  <c r="J20"/>
  <c r="K20" s="1"/>
  <c r="K19"/>
  <c r="J19"/>
  <c r="J18"/>
  <c r="K18" s="1"/>
  <c r="K17"/>
  <c r="J17"/>
  <c r="J16"/>
  <c r="K16" s="1"/>
  <c r="K15"/>
  <c r="J15"/>
  <c r="J14"/>
  <c r="K14" s="1"/>
  <c r="K13"/>
  <c r="J13"/>
  <c r="J12"/>
  <c r="K12" s="1"/>
  <c r="K11"/>
  <c r="J11"/>
  <c r="K180" l="1"/>
  <c r="K216" s="1"/>
</calcChain>
</file>

<file path=xl/comments1.xml><?xml version="1.0" encoding="utf-8"?>
<comments xmlns="http://schemas.openxmlformats.org/spreadsheetml/2006/main">
  <authors>
    <author>AsposeUser</author>
  </authors>
  <commentList>
    <comment ref="F159" authorId="0">
      <text>
        <r>
          <rPr>
            <sz val="10"/>
            <rFont val="Arial"/>
            <family val="2"/>
          </rPr>
          <t xml:space="preserve">Audiovisuales = 6
Electronica = 2
Electrica = 0
Ciencias =1
Civil =1
Industrial =0
Sistemas =4
Mecanica = 1
</t>
        </r>
      </text>
    </comment>
    <comment ref="F160" authorId="0">
      <text>
        <r>
          <rPr>
            <sz val="10"/>
            <rFont val="Arial"/>
            <family val="2"/>
          </rPr>
          <t>Helmuth:
Audiovisuales = 2
Eléctrica = 2</t>
        </r>
      </text>
    </comment>
  </commentList>
</comments>
</file>

<file path=xl/sharedStrings.xml><?xml version="1.0" encoding="utf-8"?>
<sst xmlns="http://schemas.openxmlformats.org/spreadsheetml/2006/main" count="641" uniqueCount="461">
  <si>
    <t xml:space="preserve">El HVR-S270U es un hombro HDV camcorder con un sistema de lentes intercambiables, grabación progresiva nativa, y el registro de memoria de estado sólido. Esta cámara puede disparar cinta (DVCAM, DV o MiniDV) o ir sin cinta con una tarjeta compact flash. Características 1080/24p/30p HDV nativo modos de grabación progresivos y también tiene HDMI o HD / SD-SDI, Firewire, a TC, de un video BNC, y salida de componentes. 4 canales de audio. Venta incluye lo siguiente:  Sony HDV HVR-270U unidad  Una 17:01 TH17X5BRM Fujinon HD ZOOM LENTE  Ambas cintas MiniDV y DVCAM 1 - 16gig tarjeta Compact Flash. El Compact Flash (CF) de memoria de estado sólido de unidad de grabación, con soporte de la base.
1 - batería NP-F570, sin el cargador para la misma. La cámara tiene un V-montaje por el poder. Escopeta micrófono.  Zeikos adaptador de ángulo ancho
</t>
  </si>
  <si>
    <t>VIDEO BEAM</t>
  </si>
  <si>
    <t>Tecnología 3LCD BrightEra - Esta innovadora tecnología de paneles inorgánicos está diseñada por Sony para ofrecer una resistencia del panel optimizada, más brillo, más resolución y más fiabilidad / Resolución XGA 1024 x 768 / Luminosidad 2600 Lumens / Contraste 900 : 1 / Dos modos de ahorro de energía / Proyección de corto alcance desde 2.3 metros / Función Off &amp; Go (apagado rápido) / Zoom digital (X4) / Instalación en techo / Función de congelación de imagen / Garantía de 3 Años Proyector, 6 Meses Lámpara</t>
  </si>
  <si>
    <t>VPL-EX70</t>
  </si>
  <si>
    <t>UPS</t>
  </si>
  <si>
    <t>BLUE RAY 3D</t>
  </si>
  <si>
    <t>BDP S470</t>
  </si>
  <si>
    <t xml:space="preserve">CARACTERISTICAS DE AUDIO Dolby® Dolby® Digital plus Decoding Dolby® True HD bitstream output Dolby® TrueHD Decoding Decodificador multicanal MP3 Playback Menu Options XMB® inspired media bar Convenience Features A/V Sync
</t>
  </si>
  <si>
    <t>PANASONIC</t>
  </si>
  <si>
    <t xml:space="preserve">GRABADORA </t>
  </si>
  <si>
    <t>PANTALLA DE PROYECCION AUTOMATICA</t>
  </si>
  <si>
    <t>Pantallas de proyección automatica de colgar, de 6 metros de ancho por 4 metros de alto.</t>
  </si>
  <si>
    <t>DRAPPER</t>
  </si>
  <si>
    <t>SONY</t>
  </si>
  <si>
    <t>QUEMADOR ULTRADELGADO EXTERNO USB BLUE RAY</t>
  </si>
  <si>
    <t>Puede conectarse a cualquier pc portatil o de escritorio, super rapido, ultima tecnologia de blueray, para quear o vea peliculas de alta definición, para quemar o ver discos de datos blueray de 40Gb, dispositivo portable ultradelgado, solo 12.7mm, no necesita conexion electrica.</t>
  </si>
  <si>
    <t>BD-5730S</t>
  </si>
  <si>
    <t>REPRODUCTOR DE PELICULAS BLUE RAY</t>
  </si>
  <si>
    <t xml:space="preserve">BDP-S350 </t>
  </si>
  <si>
    <t>SISTEMA PARA EDICION NO LINEAL (COMPLETO)</t>
  </si>
  <si>
    <t>MAC.</t>
  </si>
  <si>
    <t>TEATRO EN CASA</t>
  </si>
  <si>
    <t>TEATRO EN CASA CON USB TECNOLOGIA INHALAMBRICA Y SALIDA HDMI  DE 950 W de potencia real (RMS), 144 W x 2 + 142 W x 1 + 120 W x 2 + 280 W x 1 RMS, Graba MP3 directamente de un CD, sin usar una PC, 2 parlantes frontales de piso de 2 vías y 2 unidades (woofers de 6,5 cm y tweeter de 2 cm), 2 parlantes posteriores de piso de 1 vía (woofer de 6,5 cm) inalámbricos con transmisión digital S-AIR, 1 parlante central de diseño delgado de 1 vía (woofer de 3 x 6 cm), 1 subwoofer con tecnología Digital Direct Twin Drive (DDTD) de 280 W y 18 cm, "Digital Cinema Auto-calibration" para configuración del sistema en el ambiente, Funciones: DVD, radio, sat./cable, TV, audio, DM Port, USB, Reproducción de Video CD, DIVX, MPEG4 (formato simple), JPEG y MP3</t>
  </si>
  <si>
    <t>DAV-FZ900KW</t>
  </si>
  <si>
    <t>TELEVISOR</t>
  </si>
  <si>
    <t xml:space="preserve">TELEVISOR LED </t>
  </si>
  <si>
    <t>KDL-55EX717</t>
  </si>
  <si>
    <t>Grabacion digital de MP3,mp4 link para reproducción digital, entrada de audifonos externos, USB directo para reproducción en MP3/WMA, sintonizador estereo FM/MW, altavoces Bass Reflex para sonido profundo y potente, refuerzo dinamico de graves, amplitud de banda 4”para un sonido potente, potencia de salida total de RMS de 2X1W</t>
  </si>
  <si>
    <t xml:space="preserve">MAC PRO 12 </t>
  </si>
  <si>
    <t>VTR</t>
  </si>
  <si>
    <t>IN3904
IN3916</t>
  </si>
  <si>
    <t>IG / SM</t>
  </si>
  <si>
    <t>MS632B</t>
  </si>
  <si>
    <t>7609WU DLP</t>
  </si>
  <si>
    <t>UN40C6500VF</t>
  </si>
  <si>
    <t>EOS Rebel XT</t>
  </si>
  <si>
    <t>Canon</t>
  </si>
  <si>
    <t>HDCHS700</t>
  </si>
  <si>
    <t>TABLERO ELECTRONICO INTERACTIVO</t>
  </si>
  <si>
    <t>VIDEOBEAM INTERACTIVO  FIJO A TECHO</t>
  </si>
  <si>
    <t xml:space="preserve">ANTORCHA LED  PARA VIDEO </t>
  </si>
  <si>
    <t xml:space="preserve">ANTORCHA PARA VIDEO </t>
  </si>
  <si>
    <t>El HDV HVR-M15AN, grabadora de cinta de vídeo digital de alta definición, es el modelo sucesor mejorado para el HVR-M15U. Este VTR nuevas características HDV nativo capacidad de formato progresivo, proporcionando una impresionante imagen de 1080p a 24, 25 ó 30 imágenes por segundo. Es compatible con cassettes estándar y mini, proporcionando tiempos extendidos de grabación de hasta 276 minutos. El HVR-M15AN está optimizado para su uso con sistemas de edición no lineal debido a su tamaño muy compacto y facilidad de operación</t>
  </si>
  <si>
    <t>VTR SONY HDV/DV HVR 15AN</t>
  </si>
  <si>
    <t>PANASONIC
HDC-HS9</t>
  </si>
  <si>
    <t xml:space="preserve">SONY ALPHA DSLR-A900
</t>
  </si>
  <si>
    <t>SONY, PANASONIC</t>
  </si>
  <si>
    <t>CAMARA DE VIDEO  PROFESIONAL</t>
  </si>
  <si>
    <t>HVR-S270U</t>
  </si>
  <si>
    <t>CANTIDAD</t>
  </si>
  <si>
    <t>ITEM</t>
  </si>
  <si>
    <t xml:space="preserve">NOMBRE EQUIPO </t>
  </si>
  <si>
    <t xml:space="preserve">DESCRIPCIÓN  Y/O  CARACTERÍSTICAS </t>
  </si>
  <si>
    <t>REFERENCIA DEL EQUIPO</t>
  </si>
  <si>
    <t>MARCAS SUGERIDAS</t>
  </si>
  <si>
    <t>4 GB memorias 200x  compac flash</t>
  </si>
  <si>
    <t>MicroTrack 24/96</t>
  </si>
  <si>
    <t>M-AUDIO</t>
  </si>
  <si>
    <t>REFLECTORES.</t>
  </si>
  <si>
    <t>PRAC para estudio</t>
  </si>
  <si>
    <t>AUDIFONOS DE MONITOREO</t>
  </si>
  <si>
    <t>SRH 440</t>
  </si>
  <si>
    <t>SHURE</t>
  </si>
  <si>
    <t>PRO- FLASH 8 P 150W -2</t>
  </si>
  <si>
    <t>MICROFONO PARA GRABAR SONIDO AMBIENTE</t>
  </si>
  <si>
    <t>SM89</t>
  </si>
  <si>
    <t xml:space="preserve">SHURE </t>
  </si>
  <si>
    <t>MICROFONO UNIDIRECCIONAL</t>
  </si>
  <si>
    <t>MICROFONO PARA ESTUDIO</t>
  </si>
  <si>
    <t>condensador multi-propósito , con diafragma de gran tamaño, ideal para voces en directo, guitarras acústicas y grabación de instrumentos en estudio. · Micrófono de condensador · Diafragma grande · Respuesta de frecuencia 20 a 20,000 Hz · Patrón polar cardioide · Conector XLR macho · Atenuador de -20 dB · Sensibilidad -41 dBV/Pascal (5,6 mV) (1 Pascal = 94 dB NPS) · Alimentación Phantom 48V</t>
  </si>
  <si>
    <t>PG 27 LC</t>
  </si>
  <si>
    <t>AMPLIFICADOR DE CORRIENTE</t>
  </si>
  <si>
    <t>15 amp 9 tomas m8dx</t>
  </si>
  <si>
    <t>MICROFONOS DE CONDENSADOR</t>
  </si>
  <si>
    <t>EXTENCIONES O CABLES PARA MICROFONO INALAMBRICO</t>
  </si>
  <si>
    <t>receptor de mic</t>
  </si>
  <si>
    <t>CABLE</t>
  </si>
  <si>
    <t>STEREO DE 3 MTS plug 1/4</t>
  </si>
  <si>
    <t>DIMER</t>
  </si>
  <si>
    <t xml:space="preserve">TESTER MULTIMETRO </t>
  </si>
  <si>
    <t>CAMARA</t>
  </si>
  <si>
    <t>CANON</t>
  </si>
  <si>
    <t>EOS 5DMARK II LENTE 24 105mm</t>
  </si>
  <si>
    <t xml:space="preserve">CAMARA   </t>
  </si>
  <si>
    <t xml:space="preserve">Quema discos BD-R a 12x, BD media a 8x y BD-RE a 2x. Además graba DVD-R/+R a 16x, DVD-RAM a 12x, DVD-R/+R DL y DVD+RW a 8x, DVD-RW a 6x, CD-R a 48x y CD-RW at 24x. La BWU-500S </t>
  </si>
  <si>
    <t>BWU-500S</t>
  </si>
  <si>
    <t>TELEVISOR LED 3D</t>
  </si>
  <si>
    <t>DVD</t>
  </si>
  <si>
    <t>DVP-SR200P</t>
  </si>
  <si>
    <t>GRABADORA DE PERIODISTA</t>
  </si>
  <si>
    <t>Clear Voice: Destaca la frecuencia de la voz humana en la grabación y reproducción Nuevo diseño más delgado. Altavoces: Potencia máxima de entrada 300W. Indicador de batería LED. Entrada de audífonos. Micrófono incorporado. 25 horas de grabación contínua con 2 baterías AA</t>
  </si>
  <si>
    <t>SONY , PANASONIC</t>
  </si>
  <si>
    <t>TELON</t>
  </si>
  <si>
    <t xml:space="preserve">Carcasa elegante y discreta de acero, Marfil. 100º grados de ángulo de observación. Factor ganancia 1,2. Superficie recta y optima. Sistema de agarre con freno que permite bajar o subir la Pantalla hasta la altura deseada. La parte superior dispone de 3 niveles de sujeción para evitar el efecto trapezoidal Keystone. Superficie con tela blanca mate de gran calidad. Montaje fácil con instrucciones, no se requiere conocimientos para la instalación. Cumple NORMATIVA de seguridad y incendio M1. Liviana y con protector bolsa para fácil transporte. </t>
  </si>
  <si>
    <t>BREDFOR</t>
  </si>
  <si>
    <t xml:space="preserve">TELON </t>
  </si>
  <si>
    <t>Telon de proyecciones portatil , liviano , de 1,80m  x 2,40m</t>
  </si>
  <si>
    <t>Antorcha para vídeo 312 LED´s , 2950 LUX a 1 metro / 330 LUX a 3 metros, temperatura de color 5600ºK, rotula con zapata y rosca-tornillo 1/4, control de potencia “dimmer”, indicador de estado de carga residual de las baterías, 1 difusor , alimentación por una o dos baterías tipo Sony NP-F series o a red 100-240 VAC por medio de adaptador.Incluye: rotula, difusor, 2 baterías NP-F550, cargador (carga dos baterías simultaneas) y maletín de transporte. Dimensiones: 190x35x115mm. Peso: 350gr.  DC 7,4 – 14,8 V</t>
  </si>
  <si>
    <t>LUX</t>
  </si>
  <si>
    <t xml:space="preserve">Antorcha de Vídeo Sony HVL-20DMA. Incluye un adaptador para la garra de la cámara. Compatibles con Sony DCR-DVD202, DCR-DVD301, DCR-DVD1000, DCR-TRV280, DCR-TRV19, HDR-SR1, HDR-HC1 y otros modelos indicados por el fabricante. </t>
  </si>
  <si>
    <t>ALTAVOCES</t>
  </si>
  <si>
    <t>Par de altavoces con doble bajo de 15" 700 w</t>
  </si>
  <si>
    <t>DVD Pebble</t>
  </si>
  <si>
    <t>DVD-F1080/XAO</t>
  </si>
  <si>
    <t>SAMSUNG</t>
  </si>
  <si>
    <t>MIXER</t>
  </si>
  <si>
    <t>Mixer 8 ch Amerian sound mx106</t>
  </si>
  <si>
    <t>PLANTA DE SONIDO</t>
  </si>
  <si>
    <t>planta de sonido american sound PA-400 400W</t>
  </si>
  <si>
    <t>REFLECTOR</t>
  </si>
  <si>
    <t>Reflectores par 64 en tecnología de led con 151 led Bajo consumo de energía</t>
  </si>
  <si>
    <t>STAND</t>
  </si>
  <si>
    <t>Stand para luces LTS 06</t>
  </si>
  <si>
    <t xml:space="preserve">CAMARA DIGITAL DE 12.1 MEGAPIXELES, ZOOM OPTICO DE 4X,  ESTABILIZADOR OPTICO DE IMAGEN, PANTALLA LCD DE 2.7 PULGADAS, BATERIA DE LITIO, CARGADOR DE BATERIA, CABLES DE CONEXIÓN Y TRANFERENCIA DE DATOS, TARJETA DE MEMORIA DE 2 GB, SOFTWARE, MANUALES. </t>
  </si>
  <si>
    <t>DMC FP1PUS</t>
  </si>
  <si>
    <t>Panasonic</t>
  </si>
  <si>
    <t>LE 1200</t>
  </si>
  <si>
    <r>
      <t xml:space="preserve">Tipo II Proyector 3LCD XGA O DLP Peso máximo 3,5 Kg Lumens 2000  Resolución nativa 1024 x 768  Tipo de lámpara 250 Watios Tiempo de vida lámpara 2500 horas  Entrada de video RGB, S-video, video compuesto,  Componente de video NTSC Mando a distancia IR,, </t>
    </r>
    <r>
      <rPr>
        <i/>
        <sz val="8.5"/>
        <rFont val="Tahoma"/>
        <family val="2"/>
      </rPr>
      <t>WI-FI O BLUETOOTH</t>
    </r>
    <r>
      <rPr>
        <sz val="8.5"/>
        <rFont val="Tahoma"/>
        <family val="2"/>
      </rPr>
      <t xml:space="preserve">   Distancia de proyección 1.0 mts a 10.0 mts Tipo de zoom Manual.  Corrección Keystone Vertical -30 / +30 Ruido máximo 36db. Cables de Potencia, de datos  VGA Manuales Usuario Maletín Nylon.</t>
    </r>
  </si>
  <si>
    <t>PANTALLA DE PROYECCIÓN ELECTRICA (TELÓN ELECTRICO)</t>
  </si>
  <si>
    <t xml:space="preserve">VIDEO BEAM </t>
  </si>
  <si>
    <t>CAMARA DE VIDEO</t>
  </si>
  <si>
    <t>TAMBORA COSTEÑA</t>
  </si>
  <si>
    <t>Cuerpo en madera de banco covado con 8 amarres en manila de fique y parches en cuero de chivo. Par de baquetas en madera</t>
  </si>
  <si>
    <t>UNICA</t>
  </si>
  <si>
    <t>TAMBOR ALEGRE</t>
  </si>
  <si>
    <t>Cuerpo en madera de banco covado, 6 amarres en manila sintética, cuñas en madera y parche en cuero de chivo</t>
  </si>
  <si>
    <t>LLAMADOR</t>
  </si>
  <si>
    <t>Cuerpo en madera de banco covado, 5 amarres en manila de fique, cuñas en madera y parche en cuero de chivo</t>
  </si>
  <si>
    <t>MARACÓN</t>
  </si>
  <si>
    <t>Cabeza de totumno secado al humno y resinado, semillas de chuira o achira y cabo en madera</t>
  </si>
  <si>
    <t>PAREJA DE GAITAS, HEMBRA Y MACHO</t>
  </si>
  <si>
    <t>Cuerpo o tubo en madera de cardón, cabeza en cera y pico en pluma de pato</t>
  </si>
  <si>
    <t>FLAUTA DE MILLO</t>
  </si>
  <si>
    <t>En caña de castilla</t>
  </si>
  <si>
    <t>CLARINETE</t>
  </si>
  <si>
    <t>En resina</t>
  </si>
  <si>
    <t>TUBA</t>
  </si>
  <si>
    <t>Implementos para entrenamiento musical en teatro y danza</t>
  </si>
  <si>
    <t>REDOBLANTE</t>
  </si>
  <si>
    <t>en Acero</t>
  </si>
  <si>
    <t>PAR DE PLATILLOS DE 30 CM.</t>
  </si>
  <si>
    <t>En bronce calibre 1.0</t>
  </si>
  <si>
    <t>BOMBO DE PACÍFICO</t>
  </si>
  <si>
    <t>En madera de balso macho covado, aros en guaimaro amarres en manila sintética, parches en cuero de chivo y golpeadores en madera y tela</t>
  </si>
  <si>
    <t>MARIMBA DE CHONTA DE 22 TABLAS</t>
  </si>
  <si>
    <t>En madera de chonta, resonadores en canutos o tubos de guadua, mueble desarmable en madera de cedro, golpeadores en madera y caucho</t>
  </si>
  <si>
    <t>GUASÁ</t>
  </si>
  <si>
    <t>En guadua con retenedores en guadua y semillas de chuira o achira</t>
  </si>
  <si>
    <t>GUACHO METÁLICO</t>
  </si>
  <si>
    <t>En lámina de acero con semillas de chuira o achira</t>
  </si>
  <si>
    <t>CUNUNO MACHO</t>
  </si>
  <si>
    <t>En madera de balso macho covado, 6 amarres en manila sintética, cuñas de madera y parche en cuero de chivo</t>
  </si>
  <si>
    <t>CUNUNO HEMBRA</t>
  </si>
  <si>
    <t>ARPA</t>
  </si>
  <si>
    <t>Tapa en triplex de chileno de 3mm caja en cedro Puerto Asis, culebra en sanduche de maderas de caoba, granadillo y caoba, barón en caoba, clavijero en acero, descansos en aluminio y encordado en nylon marca Sonora.</t>
  </si>
  <si>
    <t xml:space="preserve">CUATRO </t>
  </si>
  <si>
    <t>ref. estudio con estuche semi-duro,  tapa abeto alemán.diapasón palo de rosa y cuerpo en caoba.</t>
  </si>
  <si>
    <t xml:space="preserve">BANDOLA LLANERA </t>
  </si>
  <si>
    <t>ref. estudio con estuche semi-duro,tapa abeto alemán,diapasón palo de rosa y cuerpo en caoba</t>
  </si>
  <si>
    <t>PAR DE CAPACHOS DE PALO CRUZAO</t>
  </si>
  <si>
    <t>cabeza de totumo resinado, cabo en granadillo y carga en semillas de achira</t>
  </si>
  <si>
    <t xml:space="preserve">GUITARRAS </t>
  </si>
  <si>
    <t>ref. estudio con estuche semi-duro, tapa abeto alemán, diapasón y pontezuela en palo de rosa y cuerpo en caoba</t>
  </si>
  <si>
    <t>C-70</t>
  </si>
  <si>
    <t>YAMAHA</t>
  </si>
  <si>
    <t>BOMBO ANDINO</t>
  </si>
  <si>
    <t>Vaso en tronco covado, 8 amarres en rejo de cuero, parches en cuero de ovejo a medio pelo, aros en nogal y golpeadores en madera y espuma</t>
  </si>
  <si>
    <t xml:space="preserve">BANDOLA ANDINA </t>
  </si>
  <si>
    <t>ref. estudio con estuche semi-duro tapa abeto alemán, diapasón palo de rosa y cuerpo en caoba.</t>
  </si>
  <si>
    <t xml:space="preserve">REQUINTO TIPLE </t>
  </si>
  <si>
    <t>con estuche semi-duro, tapa en abeto alemán, diapasón palo de rosa y cuerpo en caoba.</t>
  </si>
  <si>
    <t>CHUCHO</t>
  </si>
  <si>
    <t>PAR DE CUCHARAS EN MADERA</t>
  </si>
  <si>
    <t>De granadillo con proceso de secamiento natural al humo y terminadas en laca de textura mate</t>
  </si>
  <si>
    <t>GUACHARACA</t>
  </si>
  <si>
    <t>En caña lata de estrías finas, raspador o trinche en alambres de acero y madera</t>
  </si>
  <si>
    <t>ESTERILLA</t>
  </si>
  <si>
    <t>En madera de cedro toluba con amarres en nylon y orejas en pita</t>
  </si>
  <si>
    <t>ZAMBUMBIA O PUERCA</t>
  </si>
  <si>
    <t>Vaso en calabazo, verada en cedro encerado y parche en pergamino de cabro</t>
  </si>
  <si>
    <t>MARÍMBULA DE 9 LENGUETAS</t>
  </si>
  <si>
    <t>Cajón en madera de cedro, puentes en varilla de acero, lenguetas en fleje de acero templado y patas de caucho</t>
  </si>
  <si>
    <t xml:space="preserve">PARES DE CLAVES </t>
  </si>
  <si>
    <t>En guayacán</t>
  </si>
  <si>
    <t>BANCO DE DIMMERS</t>
  </si>
  <si>
    <t>ref. DS-8-24E</t>
  </si>
  <si>
    <t>NSI</t>
  </si>
  <si>
    <t>STAND PARA PARTITURA</t>
  </si>
  <si>
    <t>Mesa plegable con retenedores página. EZ Ángulo Frictioning rodillo. Quik-N-EZ de retención. Escritorio Tamaño: 480x345mm (18.9x13.6 ") Altura: 670-1130mm (26.3-44.4 ") Peso: 2.7kg (5.94 libras) Tamaño plegado: 700x215mm (27.5x8.46 ")</t>
  </si>
  <si>
    <t>BS405B</t>
  </si>
  <si>
    <t>HÉRCULES</t>
  </si>
  <si>
    <t>MICRÓFONO</t>
  </si>
  <si>
    <t>Micrófono vocal   Respuesta de frecuencia adaptada a las voces, con atenuación mejorada de rangos medios y graves.  Patrón polar cardioide uniforme que aísla la fuente de sonido principal y minimiza el ruido de fondo no deseado.  Sistema de montura anti-vibratoria neumática que reduce el ruido de manejo.  Eficaz filtro esférico para viento y descarga incorporado. Adaptador para pedestal resistente, con capacidad de giro de 180º.  Con la calidad, la resistencia y la confiabilidad legendarias de Shure.  Dinámico, cardioide (unidireccional).  Respuesta de frecuencia: 50 a 15.000 Hz</t>
  </si>
  <si>
    <t>SM58-LC</t>
  </si>
  <si>
    <t>Micrófono vocal, condensador cardioide    Cápsula de condensador para sonido de calidad de estudio   Respuesta de frecuencia adaptada para una reproducción nítida de las voces  Diseño reforzado que soporta los rigores del sonido en giras   Patrón polar cardioide que minimiza el ruido de fondo no deseado   Excelente opción para monitores de escenario y monitores personales   La montura anti-vibratoria incorporada de tres puntos minimiza el ruido de manejo   El filtro anti-viento de dos etapas reduce el ruido del viento y la respiración</t>
  </si>
  <si>
    <t>SM86</t>
  </si>
  <si>
    <t>SM94-LC</t>
  </si>
  <si>
    <t>GUACHARACAS</t>
  </si>
  <si>
    <t>En madera con raspador en aluminio y mango de madera</t>
  </si>
  <si>
    <t>GÜIROS</t>
  </si>
  <si>
    <t>En acrílico (fibra de vidrio) terminación en poliuretano y raspador en nylon</t>
  </si>
  <si>
    <t>CLAVES CUBANAS</t>
  </si>
  <si>
    <t>En madera de granadillo</t>
  </si>
  <si>
    <t>PANDEROS</t>
  </si>
  <si>
    <t>En media luna grande con aro sintético</t>
  </si>
  <si>
    <t>CHUCHOS O GUASÁS</t>
  </si>
  <si>
    <t>Con retenedores en guadua y semillas de achira</t>
  </si>
  <si>
    <t>SISTROS</t>
  </si>
  <si>
    <t>Contralto cromático, cajas de resonancia en triple chileno de pino de 15 mm, placas en nazareno con proceso de secamiento natural, soportes y separadores en silicona de alto impacto, golpeadores con cabeza de nitrilo y cabos en tubo de aluminio</t>
  </si>
  <si>
    <t>MONITOR DE ESTUDIO</t>
  </si>
  <si>
    <t>HS-100W</t>
  </si>
  <si>
    <t xml:space="preserve">YAMAHA </t>
  </si>
  <si>
    <t xml:space="preserve">GUITARRA </t>
  </si>
  <si>
    <t>GUITARRA ACUSTICA</t>
  </si>
  <si>
    <t>BASES PARA CABINAS</t>
  </si>
  <si>
    <t xml:space="preserve">SS400B </t>
  </si>
  <si>
    <t>BASES PARA MICRÓFONO</t>
  </si>
  <si>
    <t>FHD-TV</t>
  </si>
  <si>
    <t>GRABADORA</t>
  </si>
  <si>
    <t>PANASONIC RR - US 395</t>
  </si>
  <si>
    <t>CONTROLADOR  M-AUDIO</t>
  </si>
  <si>
    <t>Controlador de audio  con teclado midi de 49 teclas, con cable USB.</t>
  </si>
  <si>
    <t>KeyRig 49</t>
  </si>
  <si>
    <t>Controlador de audio con ocho perillas designables y nueves controles deslizables</t>
  </si>
  <si>
    <t>Oxygen 49</t>
  </si>
  <si>
    <t>Teclado de 25 teclas de acción sintetizador, sensible a la velocidad con interfaz USB, 8 controles rotatorios, 6 botones de transporte</t>
  </si>
  <si>
    <t>Oxygen 25 3RD</t>
  </si>
  <si>
    <t>CABINAS</t>
  </si>
  <si>
    <t>De 8", 160 wts RMS, plásticas, pasivas</t>
  </si>
  <si>
    <t>Flash 8P</t>
  </si>
  <si>
    <t>PROEL</t>
  </si>
  <si>
    <t>POTENCIA</t>
  </si>
  <si>
    <t>Mezclador amplificador de 4 canales. Ecualizador de bajo y altos independiente por canal. Entrada USB. Potencia de 100 wtts. Delay digital variable.</t>
  </si>
  <si>
    <t>PW 410 R</t>
  </si>
  <si>
    <t>PHONIC</t>
  </si>
  <si>
    <t>BATERIA</t>
  </si>
  <si>
    <t>Batería acústica STAGE CUSTOM BIRCH</t>
  </si>
  <si>
    <t>SCB2FS51+SCB12HW</t>
  </si>
  <si>
    <t>Amplificador 1100W 4 OH</t>
  </si>
  <si>
    <t>P7000S</t>
  </si>
  <si>
    <t>Amplificador 750W x 2 4 OH</t>
  </si>
  <si>
    <t>P5000S</t>
  </si>
  <si>
    <t>BASE POTENCIADA L1</t>
  </si>
  <si>
    <t>BOSEBASEL100</t>
  </si>
  <si>
    <t>BOSE</t>
  </si>
  <si>
    <t>BOSEBAJOB100</t>
  </si>
  <si>
    <t>BOSÉ L1 MODELO I DEL SISTEMA DE PAQUETES DE GRAVES ÚNICO</t>
  </si>
  <si>
    <t>BOSEALTL1000</t>
  </si>
  <si>
    <t>BOSÉ T1 ONEMATCH MOTOR DE AUDIO Y MEZCLADOR PARA EL SISTEMA DE AUDIO BOSÉ L1</t>
  </si>
  <si>
    <t>BOSEPROCT100</t>
  </si>
  <si>
    <t>CONSOLA DE SONIDO</t>
  </si>
  <si>
    <t>Consola digital de 40 INPUTS</t>
  </si>
  <si>
    <t>01V96V2</t>
  </si>
  <si>
    <t>CUATRO LLANERO</t>
  </si>
  <si>
    <t>Solista. Longitud de vibraciòn p tiro de cuerda 58 cm.,17 trates por fuera de la caja. Tapa: pino abeto nòrdico,.Cuerpo: (Aros y Fondo) caoba o comino crespo nacional.Brazo o mastil: caoba con refuerzo en granadillo y guaimaro.Diapasòn, pontezuela y sobre tapa: palo de rosa de la india.Clavijero Individual de precisiòn. Trastes: alpaca . Estuche: semiduro en doble lona  y espuma compacta (jumbolòn). Encordado: la bella ref.señorita.</t>
  </si>
  <si>
    <t>CONSTRUCCION ARTESANAL</t>
  </si>
  <si>
    <t>GOMEZELE</t>
  </si>
  <si>
    <t>GUITARRA ELECTRICA</t>
  </si>
  <si>
    <t>FLAUTIN PICCOLO PROFESIONAL</t>
  </si>
  <si>
    <t>FLAUTIN profesional PICCOLO en metales nobles</t>
  </si>
  <si>
    <t>YPC-62</t>
  </si>
  <si>
    <t>PEDAL GUITARRA ELECTRICA</t>
  </si>
  <si>
    <t>DIGITECH</t>
  </si>
  <si>
    <t>BANDOLA PROFESIONAL</t>
  </si>
  <si>
    <t>Con microfono incorporado. Tapa delantera en cedro rojo canadiense y pino, boquilla encrustada, clavijero niquelado, estuche semiduro</t>
  </si>
  <si>
    <t>EUFONIO</t>
  </si>
  <si>
    <t>AUDIO DIGI 003 FACTORY</t>
  </si>
  <si>
    <t>Digidesign</t>
  </si>
  <si>
    <t>CONTROLADOR MIDI</t>
  </si>
  <si>
    <t>M-Audio</t>
  </si>
  <si>
    <t>MICROFONO PARA BATERIA</t>
  </si>
  <si>
    <t>AE2500</t>
  </si>
  <si>
    <t>Audio-Technica</t>
  </si>
  <si>
    <t>MICROFONO</t>
  </si>
  <si>
    <t>NEUMAN</t>
  </si>
  <si>
    <t>REGULADOR DE VOLTAJE</t>
  </si>
  <si>
    <t>GRABADOR INTERNO BLUE RAY</t>
  </si>
  <si>
    <t xml:space="preserve">TELEVISOR </t>
  </si>
  <si>
    <t>TELON DE PROYECCION FRONTAL ELÉCTRICO: TAMAÑO: 610 x 450 cm, ENROLLADO ELECTRICO, CON CONTROL REMOTO PARA SUBIR Y BAJAR. ESTRUCTURA METALICA, TELA BLANCO MATE.</t>
  </si>
  <si>
    <t xml:space="preserve">CAMARA FOTOGRAFICA DIGITAL </t>
  </si>
  <si>
    <t>MEMORIAS</t>
  </si>
  <si>
    <t xml:space="preserve">CABINAS </t>
  </si>
  <si>
    <t xml:space="preserve">El micrófono  unidireccional es excepcional para captar instrumentos o voces. Con su sonido brillante, limpio y cuidadosamente ajustado aumento de presencia,  es ideal para refuerzo de sonido en directo y grabación. Con patrón polar cardioide extremadamente eficaz que aísla la fuente sonora principal a la vez que minimiza el ruido de fondo. En el estudio, es excelente para grabar tambores, guitarras e instrumentos de viento. Para los instrumentos musicales y voces. </t>
  </si>
  <si>
    <t>SM57</t>
  </si>
  <si>
    <t>MXL 2010</t>
  </si>
  <si>
    <t>MARSHALL</t>
  </si>
  <si>
    <t xml:space="preserve">MONITORES PARA ESTUDIO </t>
  </si>
  <si>
    <t>BXSA</t>
  </si>
  <si>
    <t>PARLANTE BAJO  B1</t>
  </si>
  <si>
    <t xml:space="preserve">PASIVO 4 CANALES DOD VAC240
Mezclador pasivo de 4 canales salida no balanceada de 1/4 Digi 003 Factory,Superficie de Control Integrada 8 faders motorizados sensibles al tacto 8 codificadores rotatorios sensibles al movimiento, para controlar 
pan/envío/nivel/plug-in Interruptores dedicados mute, solo y select/record por cada canal .Display LCD de 6 caracteres y 2 líneas por canal, muestra: el nombre de la pista; valores pan, envío, fader y plug-in; y posición en la línea de tiempo Display LED de 5 segmentos para visualizar el estado de los niveles y el modo de automatización Asigna insertos y envíos fácilmente desde la superficie de control </t>
  </si>
  <si>
    <t>M-Audio Keystation 61es Controlador MIDI USB alimentado por bus, elegante y compacto, de 61 notas semi- ponderadas, sensible a la velocidad y diseñado para integrarse fácilmente en casi cualquier entorno musical de Mac o PCEstirada de tonos y ruedas de modulación control deslizante/de volumen Botones de octavas +/- para ampliar el teclado Funcionamiento Plug and play</t>
  </si>
  <si>
    <t>Audio-Technica AE2500 Dual-Element Kick Drum Microphones Dos elementos (condensador y dinámico) son encerrados en una caja única.
-Diseño robusto para soportar desde 80 Hz HPF y 10 dB en el condensador 
-Incluye un 16,5 '(5 m) de cable (5 pines para XLRF dos estándar de 3 pines XLRM) para control independiente sobre cada elemento</t>
  </si>
  <si>
    <t xml:space="preserve">UPS </t>
  </si>
  <si>
    <t>Brillo 3850 ANSI lumens / Contraste de imagen 2700:1 /   Resolución WUXGA (1920 x 1200) /Relación de aspecto 16:9 /   Administración de red mediante RJ45, salida de 12 V CC para pantalla de proyección motorizada, salida de 5 V CC para alimentar dispositivos externos como un módulo inalámbrico, doble VGA, doble HDMI, DisplayPort, S-Video, video compuesto, RS232 y entrada/salida de audio. Control Remoto con Apuntador Láser para Proyector.  Tres años de garantía</t>
  </si>
  <si>
    <t>TELEVISOR TIPO LCD, TAMAÑO DE LA PANTALLA 50" PULGADAS, FULL HDRESOLUCION 1920 x 1080 PIXELES, ALTA DEFINICION, FILTRO DE PEINE, TECNOLOGIA Y EFECTOS: 100Hz, DYNAPIX HD., NUMERO DE ALTAVOCES 2, POTENCIA 2 X 10 VATIOS, CONEXIONES: VIDEO COMPONENTE RCA X 3, HDMI, VGA, S-VIDEO, LECTOR DE MEMORIA USB, RANURA PARA TARJETA SD  El costo debe incluir: el televisor, soporte metálico, instalación y puesta en funcionamiento.</t>
  </si>
  <si>
    <t>TELEVISOR TIPO LCD, TAMAÑO DE LA PANTALLA 50" PULGADAS, FULL HDRESOLUCION 1920 x 1080 PIXELES, ALTA DEFINICION, FILTRO DE PEINE, TECNOLOGIA Y EFECTOS: 100Hz, DYNAPIX HD., NUMERO DE ALTAVOCES 2, POTENCIA 2 X 10 VATIOS, CONEXIONES: VIDEO COMPONENTE RCA X 3  El costo debe incluir: el televisor, soporte metálico, instalación y puesta en funcionamiento.</t>
  </si>
  <si>
    <t>LCD 40"  FHD FHDTV 1920X1080, Alto Nivel de Contraste, Wide Color Enhancer, HyperReal  ngine, USB 2.0 Video Fotos y Música, HDMI X 3, PC, Energy Star 4.0, Dolby Digital Plus, Dolby Pulse 10Wx2, 1 Tuner PIP, Anynet, Transmisor FM  El costo debe incluir: el televisor, soporte metálico, instalación y puesta en funcionamiento.</t>
  </si>
  <si>
    <r>
      <t xml:space="preserve">Televisor o Monitor LCD   </t>
    </r>
    <r>
      <rPr>
        <sz val="8.5"/>
        <rFont val="Tahoma"/>
        <family val="2"/>
      </rPr>
      <t xml:space="preserve">Tamaño de la pantalla 32"    Pantalla LCD con retroiluminacion de la pantalla tipo LED    Relación de Aspecto: 16:9    Resolucion de la pantalla Full HD 1080(1920x1080)    Salida de audio 20W (10W x 2)     Entrada PC (D-Sub) (por lo menos 1)    Entrada HDMI (por lo menos 2)    Entradas de Video Compuesto (por lo menos 2)     Entradas de video componente (Y/Pb/Pr) (por lo menos 2)     Entrada de Audio (Stereo Mini) (por lo menos 1)    Entradas de audio analógicas (por lo menos 4)   Salida de Audio Digital (óptica) (por lo menos 1)    Salidas de audio (por lo menos 1)     Salidas de auriculares (por lo menos 1)    USB 2.0 (por lo menos 1)    Reproductor USB     Conexiones Ethernet (por lo menos 1)      LAN inalambrica     DNLA    Sensor de ambiente    Sensor de presencia    Boton de ahorro de energia.   Alimentación AC 110-240V - 50/60Hz    Consumo de Energía 915W (en operación)   </t>
    </r>
    <r>
      <rPr>
        <b/>
        <sz val="8.5"/>
        <rFont val="Tahoma"/>
        <family val="2"/>
      </rPr>
      <t>El costo debe incluir: el televisor, soporte metálico, instalación y puesta en funcionamiento.</t>
    </r>
  </si>
  <si>
    <t>CAMARA FOTOGRAFICA DIGITAL: CON LENTE 18 - 55 mm   * Sensor de 14 Megapíxeles o más. * Vídeo en alta definición real Full H   (1080p) * Alta sensibilidad hasta 12.800 ISO   * 3,4 fps en una ráfaga de hasta 170 JPEG * Pantalla LCD ” Sistema de Limpieza Integrada del sensor</t>
  </si>
  <si>
    <t>CAMARA DE VIDEO DIGITAL: * Grabación progresiva Full-HD 1920 x 1080   * Disco Duro de 240GB y ranura de tarjetas SD * Gran Angular de 35mm y Zoom Óptico 12x  * Reconocimiento de Caras</t>
  </si>
  <si>
    <r>
      <t xml:space="preserve">Televisor o Monitor LCD   Tamaño de la pantalla 55"  Pantalla LCD con retroiluminacion de la pantalla tipo LED    Relación de Aspecto: 16:9  - Resolucion de la pantalla Full HD 1080(1920x1080)    Salida de audio 20W (10W x 2)     Entrada PC (D-Sub) (por lo menos 1)      Entrada HDMI (por lo menos 2)   Entradas de Video Compuesto (por lo menos 2)   Entradas de video componente (Y/Pb/Pr) (por lo menos 2)    Entrada de Audio (Stereo Mini) (por lo menos 1)     Entradas de audio analógicas (por lo menos 4)   Salida de Audio Digital (óptica) (por lo menos1)     Salidas de audio (por lo menos 1)   Salidas de auriculares (por lo menos 1)    USB 2.0 (por lo menos 1)      Reproductor USB   Conexiones Ethernet (por lo menos 1)      LAN inalambrica    DNLA     Sensor de ambiente    Sensor de presencia    Boton de ahorro de energia.   Alimentación AC 110-240V - 50/60Hz     Consumo de Energía 140W (en operación)   </t>
    </r>
    <r>
      <rPr>
        <b/>
        <sz val="8.5"/>
        <rFont val="Tahoma"/>
        <family val="2"/>
      </rPr>
      <t>El costo debe incluir: el televisor, soporte metálico, instalación y puesta en funcionamiento.</t>
    </r>
  </si>
  <si>
    <t>Tipo III de acuerdo a las especificaciones determinadas por la Universidad.  Especificaciones minimas  Proyector 3LCD WXGA o DLP  Peso máximo 3.1kg  Lumens mínimo  2200   Resolución nativa 1280x800  Tipo de lámpara 200 Watios  Tiempo de vida lámpara mínima  3000 horas Entrada de video  RGB, S-video, video compuesto,  Componente de video NTSC  Mando a distancia  RF o IR   Tamaño de la imagen 1.00 mts a 7.00 mts  Distancia de proyección  1.0 mts a 12.0 mts  Tipo de zoom Manual  Corrección Keystone Vertical mínima -30 / +30  Ruido máximo baja luminosidad 32db  Cables Potencia y de datos VGA  Manuales Usuario  Maletín Nylon</t>
  </si>
  <si>
    <t>4610X</t>
  </si>
  <si>
    <t>DCR- SR20 Silver
HDCHS700</t>
  </si>
  <si>
    <t>SONY 
PANASONIC</t>
  </si>
  <si>
    <t>Quik-N-EZ de ajuste de altura AutoLock   Tubos de aluminio para la fuerza y ligereza  Altura: 117-210cm (46.1-82.7 ")  Peso: 3 kg (6.6 libras)  Diámetro de la base: 150 cm (59 ")   Capacidad de carga: 45 kg (100 libras)  Acepta bridas: 35, 38mm (1 3 / 8, 1 1 / 2 ")</t>
  </si>
  <si>
    <t>Stand Microfono Boom  Quik-N-EZ Adaptador para la conexión del micrófono instantáneo   New 2-in-1 Boom Clamp: ajusta la longitud de la pluma y el ángulo al mismo tiempo!   Quik-N-EZ de ajuste de altura de la empuñadura con una sola mano los ajustes
Trípode Base hecha de fundición de aluminio resistente morir  Altura: 1115-1680mm (43.9-66.1 ")   Peso: 3,5 kg (7,8 libras)
Radio de la base: 340 mm (13,4 ")   Longitud de pluma: 780 mm (30,7 ")</t>
  </si>
  <si>
    <t xml:space="preserve">Incluye módulo de graves B1   Línea elegante conjunto de altavoces   Mezclador integrado y base del amplificador   Cuatro-Mezclador de canales  Altavoz del radiador cilíndrico   Directa y equilibrio de audio fuera del eje   Ligero Fácil instalación  Entradas de micrófono y de línea  Ajustable de posicionamiento de altavoces </t>
  </si>
  <si>
    <t xml:space="preserve">Conexiones  Entradas de micro / línea (1 - 3)   Las entradas de línea (4 / 5, L / R)   Recorte los controles y LED de señal / (1 - 4 / 5)   Salidas de preamplificación (1-3)   Auxiliar de salida   1 / 4 "TRS Maestro de salida analógica   ToneMatch puerto   Puerto USB  
Dimensiones  2.67 x 6.5 x 8.25 "(6.76 x 16.6 x 20.9cm)   Peso  2.1 libras (1 kg)  </t>
  </si>
  <si>
    <t>DIGITECH JMS JAM MAN SOLO, LOOPER Sampler digital con capacidad para crear loops estéreo con calidad CD (44,1kHz)   Delay estéreo de 16 segundos con 3 presets programables y 8 tipos incluyendo Digital, Cinta, Analógico, Reverse y Modulado   Hasta 99 memorias internas para almacenar 35 minutos   Ampliable con 99 memorias más y hasta 16 horas de almacenamiento mediante tarjeta SDHC no incluida   Conexión USB compatible con el software JamManager™   Permite modificar la velocidad del loop sin alterar el tono   Modo Reverse Playback para reproducir loops al revés   3 modos de parada (Stop, Finish y Fade)   Metrónomo con múltiples sonidos de ritmo, y variedad de compases   Entradas y salidas jack para instrumento   Entrada XLR balanceada con control de ganancia   Entrada minijack para CD/MP3   Entrada para pedal de expresión que permite alternar entre dos tipos de delay o controlar el nivel del loop   Alimentador PS200R incluido   Pedal controlador opcional FS3X</t>
  </si>
  <si>
    <t>Mac 12 core. Dos procesadores Intel Xeon 5600 de 6 núcleos sumando un total de 12 núcleos.   Almacenamiento SSD de 512 Gbytes y un sistema gráfico ATI Radeon  32 Gbytes de RAM  2 gráficas AMD Radeon HD 5750 de 1 Gbyte en CrossFire X.  Dos discos duros 600  Sistema Operativo Mac OS X Snow Leopard  Software Ilife, Iwork, Final Cut Studio, Aperture 3, Logic Studio  Apple Wireless KeyBoard.   Magic Mouse  LED Cinema 32”   Time Capsule   Final Cut Server  Extreme, que utilice la tecnología 802.11n . NVIDIA GeForce GT 120 con 512 MB Sistema operativo Aplicaciones Mac OS X v10.5 Leopard con aplicaciones de,    Cover Flow,  Quick Look ,  Stacks    Time Machine ,  Mail,   iChat ,   Safari    Monitor Apple Cinema HD Display de 30 pulgadas resolución de 2560 x 1600 píxeles. este monitor ofrece más espacio para facilitar el acceso a todas las herramientas y paletas necesarias para editar, dar formato y componer el trabajo. Software de Edicion Final Cut 2</t>
  </si>
  <si>
    <t>UPS DE 3KVA</t>
  </si>
  <si>
    <t>TRIPP LITE, APC, POWER WARE</t>
  </si>
  <si>
    <t>SONY, PANASONIC, SAMSUNG, LG</t>
  </si>
  <si>
    <t>DELL. SONY. HP, TOSHIIBA, NEC, OPTOMA</t>
  </si>
  <si>
    <t xml:space="preserve">Videocamara Digital de Alta definición (HD): Grabación en HDD 60 GB y SDHC/SD.   Sistema de 3CCD 1/6” (560 Kpíxel x 3)    Zoom óðtico 10x / Digital 25x - 700x   Pantalla LCD panorámica 2.7” (Power LCD plus). Tarjeta Mini SD  de minimo 4 GB </t>
  </si>
  <si>
    <t xml:space="preserve">24,6MP de fotograma completo con LCD Xtra Fine de 3", 5cps, HDMI™ y SteadyShot INSIDE   Alta resolución y lentes intercambiales   Píxeles totales del sensor (megapíxeles): 14,9  Incluye Lente zoom estandar 18-70mm f3.5-5.6   Ranura para Compact Flash™ tipo I / II / MicroDrive™ Tarjeta Mini SD  de minimo 4 GB </t>
  </si>
  <si>
    <t xml:space="preserve">REPRODUCTOR DVD Video Convertidor DA de video: 12 bits/108MHz    Reproductor de DVD-RW/-R /-R DL (en modo VR sin protección contra copias)   Reproductor de archivos MP3 (grabados en discos CD-R/RW, DVD+RW/+R/+R DL/-R/-RW/-R DL) ,  Reproductor de archivos JPEG (grabados en discos CD-R/RW, DVD+RW/+R/+R DL/-R/-RW/-R DL, Kodak)   Precision Drive 3   Navegador de MP3 y JPEG 
Reproducción rápida con sonido/ Reproducción en cámara lenta con sonido   Control remoto compatible con múltiples marcas de TV   Salida de video compuesto x 1 Salida de video por componentes x 1   Salida de audio digital coaxial x 1, salida de audio estéreo análogo x 1 Dimensiones (ancho, alto, profundidad): 385 x 82 x 292mm </t>
  </si>
  <si>
    <t>Electrónicos con 8 dimmers de 2400 watt cada uno, ensamblados en un rack para control de iluminación artística, ref. DS-8-24E
Fully Modular Design 8 Channel Models, Softpatch Capable  2400 Watts Per Channel Models  16 Character X 2 Line Backlit Liquid Crystal Display  20 Button Function Keypad, Line Power Indicator LEDs</t>
  </si>
  <si>
    <t xml:space="preserve"> EF-S 18-55 IS KIT. Sensor CMOS (APS-C) de 15.1 Megapixeles. Lente de 18-55 mm f/3.5-5.6 IS. Pantalla LCD de 3.0".  Video Full HD 1080p. Más de 3.7 fotos por segundo. Captura en formato RAW, JPEG, RAW + JPEG.  ISO 100-6400 expandible hasta 12800. Compatible con tarjetas SD, SDHC y SDXC. Lente EF-S18-55 f/3.5-5.6 IS. Cargador de batería LP-E8. Battery Pack LP-E8. Correa ancha EW-100DBIII. Software (CD-ROM).  Manuales e instructivos. Cable USB y de video</t>
  </si>
  <si>
    <t>EOS T1i con lente 18-55 mm</t>
  </si>
  <si>
    <t>Sensor CMOS APS-C de 18 MP     Funciones creativas avanzadas    LCD de 7,7" cm (3") con formato 3:2 y ángulo variable    Vídeos Full HD    DIGIC 4   ISO 100-6400, H:12800     Disparos a 5,3 fps hasta 58 imágenes en JPEG   Sistema AF con 9 puntos de enfoque tipo cruz    Medición de iFCL con sensor de doble capa de 63 zonas</t>
  </si>
  <si>
    <t>EOS 60D con lente 18 - 135 mm</t>
  </si>
  <si>
    <t xml:space="preserve">Sensor de imagen Tipo CMOS Tamaño 36 x 24 mm , Resolución Total 22 MP Efectiva 21.1 Espacio de color Adobe RGB, Srgb, Filtro de color RGB, Factor de multiplicación 1 x, Enfoque Automático sí Manual sí, odos Auto sí Manual sí Prioridad obturación sí Prioridad abertura sí Programa sí Escenas Compensación de exposición Rango de -2 a 2 EV Pasos 1/2, 1/3 Velocidad de obturación Máxima 1/8000 s Mínima 30 s Modo B sí Sensibilidad Mínima 50 ISO Máxima 25600 ISO Medición Ponderada al centro sí Puntual sí Matricial sí Otros parcial Balance de blancos Auto sí Preconfigurados sí, 6 modos Manual sí Otros bracketing, ajuste fino, manual en grados Kelvin, 1 memoria, Disparo simple Archivos JPEG, RAW, sRAW Resoluciones (en píxeles) 5.616 x 3.744, 4.080 x 2.720, 3.861 x 2.574, .784 x 1.856.   Disparo en ráfaga •JPEG, 78 imágenes, 3.9 fps, 5.616 x 3.744 píxeles   •RAW, 14 imágenes, 3.9 fps, 5.616 x 3.744 píxeles  •RAW + JPEG, 8 imágenes, 3.9 fps, 5.616 x 3.744 píxeles  Vídeo Archivo MOV Formato de compresión Tipo •1.920 x 1.080 píxeles, 30 fps, 12 min  •640 x 480 píxeles, 30 fps, 24 min  Sonido sí Temporizador Simple 2, 10 s Otros  isor Tipo réflex Cobertura 98 % Monitor Tipo TFT Tamaño 3 pulgadas Resolución 920.000 píxeles Rotatorio no Previsualización sí Táctil no.  Soportes de almacenamiento Incorporado ninguno Compatibles CompactFlash I y II Archivos JPEG, MOV, RAW, sRAW  Flash Externo Zapata sí Cable sí  CONEXIONES Físicas USB 2.0, miniHDMI, salida AV Inalámbricas Wi-Fi (opcional) Protocolos de impresión PictBridge   Batería incluida Número 1 Tipo batería Tecnología ión de litio Recargable recargables Modelo Intensidad 1800 mAh. Cargador de batería LC-E6  Software Manual de instrucciones
</t>
  </si>
  <si>
    <t>CONTROLADOR  Y DIMMER 4 CANALES</t>
  </si>
  <si>
    <t>Control dmx operador 16 ch 192 ch dmx American DJ DMX Operator American DJ DMX 192 canales DMX operador de 16 canales. x 12 escáner. 30 bancos de hasta 240 escenas. De audio y MIDI. Programable hasta 16 canales DMX por aparato. American DJ DMX Operator Características Una solución asequible para el control de los productos de control DMX hasta to192 canales DMX 12 canales de fijación individual de control de hasta 12 luces inteligentes por separado con hasta 16 canales DMX por Partidos aparato con menos de 16 canales DMX se pueden combinar en un canal de Fader Graba hasta</t>
  </si>
  <si>
    <t>Controladores con dimer 4 ch para relector halógeno Controlador y dimmer DMX.  Conectores standard 3 pin DMX IN/OUT   Incorpora 16 programas sujetos a velocidad y dimmer. Memoria ante falta de alimentación.   Display con 4 segmentos que muestran la actividad actual y el estado de la funcion.  Suministra informacion del dimmer en los 4 canales usando el protocolo DMX-512.</t>
  </si>
  <si>
    <t xml:space="preserve">Permite la regulación de la carga y su encendido o apagado por medio del conmutador incorporado, por lo tanto puede sustituir a un interruptor normal o a un conmutador sin tener que que modificar su instalación. Está autoprotegido por medio de un fusible incorporado 
# 100W a 500W   ACTIVACION     POR MANDO ROTATIVO   </t>
  </si>
  <si>
    <t>APC, NICOMAR, NEW LINE</t>
  </si>
  <si>
    <t>1200WATTS, entrada 120V 5-15P salida 4 tomas 5-15R, Regulación de voltaje AVR, Supresión de sobretensiones, Rango de entrada 90 ~ 145 VAC.   El equipos se netrega instalado a 0 metros los costos de instalaicon incluidos los materiales necesarios son asumidos por el contratista</t>
  </si>
  <si>
    <t>1200WATTS, entrada 120V 5-15P salida 4 tomas 5-15R, Regulación de voltaje AVR, Supresión de sobretensiones, Rango de entrada 90 ~ 145 VAC.     El equipos se netrega instalado a 0 metros los costos de instalaicon incluidos los materiales necesarios son asumidos por el contratista</t>
  </si>
  <si>
    <t>EF-S 18-55 IS KIT. Sensor CMOS (APS-C) de 15.1 Megapixeles. Lente de 18-55 mm f/3.5-5.6 IS. Pantalla LCD de 3.0".  Video Full HD 1080p. Más de 3.7 fotos por segundo. Captura en formato RAW, JPEG, RAW + JPEG.  ISO 100-6400 expandible hasta 12800. Compatible con tarjetas SD, SDHC y SDXC. Lente EF-S18-55 f/3.5-5.6 IS. Cargador de batería LP-E8. Battery Pack LP-E8. Correa ancha EW-100DBIII. Software (CD-ROM).  Manuales e instructivos. Cable USB y de video</t>
  </si>
  <si>
    <t>LED Pulgadas:55, 3D Full HD,con tecnología High Speed Precision (precisión a alta velocidad), alterna imágenes secuenciales en alta definición para cada ojo, ofreciendo una imagen 3D nítida y con un gran realismo.   Asimismo, con la Tecnología LED Boost se aumenta con precisión la salida de cada LED   El costo debe incluir: el televisor, soporte metálico, instalación y puesta en funcionamiento.</t>
  </si>
  <si>
    <t xml:space="preserve">Array portátil de línea de altavoces PA y del mezclador del sistema   Línea elegante conjunto de altavoces Mezclador integrado y base del amplificador Altavoz compacto con Full Tono Directa y equilibrio de audio fuera del eje Ligero Fácil instalación Entradas de micrófono y de línea Ajustable de posicionamiento de altavoces </t>
  </si>
  <si>
    <t xml:space="preserve">Subwoofer HS-100W   3 salidas XLR balanceado (Mix, L &amp; R)      Respuesta de frecuencia 30Hz-180Hz (-10 dB)     Bass-reflex MDF
  8 "subwoofer   150 vatios de potencia dinámica.
</t>
  </si>
  <si>
    <t>GUITARRA ELECTRICA EPIPHONE, ARCHTOP JOE PASS EMPEROR II NATURAL ETE2NAGH1 Cuerpo de arce (con red)    Tapa de pícea seleccionada   Mástil encolado de arce, 3 piezas ( con red de diapasón)   Diapason de palosanto con escala de 629 mm   Cejuela de 42,6 mm    Micros: 2 micros de bobina doble    Cordal Trapecio    Herrajes dorados   Red de clavijero   
Cada una debe incluir el suministro de 20 paquetes de CUERDAS ERNIE BALL 2220 .011-048 POWER SLINKY</t>
  </si>
  <si>
    <t>Especifiicaciones Técnicas:   Tamaño de bocina : 40 mm     Sensibilidad (a 1 kHz) : 105 dB/mW     Impedancia (a 1 kHz) : 44 Ω    Potencia  máxima de entrada (a 1 kHz) : 500 mW    Rango de frecuencia : 10 Hz - 22 kHz    Peso (sin cable) : Neto: 272 g (0.6 lb)    Peso de embarque : 703 g (1.55 lb)    Largo del cable : 3 metros (9.84 ft)    Tipo de cable : Cable de cobre no trenzado y libre de oxígeno fijo  Conector : Plug estereofónico miniatura de 3.5 mm (1/8") chapado en oro</t>
  </si>
  <si>
    <t>Diseñado especialmente para producciones de televisión y cine en exteriores, refuerzo de sonido en teatros y cobertura de noticias en vivo    Patrón polar altamente direccional optimizado para la captación a distancia    Respuesta en el eje suave y amplia   Captación lateral suprimida en gran medida con mínimos efectos de filtrado en peine   Dos frecuencias de corte inferior, seleccionables con el interruptor   Baja impedancia, alta sensibilidad    Captación de zumbido, ruido y frecuencia de radio extremadamente baja.    Requiere Phatom Power de 11 a 52 VCC   Reforzado y confiable, funciona en distintas condiciones de temperatura y humedad    Extremadamente liviano, puede colgarse de una caña telescópica durante largos períodos de tiempo sin ocasionar fatiga en el operador   Fabricado con materiales de aviación  Viene con pantalla anti-viento de espuma y un fuerte estuche tipo equipaje</t>
  </si>
  <si>
    <t>Tipo: Gradiente de presión del condensador multi-patrón de micro   Diafragma:6 micras de oro-farfulló   Cápsula Tamaño:32mm/1.26 pulgadas   Respuesta de frecuencia:30Hz - 20kHz   Patrón polar:Cardioide / 8/Omni Figura   Sensibilidad:15 mV / Pa   Impedancia de salida:200 ohmios   Atenuación del interruptor: 0 dB, -10 dB    Filtro paso alto: 6 dB / octava @ 150Hz   Equivalente del ruido: 20 dB (ponderado A IEC 268-4)   S / N Ratio: 74 dB (Ref. 1 Pa ponderado A)   SPL máximo de 0.5% THD: DB/140 130 dB (0 dB, -10 dB)   Requisitos de energía: Alimentación phantom de 48V (+ / - 4 V)    Tamaño: 50mm x 190mm/1.97 pulgadas x 7.48 pulgadas   Peso: 1.16 lbs/526.17g   Metal Acabado: Plata</t>
  </si>
  <si>
    <t>Especificaciones   Respuesta en frecuencia: &gt; 56Hz-22kHz   Frecuencia de corte: 3kHz    Potencia en graves: 40w     Potencia en agudos: 30w  Relación señal-ruido: &gt;100dB    Polaridad: una señal positiva en la entrada + produce el desplazamiento hacía el exterior del cono de graves.  Impedancia de entrada: 20k Ohms   balanceado, 10k Ohms sin balancear   Sensibilidad de entrada: 85mV de ruido rosa produce un nivel  de salida SPL de 90dBA a un metro de distancia con el volumen al   máximo  Alimentación: 115V   50/60Hz, 230V ~50/60Hz  Protección: interferencias RF, limitador de corriente de   salida, sobrecalentamiento, transitorios de apagado y encendido, filtro sub-eónico, fusible principal externo.  70 WAT PARLANTS" BXSA</t>
  </si>
  <si>
    <t xml:space="preserve">MULTIMETRO TESTER DIGITAL SINOMETER TIPO LAPIZ AUTORANGO  CON DETECTOR DE VOLTAJE AC    ESPECIFICACIONES :   DC voltage: 200m/2/20/200/600V±0.7%     AC voltage: 200m/2/20/200/600V±0.8%     DC current: 20m/200mA±1.5%    AC current: 20m/200mA±2.0%     Resistencia: 200/2K/20k/200k/2MΩ/20 MΩ±1.2%   TEST DE DIODOS
</t>
  </si>
  <si>
    <t>Micrófono para instrumentos, condensador cardioide, de respuesta plana, sensible con una respuesta amplia,ideal para instrumentos acústicos y amplificados en presentaciones en vivo.      Batería AA o Phantom Power     Montura anti-vibratoria interna      Rango dinámico amplio   Respuesta de frecuencia plana y uniforme    Condensador cardioide uniforme    Respuesta de frecuencia: 40 to 16,000 Hz</t>
  </si>
  <si>
    <t xml:space="preserve">Potencia  Poder, de 4 ohmios de carga: 250 vatios RMS (1 kHz, 0.1% THD)  De energía, carga de 8 ohmios: 125 vatios RMS (1 kHz, 0.1% THD  Impedancia de carga mínima  4 Ohm    Relación señal / ruido  100 dB (20 Hz a 20 kHz)     Ganancia de voltaje  30dB  Sensibilidad de entrada  1.15V (+3,4 dBu)  De entrada  Automática, equilibrado / nivel de desequilibrio modifi ca  Impedancia de entrada  55k ohmios balanceada, equilibrada 110k ohmios   Gama de frecuencias  20Hz a 20kHz ± 0.5dB    Salida  Equilibrado / dependiente desequilibrada, del tipo de conexión de entrada  Protección  De reposición automática circuito termal, la producción 􀀃 corta, y más actual-  Potencia  Los requerimientos típicos de alimentación de CA: 1,8 A, 110 VCA, 0,9 A, 230 VCA  Pico de corriente de entrada: 28A (100-120VAC)  Temperatura de funcionamiento  122 ° F (50 ° C)   Dimensiones (LxAxP)  5.6 x 2.3 x 10.3 "(140 x 56 x 258 mm)  Peso  3.0 libras (1.4 kg)  </t>
  </si>
  <si>
    <t xml:space="preserve">PROFESIONAL CUSTOM En Bb    Pistones: 4 de acción superior   Campana: 280mm (11")   Tubería: 14.5-15.5mm (0.571-.610")   Acabado: lacado claro  Chapado en plata YEP-321S   Boquilla: 48    Estuche   </t>
  </si>
  <si>
    <t>Digi 003 Factory Superficie de Control Integrada 8 faders motorizados sensibles al tacto 8 codificadores rotatorios sensibles al  movimiento, para controlar pan/envío/nivel/plug-in Interruptores dedicados mute, solo y select/record por cada canal Display LCD de 6 caracteres y 2 líneas por canal, muestra: el nombre de la pista; valores pan, envío, fader y plug-in; y posición en la línea de tiempo Display LED de 5 segmentos para visualizar el estado de los niveles y el modo de automatización Asigna insertos y envíos fácilmente desde la superficie de control</t>
  </si>
  <si>
    <t>Neumann TLM 49 Condenser Studio Microphone Cardioid  Frequency range: 20 Hz ... 20 kHz  Sensitivity at 1 kHz into 1 kohm: 13 mV/Pa
Rated impedance: 50 ohms   Rated load impedance: 1000 ohms  Equivalent noise level, CCIR1): 23 dB   Equivalent noise level, A-weighted1): 12 dB-A  Signal-to-noise ratio, CCIR1) (rel. 94 dB SPL):  71 dB   Signal-to-noise ratio, A-weighted1) (rel. 94 dB SPL): 82 dB
Maximum SPL for THD &lt; 0.5 %2): 110 dB Maximum SPL for THD &lt; 5 %2) : 129 dB    Maximum output voltage for THD &lt; 5%: -1 dBu
Dyn. range of the mic. amplifier /A-weighted, 0.5 %2)): 98 dB   Dyn. range of the mic. amplifier /A-weighted, 5 %2)): 117 dB  Supply voltage (P48, IEC 61938) : 48 V ± 4 V   Current consumption (P48, IEC 61938): 3.2 mA   Matching connector: XLR 3F   Weight: 825 g
Diameter: 78 mm  Length: 165 mm   1) According to IEC 60268-1; CCIR-weighting according to CCIR 468-3, quasi peak; A-weighting according to IEC 61672-1, RMS   2) Measured as equivalent el. input signal</t>
  </si>
  <si>
    <t>GRUPO DE MUSICA</t>
  </si>
  <si>
    <t>GRUPO DE SONIDO</t>
  </si>
  <si>
    <t>GRUPO AUDIOVISUALES</t>
  </si>
  <si>
    <t>GRUPO DE LUCES</t>
  </si>
  <si>
    <t>GRUPO DE UPS</t>
  </si>
  <si>
    <t>Permitir grabar un máximo de 99 archivos por carpeta que permita organizar las grabaciones para luego acceder a ellas de una manera rápida y sencilla. Tener un total, de 5 carpetas o más  y poder almacenar 495 archivos o mas de voz. Software “Voice Editing”. Este sistema es capaz de convertir archivos de texto a voz, mediante la función Text to Speech conectando la grabadora al PC mediante una conexión USB. La unidad archiva el texto y luego lo convierte en voz, así podremos escucharlos tantas veces como necesitemos. Que tenga la función de traducción, traducir frases a otros idiomas, traducir sitios web o documentos de texto escritos en otros idiomas. Ser compatible con 9 idiomas. Que tenga un control de velocidad, pudiendo escoger entre cinco velocidades diferentes para escuchar las grabaciones sin importar el ritmo del discurso ya que la voz siempre se escuchará natural. La unidad ofrece también 3 modos diferentes de grabación e incluye la función digital VAS o sistema de activación automática, lo que ayuda al ahorro de energía. Tener un micrófono de alta sensibilidad para captar cualquier sonido con una calidad inigualable. Tener un altavoz que puede conectarse a un micrófono externo y unos auriculares para escuchar las grabaciones. Autonomía de 66 horas y 50 minutos en el modo SP y su tamaño y su peso deben ser reducidos para llevarla a cualquier parte en el bolsillo.</t>
  </si>
  <si>
    <t>Compatibilidad   WAV   BWF   MP3    COMPATIBLE Windows XP (SP3) o Windows Vista O WINDOWS 7    COMPATIBLE Con Mac OS X 10.3.9 o superior   conexion usb 2,0   Especificaciones  grabación MP3:  de 96 a 320kbps a 44.1 o 48kHz   grabación PCM:  16 o 24 bits a 44.1, 48, 88.2 o 96kHz    capacidad de almacenamiento:  variable según el formato de datos y el dispositivo de memoria    duración de la batería:  entre cuatro y cinco horas (tres horas con alimentación phantom)</t>
  </si>
  <si>
    <t>ESTUCHE PARA CONSOLA</t>
  </si>
  <si>
    <t>Estuche de transporte para Consola Digital Yamaha LS9-32, con manijas para transporte, herrajes y cierres de metal</t>
  </si>
  <si>
    <t>AUDIOPRO</t>
  </si>
  <si>
    <t>SISTEMA SELECTOR DE ALTAVOCES PARA ESTUDIO DE GRABACIÓN</t>
  </si>
  <si>
    <t>3 Entradas análogas Estereo   2 Entradas Digitales SPDIF (Coaxial y optico)   3 Salidas estéreo para altavoces con: Switch de selección para Parlantes, Control de Salida Output   Switch para selección de Entrada   Control de entrada para Auxiliar   Control de Salida Master   Control Mute, Dim y Switch Mono.   2 Salidas de Audifonos cada una con: Control de Volumen independiente, Switch de entrada Main-Cue.   Micrófono Talkback Integrado   Perilla de Control de Volumen de entrada para TalkBack   Medidores LED de 30 segementos.   Jack para Footswitch    4 entradas balanceadas de linea 1/4    2 entradas RCA desbalanceadas   6 Salidas balanceadas 1/4, (3 pares L/R)  2 Jacks para audifonos de 1/4    Fuente de poder externa AC   Frente de 19 pulgadas (Ancho)   Color: Gris, Botones Azules.</t>
  </si>
  <si>
    <t>Central Station (Studio Control Center)</t>
  </si>
  <si>
    <t>PRESONUS</t>
  </si>
  <si>
    <t>LAMPARA PARA CONSOLA DIGITAL</t>
  </si>
  <si>
    <t>Lámpara para consola Digital Yamaha LS-9, cuello flexible de ganzo, lus led, conector de 4 Pines</t>
  </si>
  <si>
    <t>Yamaha LA 1L</t>
  </si>
  <si>
    <t>BASES PARA MICRÓFONO CON BOOM</t>
  </si>
  <si>
    <t>Base para Micrófono con boom removible, agarradera de zinc, peso 5,15 Lbs, Base tipo Tripode en color negro, Cuerpo y brazo color plata, Altura ajustable entre 36y 64 pulgadas, longitud boom, 30 pulgadas</t>
  </si>
  <si>
    <t>On Stage Stands MS7701B</t>
  </si>
  <si>
    <t>ON STAGE STANDS</t>
  </si>
  <si>
    <t>BASES PARA MICRÓFONO CON BOOM TELESCÓPICO (INSTRUMENTOS)</t>
  </si>
  <si>
    <t>Base para Micrófono con boom removible, agarradera de zinc, peso 7,46 Lbs, Base tipo Tripode en color negro, Altura ajustable 25 pulgadas.</t>
  </si>
  <si>
    <t xml:space="preserve">MS7701 TB
</t>
  </si>
  <si>
    <t>BASES PARA MICRÓFONO DE PERCUSIÓN</t>
  </si>
  <si>
    <t>Base para micrófono en instrumentos de percusión (todo tipo de tambores) formada por un gancho ajustable y una barra de hierro donde se coloca el micrófono, color negro</t>
  </si>
  <si>
    <t>Latin Percussion The Claw LP592B</t>
  </si>
  <si>
    <t>LATIN PERCUSSION</t>
  </si>
  <si>
    <t>MICRÓFONOS DE CONDENSADOR DE DIAFRAGMA GRANDE</t>
  </si>
  <si>
    <t xml:space="preserve">Tipo de Trasnductor condesador, gradiente de presión, Patrón polar: Multipatrón, Respuesta de Frecuancia: 20Hz-20,000 Hz, Sensibilidad; 19,0mV/Pa, Impedancia de Salida 50ohms, SPL Max: 138 dB SPL, Impedancia de Salida: 50 ohms, Relación señal ruido: 85,5 Db-A, Nivel de Ruido: 8,5 dB-A, Rango Dinámico: 129,5 dB, Requiere Phantom Power 48V, Peso 880g, Dimensión 220mmX60mm, Color Verde Oscuro </t>
  </si>
  <si>
    <t>Blue Kiwi</t>
  </si>
  <si>
    <t>BLUE MICROPHONES</t>
  </si>
  <si>
    <t>GRABADORA PORTÁTIL ESTÉREO</t>
  </si>
  <si>
    <t xml:space="preserve">Grabadora Digital Portatil. Formato de grabación: MP3, Wave, BWF, Hasta 24 Bits/98KHz, 2 Micrófonos Integrados XY 90 y 120 grados direccionales, 2 entradas XLR, Efectos Integrados, Simulador de Amplificadores de Guitarra, Phase Trainer y Afinador, conexión USB, Display LCD, Soporta tarjetas SD y SDH hasta 32 GB, Limitador, Altavoz interno, incluye tarjeta SD de 1GB, Adaptador de Corriente, Clip para Micrófono, Funda de Protección, Cable USB.   </t>
  </si>
  <si>
    <t>H4N</t>
  </si>
  <si>
    <t>ZOOM</t>
  </si>
  <si>
    <t>STANDS PARA INTRUMENTOS (BAJOS Y GUITARRAS)</t>
  </si>
  <si>
    <t>Stands para intrumentos de cuerdas, base tipo tripode, fabricación en aluminio, estructura recubierta por espuma, color negro.</t>
  </si>
  <si>
    <t>XCG-4</t>
  </si>
  <si>
    <t>SOFTWARE DE PRODUCCIÓN MUSICAL</t>
  </si>
  <si>
    <t>Software de produccíon musical NATIVO (Native)  conformado por más de 50 plugins para la manipulación de audio en estudio. Cuenta con herramientas virtuales para realizar procesos de Ecualización, Compresión, Limitación, Ajuste de Ganancia de señales, Reverberaciones, Chorus, Delays, Ecualización Grafica y Parametrica, Cambios de Tono, Afinación, Efectos especiales.</t>
  </si>
  <si>
    <t>Horizon Native</t>
  </si>
  <si>
    <t>WAVES</t>
  </si>
  <si>
    <t>CABLES OPTICOS TOSLINK ADAT-ADAT</t>
  </si>
  <si>
    <t>Plugs con baño en oro diseñados para una transferencia superior de señal y de audio-reproducción, revestimiento especial para evitar errores de fase y ruido. Color negro.</t>
  </si>
  <si>
    <t>PWOPT05 5 Pies</t>
  </si>
  <si>
    <t>PLANET WAVES</t>
  </si>
  <si>
    <t>CAJAS DIRECTAS PASIVAS</t>
  </si>
  <si>
    <t>Jacks de ¼”, switch de Ground Lift para eliminar hum y buzz, pads de atenuación 30dB, Filtro high cut, cuerpo de metal negro.</t>
  </si>
  <si>
    <t>Whirlwind Director</t>
  </si>
  <si>
    <t>WHIRLWIND</t>
  </si>
  <si>
    <t>PREAMPLIFICADORES DE GRABACIÓN</t>
  </si>
  <si>
    <t>Preamplificador Clase A de tubo, Rango de ganancia de 10 dB a 54dB, interruptor de alimentación phantom de 48V, 80Hz filtro de paso alto, Pad de atenuación -20dB, Switch de cambio de polaridad, Compresor VCA, Ecualizador Oarametrico, VU metros con retroiluminación, Entrada de ¼ desbalanceada (panel Frontal), Entrada de ¼ balanceada, Entrada de micrófono balanceada XLR, 1 Salida desbalanceada de ¼, 1 salida balanceada XLR, Ranura para tarjeta opcional de expansión. Fuente de alimentación externa 16 VAC, Chasis de 19 pulgadas en acero. Colo azul oscuro.</t>
  </si>
  <si>
    <t>Presonus Studio Channel</t>
  </si>
  <si>
    <t>CABINAS ACTIVAS</t>
  </si>
  <si>
    <t>Sistema Auto-potenciado, tres vías, Bass-reflex, SPL de salida: 135 dB pico, Respuesta de Frecuencia (-10dB): 41Hz-19KHz, Patrón de Cobertura: 90 grados X 50 grados, Amplificador: Crown Clase D. Potencia: 1500W (3x500), Dimensiones: Alto: 921mm, Ancho 424 mm, Fondo 413mm. Peso 27,2 Kg. Color Negro. Entradas XLR Y 1/4”</t>
  </si>
  <si>
    <t>PRX 635</t>
  </si>
  <si>
    <t>JBL</t>
  </si>
  <si>
    <t>CABLE PARA MICRÓFONO</t>
  </si>
  <si>
    <t>Cable para micrófono blindado de tres polos. Recubrimiento anti estatica, rollo de cable 100m</t>
  </si>
  <si>
    <t>Hosa MMK Bulk 500 24 AWG</t>
  </si>
  <si>
    <t>HOSA MMK</t>
  </si>
  <si>
    <t>SNAKE CON SPLITTER</t>
  </si>
  <si>
    <t>Medusa de 150 pies de largo, 32 canales balanceados XLR, 8 envios XLR, dos ramas (una para Sala FOH y otra para ingeniero de Monitores), Chasis en metal, negro</t>
  </si>
  <si>
    <t xml:space="preserve">MS32-8-XLR-150-SPLIT-50
</t>
  </si>
  <si>
    <t>WHRILWIND</t>
  </si>
  <si>
    <t>MONITORES DE ESTUDIO</t>
  </si>
  <si>
    <t>Altavoces activos, Woofer de 6.5" y tweeter de 3/4 de pulgada, Respuesta de Frecuencia de 48 Hz hasta 20KHz. Max SPL 115dB, 90 Watts por cada driver. Conexiones de Audio y de Red Ethernet, GLM Genelec Loudspeaker Manager Software, AutoCal algoritmo rápido y fácil de calibración acústica, formato AES/EBU digital</t>
  </si>
  <si>
    <t>8240A</t>
  </si>
  <si>
    <t>GENELEC</t>
  </si>
  <si>
    <t>CONVERTIDOR ANALOGO DIGITAL</t>
  </si>
  <si>
    <t>Convertidor de señal de análogo a digital ADAT y de ADAT a análogo, resolución de 24 Bits de resolución y sample rate de 44.1, 48, 88.2 y 96KHz, 8 canales de micrófonos preamplificado clase A, I/O Word Clock input y output, 96 KHz ADAT input y output (Dual SMUX), Salidas directas e inserts en cada canal, peso 7 LBS.</t>
  </si>
  <si>
    <t>DIGIMAX FS</t>
  </si>
  <si>
    <t>CONSOLA DIGITAL PARA ESTUDIO</t>
  </si>
  <si>
    <t>48 canales de entrada, 16 retornos, 24 preamplificadores de microfonos, 24 FADERS MOTORIZADOS, ECUALIZADOR por cada canal de 4 bandas parametricos, procesadores dinámicos, 4 slots de expansión opcional para firewire y ADAT, 24 BUSES, 12 AUXILIARES DE ENVIO, insertos análogos. compatible con software PRO TOOLS</t>
  </si>
  <si>
    <t xml:space="preserve"> DM 4800 </t>
  </si>
  <si>
    <t>TASCAM</t>
  </si>
  <si>
    <t>MEDIDOR DE NIVLES METER BRIDGE</t>
  </si>
  <si>
    <t>Instrumento de visualización de niveles  para la consola TASCAM DM 4800 Y DM 3200</t>
  </si>
  <si>
    <t>MU 1000</t>
  </si>
  <si>
    <t>PREAMPLIFICADOR DE AUDIFONOS</t>
  </si>
  <si>
    <t>Preamplificador para seis audifonos, entrada dual estéreo y externa, con la posibilidad de mezclar tres entradas (mix a, mix b, y externa) , talkback XLR directo, salida directa estéreo de cada canal.</t>
  </si>
  <si>
    <t>HP60</t>
  </si>
  <si>
    <t>SET DE MICRÓFONOS DE CONDENSADOR</t>
  </si>
  <si>
    <t xml:space="preserve">Micrófonos de Condensador de capsula grande, patrón polar variable, respuesta de frecuencia 20 Hz hasta 20KHz, alimentado por Phantom power, conector XLR. CÁPSULA DORADA Y SELECTOR DE PATRON CON LEDS VERDES,  Incluye estuche maletin, espuma antipop, barra para colocación en estéreo, stand con forma de canasta. </t>
  </si>
  <si>
    <t>C414 XLII/ST</t>
  </si>
  <si>
    <t>AKG</t>
  </si>
  <si>
    <t>MICRÓFONO DE CONDENSADOR</t>
  </si>
  <si>
    <t>Micrófonos de Condensador de capsula grande, patrón polar cardioide, respuesta de frecuencia 20 Hz hasta 20KHz, alimentado por Phantom power, conector XLR. Color champaña, alimentados también por baterias, switch ON/OFF</t>
  </si>
  <si>
    <t>C1000</t>
  </si>
  <si>
    <t xml:space="preserve">AUDIFONOS </t>
  </si>
  <si>
    <t>Audifonos para sonido en vivo y grabación, con respuesta en frecuencia de 8 Hz hasta 28KHz, Cerrado para aplicaciones de ruido crítico,  convertidor de 1/4 a 1/8 plug.</t>
  </si>
  <si>
    <t>HD 280 PRO</t>
  </si>
  <si>
    <t>SENNHEISER</t>
  </si>
  <si>
    <t>Tablero Electronico Interactivo Digital de 85". Incluye Dual Pen software personalizado IP-Board, Soporte Movil. Dimensiones del tablero 186x139x12 cm. Con area activa de 1600x1190mm. Garantia de 5 años.</t>
  </si>
  <si>
    <t>DELL. SONY. HP, TOSHIIBA, NEC, OPTOMA, INFOCUS</t>
  </si>
  <si>
    <t>Videobeam interactivo de 3000 lumen o más, resolución WXGA, contraste 2000:1. Infrarojo para control de presentaciones sin necesidad de estar junto al tablero o pantalla de proyección. Puerto USB, HDMI 1.3, Ethernet y VGA. 
Instalacióncon soporte para fijación a techo,  Cableado y caja metálica entrada /salida (instalada sobre la pared a 10m de distancia del videobeam) para conexión de potencia, vga entrada, vga salida, usb, HDMI,  audio estereo y video, svideo y ethernet.</t>
  </si>
  <si>
    <t>Televisor LED, 40", tdt europeo (DVB-T), homologado para Colombia. Full HD (1920 x 1080), Alto nivel de contraste, Internet TV, wifi, 4 puertos HDMI, 2 puertos USB, puerto ethernet,  Soporte de montura de pared Vesa de 40-55" (400 x 400).</t>
  </si>
  <si>
    <t>CAMARA DE VIDEO DIGITAL: * Grabación progresiva Full-HD 1920 x 1080  * Disco Duro de Minimo 80GB, Grabacion en Full HD minimo de 35minutos. Ranura de tarjetas SD * Gran Angular de 35mm y Zoom Óptico 12x  * Reconocimiento de Caras</t>
  </si>
  <si>
    <t>UPS de 2 KVA / 1600 Watts, PF= 0.8, tecnología DOBLE CONVERSIÓN true on line, con voltaje de entrada y salida de 120 voltios, mínimo cinco salidas de L5-15R. Cinco minutos de respaldo a plena carga. Deben garantizar  5 minutos de respaldo a plena carga.  El equipos se netrega instalado a 0 metros los costos de instalaicon incluidos los materiales necesarios son asumidos por el contratista.  Bateria libre de mantenimiento Monofásica de entrada y salida 120 VAC</t>
  </si>
  <si>
    <t>UPS DE 3KVA / 2400 Watts, PF= 0.8, tecnología de doble conversión, onda seno pura Amplio rango de voltaje de entrada minimo 90 ~ 138 Vac.    Cero tiempo de transferencia Cero   Tecnología PFC    Arranque en frío (DC)    Protecciones contra rayos y picos de voltaje   Protecciones contra corto circuitos y sobrecargas   Filtros de ruidos EMI/RFI   Alarma Acústica   Sistema Avanzado de Control de Batería Batería sellada de plomo-ácido, libre de mantenimiento,Deben garantizar  5 minutos de respaldo a plena carga.  El equipos se netrega instalado a 0 metros los costos de instalaicon incluidos los materiales necesarios son asumidos por el contratista. Monofásica de entrada y salida 120 VAC</t>
  </si>
  <si>
    <t>UPS de Onda Sinusoidal, Interactivo de 2,2 kVA, 1760W, Opciones de Funcionamiento Prolongado,voltaje de entrada minimo 90 ~ 138 Vac, 5-20P, entrada y salida 120 VAC.  Deben garantizar  5 minutos de respaldo a plena carga.  El equipos se entrega instalado a 0 metros los costos de instalaicon incluidos los materiales necesarios son asumidos por el contratista. Bateria libre de mantenimiento. Monofásica de entrada y salida 120 VAC</t>
  </si>
  <si>
    <t>UPS en torre de 80.000 VA (80kVA) con 4 módulos de alimentación reemplazables en funcionamiento,Arquitectura modular redundante, conformada por modulos de 10 o 20 KVA, reemplazables en caliente, capacidad paralela de 1+1, proceso de conversión doble en línea.  Entrada/salida trifásica con instalación eléctrica permanente (120/208VCA)  Opciones de gabinete para baterías externas  Puerto de comunicación RS-232 incorporado y cable DB9  Amplio rango de corrección de la tensión de entrada (94-150VCA/163-260VCA).  Regulacion de Voltaje:   Debe mantener  el funcionamiento continuo sin utilizar la energía de la batería durante las sobretensiones de 150 / 260V CA (trifásica, 4 alambres, conexión en Y) reduciendo la salida dentro del 1% de la nominal. Debe Mantener el funcionamiento continuo sin utilizar la energía de la batería durante las caídas de tensión / baja tensión de 94 / 163V CA (trifásica, 4 alambres, conexión en Y).  Supresión de Sobretension y Ruido  Incluir Tarjeta SNMP modelo SNMPWEBCARD para monitoreo remoto y control mediante SNMP, Internet o telnet.  Ventilación Incorporada   Instalacion, configuración y puesta en marcha del UPS  Software de administracion y monitoreo y cableado   Manual de instrucciones y lista de control para la puesta en marcha  Garantía de un año por reparaciones   Mantenimiento preventivo dos veces por año, durante tres años. Baterias libres de mantenimiento   INCLUIR DE LA NTC 5000  NORMA TECNICA y Certificado UL de producto. Tarjeta de monitoreo SNMP, incluida.  Deben garantizar  15 minutos de respaldo a plena carga. Trifásica de entrada y salida 120/ 208 VAC    El valor de este equipo incluye la instalacion a 0 metros y el traslado y reistalacion de la UPS que va a reemplazar , incuidos los materiales necesarios para lo mismo.  El equipos se netrega instalado a 0 metros los costos de instalaicon incluidos los materiales necesarios son asumidos por el contratista</t>
  </si>
  <si>
    <t>Televisor tipo LED 55". Panel más delgado y ligero. Edge LED (Sistema de iluminación).  Resolución Full HD 1080p. Disfrute de la calidad de una imagen Full HD 1080p, la más alta resolución disponible para el hogar, y aproveche al máximo fuentes de alta definición como reproductores de Blu-ray Disc o la consola de juegos PS3.     Procesador digital de imagen Engine 3     Contraste óptimo en cada escena. Contraste dinámico de 1.000.000 a 1    Conectese a Internet e instantanemante disfrute de una gran variedad de películas, shows de TV, videos y musica usando aplicacciones desde YouTube, Daily Motion, Yahoo, Slacker® y mas.     Ve las películas como en el cine. 24p TrueCinema.   La pantalla desactiva la imagen al no detectar movimiento con el Sensor de presencia   Cero consumo de energía al estar apagada. Switch de ahorro de energía.   La conectividad más sencilla con Teatros en casa y Handycam a través de HDMI. .    Puede tener acceso cómodamente a contenido importante al presionar el botón Favorites. Una vez almacene sus canales de TV preferidos y las entradas externas en Favorites, puede cambiar entre ellos con facilidad en el menú Favorites usando el control remoto.  Reproductor USB.. Capacidad para Reproducir videos y fotos con facilidad al conectar una cámara digital o dispositivo de memoria USB  con un cable USB.   El costo debe incluir: el televisor, soporte metálico, instalación y puesta en funcionamiento.</t>
  </si>
  <si>
    <t xml:space="preserve">Capacidad para reproducir contenido Blu-ray 3D™ *. Reproductor Blu-ray Disc™ completamente nuevo permite disfrutar contenido en línea, tener acceso a tu PC y conectarse inalámbricamente a Internet.
El nuevo concepto Monolithic Design para 2010 incorpora materiales lujosos y un terminado elegante y minimalista.  Internet Video da acceso instantáneo a contenido en línea. WLAN ready ,  permite tener acceso a contenido sin usar cables – simplemente añada un conector de WIFI USB (que se vende por separado) y conéctate a tu red con sólo tocar un botón
</t>
  </si>
  <si>
    <t>UNIVERSIDAD DISTRITAL FRANCISCO JOSE DE CALDAS</t>
  </si>
  <si>
    <t>CUADRO ANEXO No. 3 PROPUESTA ECONOMICA</t>
  </si>
  <si>
    <t>CONVOCATORIA PUBLICA  No. 008 DE 2011 CONTRATAR LA ADQUISICIÓN, INSTALACION Y CONFIGURACION DE EQUIPOS DE LABORATORIO DE LOS GRUPOS AUDIOVISUALES, LUCES, MUSICA, SONIDO Y UPS CON DESTINO A LOS LABORATORIOS DE LAS FACULTADES DE INGENIERÍA, TECNOLOGICA, CIENCIAS Y EDUCACIÓN, MEDIO AMBIENTE Y RECURSOS NATURALES  Y ARTES-ASAB DE LA UNIVERSIDAD DISTRITAL FRANCISCO JOSÉ DE CALDAS, DE ACUERDO CON LAS CONDICIONES Y ESPECIFICACIONES PREVISTAS</t>
  </si>
  <si>
    <t>DESCRIPCION ITEM COTIZADO</t>
  </si>
  <si>
    <t>MARCA COTIZADA</t>
  </si>
  <si>
    <t xml:space="preserve">VALOR UNITARIO </t>
  </si>
  <si>
    <t>VALOR IVA</t>
  </si>
  <si>
    <t>VALOR TOTAL DEL ITEM</t>
  </si>
  <si>
    <t>VALOR PROPUESTA DEL GRUPO</t>
  </si>
  <si>
    <t xml:space="preserve">VALOR TOTAL PROPUESTA </t>
  </si>
</sst>
</file>

<file path=xl/styles.xml><?xml version="1.0" encoding="utf-8"?>
<styleSheet xmlns="http://schemas.openxmlformats.org/spreadsheetml/2006/main">
  <numFmts count="7">
    <numFmt numFmtId="44" formatCode="_(&quot;$&quot;\ * #,##0.00_);_(&quot;$&quot;\ * \(#,##0.00\);_(&quot;$&quot;\ * &quot;-&quot;??_);_(@_)"/>
    <numFmt numFmtId="164" formatCode="_-* #,##0.00\ &quot;€&quot;_-;\-* #,##0.00\ &quot;€&quot;_-;_-* &quot;-&quot;??\ &quot;€&quot;_-;_-@_-"/>
    <numFmt numFmtId="165" formatCode="_-* #,##0.00\ _€_-;\-* #,##0.00\ _€_-;_-* &quot;-&quot;??\ _€_-;_-@_-"/>
    <numFmt numFmtId="166" formatCode="_ * #,##0.00_ ;_ * \-#,##0.00_ ;_ * &quot;-&quot;??_ ;_ @_ "/>
    <numFmt numFmtId="168" formatCode="&quot;Activado&quot;;&quot;Activado&quot;;&quot;Desactivado&quot;"/>
    <numFmt numFmtId="169" formatCode="_-* #,##0\ &quot;€&quot;_-;\-* #,##0\ &quot;€&quot;_-;_-* &quot;-&quot;??\ &quot;€&quot;_-;_-@_-"/>
    <numFmt numFmtId="170" formatCode="_(&quot;$&quot;\ * #,##0_);_(&quot;$&quot;\ * \(#,##0\);_(&quot;$&quot;\ * &quot;-&quot;??_);_(@_)"/>
  </numFmts>
  <fonts count="19">
    <font>
      <sz val="10"/>
      <name val="Arial"/>
    </font>
    <font>
      <sz val="10"/>
      <name val="Arial"/>
      <family val="2"/>
    </font>
    <font>
      <sz val="8.5"/>
      <name val="Tahoma"/>
      <family val="2"/>
    </font>
    <font>
      <sz val="10"/>
      <name val="Arial"/>
      <family val="2"/>
    </font>
    <font>
      <b/>
      <sz val="8.5"/>
      <name val="Tahoma"/>
      <family val="2"/>
    </font>
    <font>
      <sz val="11"/>
      <color indexed="63"/>
      <name val="Calibri"/>
      <family val="2"/>
    </font>
    <font>
      <sz val="8.5"/>
      <color indexed="8"/>
      <name val="Tahoma"/>
      <family val="2"/>
    </font>
    <font>
      <i/>
      <sz val="8.5"/>
      <name val="Tahoma"/>
      <family val="2"/>
    </font>
    <font>
      <u/>
      <sz val="10"/>
      <color indexed="12"/>
      <name val="Arial"/>
      <family val="2"/>
    </font>
    <font>
      <sz val="10"/>
      <name val="Arial"/>
      <family val="2"/>
    </font>
    <font>
      <sz val="8.5"/>
      <color indexed="63"/>
      <name val="Tahoma"/>
      <family val="2"/>
    </font>
    <font>
      <sz val="8.5"/>
      <color indexed="8"/>
      <name val="Tahoma"/>
      <family val="2"/>
    </font>
    <font>
      <u/>
      <sz val="10"/>
      <color theme="10"/>
      <name val="Arial"/>
      <family val="2"/>
    </font>
    <font>
      <b/>
      <sz val="12"/>
      <name val="Tahoma"/>
      <family val="2"/>
    </font>
    <font>
      <b/>
      <sz val="12"/>
      <color indexed="8"/>
      <name val="Calibri"/>
      <family val="2"/>
    </font>
    <font>
      <sz val="12"/>
      <color indexed="8"/>
      <name val="Calibri"/>
      <family val="2"/>
    </font>
    <font>
      <b/>
      <sz val="9"/>
      <color indexed="8"/>
      <name val="Calibri"/>
      <family val="2"/>
    </font>
    <font>
      <sz val="9"/>
      <color indexed="8"/>
      <name val="Calibri"/>
      <family val="2"/>
    </font>
    <font>
      <b/>
      <sz val="11"/>
      <name val="Tahoma"/>
      <family val="2"/>
    </font>
  </fonts>
  <fills count="2">
    <fill>
      <patternFill patternType="none"/>
    </fill>
    <fill>
      <patternFill patternType="gray125"/>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14">
    <xf numFmtId="0" fontId="0" fillId="0" borderId="0"/>
    <xf numFmtId="0" fontId="12" fillId="0" borderId="0" applyNumberFormat="0" applyFill="0" applyBorder="0" applyAlignment="0" applyProtection="0">
      <alignment vertical="top"/>
      <protection locked="0"/>
    </xf>
    <xf numFmtId="0" fontId="8" fillId="0" borderId="0" applyNumberFormat="0" applyFill="0" applyBorder="0" applyAlignment="0" applyProtection="0">
      <alignment vertical="top"/>
      <protection locked="0"/>
    </xf>
    <xf numFmtId="165" fontId="9" fillId="0" borderId="0" applyFont="0" applyFill="0" applyBorder="0" applyAlignment="0" applyProtection="0"/>
    <xf numFmtId="166" fontId="3" fillId="0" borderId="0" applyFont="0" applyFill="0" applyBorder="0" applyAlignment="0" applyProtection="0"/>
    <xf numFmtId="168" fontId="3" fillId="0" borderId="0" applyFont="0" applyFill="0" applyBorder="0" applyAlignment="0" applyProtection="0"/>
    <xf numFmtId="164" fontId="1"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0" fontId="3" fillId="0" borderId="0"/>
    <xf numFmtId="0" fontId="3" fillId="0" borderId="0"/>
    <xf numFmtId="0" fontId="9" fillId="0" borderId="0"/>
    <xf numFmtId="0" fontId="3" fillId="0" borderId="0"/>
    <xf numFmtId="0" fontId="1" fillId="0" borderId="0"/>
  </cellStyleXfs>
  <cellXfs count="84">
    <xf numFmtId="0" fontId="0" fillId="0" borderId="0" xfId="0"/>
    <xf numFmtId="0" fontId="2" fillId="0" borderId="1" xfId="0" applyFont="1" applyFill="1" applyBorder="1" applyAlignment="1">
      <alignment horizontal="center" vertical="center"/>
    </xf>
    <xf numFmtId="0" fontId="2" fillId="0" borderId="1" xfId="0" applyFont="1" applyFill="1" applyBorder="1" applyAlignment="1">
      <alignment vertical="center" wrapText="1"/>
    </xf>
    <xf numFmtId="0" fontId="2" fillId="0" borderId="1" xfId="12" applyFont="1" applyFill="1" applyBorder="1" applyAlignment="1">
      <alignment horizontal="center" vertical="center" wrapText="1"/>
    </xf>
    <xf numFmtId="0" fontId="2" fillId="0" borderId="1" xfId="0" applyFont="1" applyFill="1" applyBorder="1" applyAlignment="1">
      <alignment vertical="center"/>
    </xf>
    <xf numFmtId="0" fontId="2" fillId="0" borderId="1" xfId="12" applyFont="1" applyFill="1" applyBorder="1" applyAlignment="1">
      <alignment vertical="center" wrapText="1"/>
    </xf>
    <xf numFmtId="0" fontId="2" fillId="0" borderId="1" xfId="0" applyFont="1" applyFill="1" applyBorder="1" applyAlignment="1" applyProtection="1">
      <alignment vertical="center" wrapText="1"/>
      <protection locked="0"/>
    </xf>
    <xf numFmtId="1" fontId="2" fillId="0" borderId="1" xfId="0" applyNumberFormat="1" applyFont="1" applyFill="1" applyBorder="1" applyAlignment="1">
      <alignment horizontal="center" vertical="center"/>
    </xf>
    <xf numFmtId="0" fontId="2" fillId="0" borderId="1" xfId="0" applyFont="1" applyFill="1" applyBorder="1" applyAlignment="1">
      <alignment horizontal="left" vertical="center" wrapText="1"/>
    </xf>
    <xf numFmtId="0" fontId="2" fillId="0" borderId="0" xfId="0" applyFont="1" applyFill="1" applyAlignment="1">
      <alignment horizontal="center" vertical="center"/>
    </xf>
    <xf numFmtId="0" fontId="2" fillId="0" borderId="0" xfId="0" applyFont="1" applyFill="1" applyAlignment="1">
      <alignment vertical="center"/>
    </xf>
    <xf numFmtId="0" fontId="4" fillId="0" borderId="0" xfId="0" applyFont="1" applyFill="1" applyAlignment="1">
      <alignment horizontal="center" vertical="center"/>
    </xf>
    <xf numFmtId="0" fontId="2" fillId="0" borderId="1" xfId="0" applyFont="1" applyFill="1" applyBorder="1" applyAlignment="1" applyProtection="1">
      <alignment horizontal="left" vertical="center" wrapText="1"/>
      <protection locked="0"/>
    </xf>
    <xf numFmtId="49" fontId="2" fillId="0" borderId="1" xfId="0" applyNumberFormat="1" applyFont="1" applyFill="1" applyBorder="1" applyAlignment="1">
      <alignment horizontal="left" vertical="center" wrapText="1"/>
    </xf>
    <xf numFmtId="49" fontId="2" fillId="0" borderId="1" xfId="0" applyNumberFormat="1" applyFont="1" applyFill="1" applyBorder="1" applyAlignment="1">
      <alignment horizontal="center" vertical="center" wrapText="1"/>
    </xf>
    <xf numFmtId="0" fontId="4" fillId="0" borderId="1" xfId="0" applyFont="1" applyFill="1" applyBorder="1" applyAlignment="1">
      <alignment horizontal="left" vertical="center" wrapText="1"/>
    </xf>
    <xf numFmtId="0" fontId="6" fillId="0" borderId="1" xfId="0" applyFont="1" applyFill="1" applyBorder="1" applyAlignment="1">
      <alignment horizontal="left" vertical="center" wrapText="1"/>
    </xf>
    <xf numFmtId="0" fontId="2" fillId="0" borderId="1" xfId="0" applyFont="1" applyFill="1" applyBorder="1" applyAlignment="1">
      <alignment horizontal="left" vertical="center"/>
    </xf>
    <xf numFmtId="0" fontId="2" fillId="0" borderId="1" xfId="12" applyFont="1" applyFill="1" applyBorder="1" applyAlignment="1">
      <alignment horizontal="left" vertical="center" wrapText="1"/>
    </xf>
    <xf numFmtId="0" fontId="2" fillId="0" borderId="0" xfId="0" applyFont="1" applyFill="1" applyAlignment="1">
      <alignment horizontal="left" vertical="center"/>
    </xf>
    <xf numFmtId="0" fontId="2" fillId="0" borderId="0" xfId="0" applyFont="1" applyFill="1" applyAlignment="1">
      <alignment vertical="center" wrapText="1"/>
    </xf>
    <xf numFmtId="0" fontId="2" fillId="0" borderId="0" xfId="0" applyFont="1" applyFill="1" applyAlignment="1">
      <alignment horizontal="left" vertical="center" wrapText="1"/>
    </xf>
    <xf numFmtId="169" fontId="2" fillId="0" borderId="0" xfId="0" applyNumberFormat="1" applyFont="1" applyFill="1" applyAlignment="1">
      <alignment horizontal="center" vertical="center" wrapText="1"/>
    </xf>
    <xf numFmtId="0" fontId="6" fillId="0" borderId="1" xfId="0" applyFont="1" applyFill="1" applyBorder="1" applyAlignment="1">
      <alignment horizontal="left" vertical="center"/>
    </xf>
    <xf numFmtId="1" fontId="2" fillId="0" borderId="1" xfId="0" applyNumberFormat="1" applyFont="1" applyFill="1" applyBorder="1" applyAlignment="1" applyProtection="1">
      <alignment horizontal="center" vertical="center" wrapText="1"/>
    </xf>
    <xf numFmtId="3" fontId="2" fillId="0" borderId="1" xfId="0" applyNumberFormat="1" applyFont="1" applyFill="1" applyBorder="1" applyAlignment="1">
      <alignment vertical="center" wrapText="1"/>
    </xf>
    <xf numFmtId="0" fontId="2" fillId="0" borderId="1" xfId="1" applyFont="1" applyFill="1" applyBorder="1" applyAlignment="1" applyProtection="1">
      <alignment vertical="center"/>
    </xf>
    <xf numFmtId="0" fontId="2" fillId="0" borderId="1" xfId="0" applyFont="1" applyFill="1" applyBorder="1" applyAlignment="1">
      <alignment horizontal="justify" vertical="center"/>
    </xf>
    <xf numFmtId="0" fontId="2" fillId="0" borderId="1" xfId="0" applyFont="1" applyFill="1" applyBorder="1" applyAlignment="1" applyProtection="1">
      <alignment horizontal="center" vertical="center" wrapText="1"/>
    </xf>
    <xf numFmtId="0" fontId="2" fillId="0" borderId="1" xfId="0" applyFont="1" applyFill="1" applyBorder="1" applyAlignment="1">
      <alignment horizontal="justify" vertical="center" wrapText="1"/>
    </xf>
    <xf numFmtId="0" fontId="11" fillId="0" borderId="1" xfId="0" applyFont="1" applyFill="1" applyBorder="1" applyAlignment="1">
      <alignment horizontal="left" vertical="center" wrapText="1"/>
    </xf>
    <xf numFmtId="0" fontId="11" fillId="0" borderId="1" xfId="0" applyFont="1" applyFill="1" applyBorder="1" applyAlignment="1">
      <alignment vertical="center" wrapText="1"/>
    </xf>
    <xf numFmtId="0" fontId="11" fillId="0" borderId="1" xfId="0" applyFont="1" applyFill="1" applyBorder="1" applyAlignment="1">
      <alignment horizontal="center" vertical="center" wrapText="1"/>
    </xf>
    <xf numFmtId="0" fontId="10" fillId="0" borderId="1" xfId="0" applyFont="1" applyFill="1" applyBorder="1" applyAlignment="1">
      <alignment horizontal="left" vertical="center" wrapText="1"/>
    </xf>
    <xf numFmtId="0" fontId="2" fillId="0" borderId="1" xfId="0" applyFont="1" applyFill="1" applyBorder="1" applyAlignment="1">
      <alignment horizontal="center" wrapText="1"/>
    </xf>
    <xf numFmtId="0" fontId="2" fillId="0" borderId="0" xfId="0" applyFont="1" applyFill="1" applyAlignment="1">
      <alignment horizontal="center" vertical="center" wrapText="1"/>
    </xf>
    <xf numFmtId="0" fontId="2" fillId="0" borderId="1" xfId="0" applyFont="1" applyFill="1" applyBorder="1" applyAlignment="1">
      <alignment horizontal="center" vertical="center" wrapText="1"/>
    </xf>
    <xf numFmtId="0" fontId="2" fillId="0" borderId="0" xfId="0" applyFont="1" applyFill="1" applyBorder="1" applyAlignment="1">
      <alignment horizontal="left" vertical="center" wrapText="1"/>
    </xf>
    <xf numFmtId="0" fontId="13" fillId="0" borderId="0" xfId="0" applyFont="1" applyFill="1" applyAlignment="1">
      <alignment vertical="center"/>
    </xf>
    <xf numFmtId="0" fontId="2" fillId="0" borderId="0" xfId="0" applyFont="1" applyFill="1" applyBorder="1" applyAlignment="1">
      <alignment horizontal="center" vertical="center"/>
    </xf>
    <xf numFmtId="0" fontId="6" fillId="0" borderId="0" xfId="0" applyFont="1" applyFill="1" applyBorder="1" applyAlignment="1">
      <alignment horizontal="left" vertical="center" wrapText="1"/>
    </xf>
    <xf numFmtId="0" fontId="2" fillId="0" borderId="0" xfId="0" applyFont="1" applyFill="1" applyBorder="1" applyAlignment="1">
      <alignment vertical="center" wrapText="1"/>
    </xf>
    <xf numFmtId="0" fontId="2" fillId="0" borderId="0" xfId="0" applyFont="1" applyFill="1" applyBorder="1" applyAlignment="1">
      <alignment horizontal="center" vertical="center" wrapText="1"/>
    </xf>
    <xf numFmtId="0" fontId="2" fillId="0" borderId="0" xfId="0" applyFont="1" applyFill="1" applyBorder="1" applyAlignment="1">
      <alignment horizontal="left" vertical="center"/>
    </xf>
    <xf numFmtId="0" fontId="13" fillId="0" borderId="0" xfId="0" applyFont="1" applyFill="1" applyAlignment="1">
      <alignment horizontal="center" vertical="center"/>
    </xf>
    <xf numFmtId="0" fontId="14" fillId="0" borderId="0" xfId="0" applyFont="1" applyAlignment="1">
      <alignment horizontal="center"/>
    </xf>
    <xf numFmtId="0" fontId="14" fillId="0" borderId="0" xfId="0" applyFont="1"/>
    <xf numFmtId="0" fontId="14" fillId="0" borderId="0" xfId="0" applyFont="1" applyAlignment="1">
      <alignment vertical="center" wrapText="1"/>
    </xf>
    <xf numFmtId="0" fontId="14" fillId="0" borderId="0" xfId="0" applyFont="1" applyAlignment="1">
      <alignment horizontal="center" vertical="center"/>
    </xf>
    <xf numFmtId="0" fontId="14" fillId="0" borderId="0" xfId="0" applyFont="1" applyAlignment="1">
      <alignment wrapText="1"/>
    </xf>
    <xf numFmtId="170" fontId="14" fillId="0" borderId="0" xfId="6" applyNumberFormat="1" applyFont="1"/>
    <xf numFmtId="0" fontId="14" fillId="0" borderId="0" xfId="0" applyFont="1" applyAlignment="1">
      <alignment horizontal="center" vertical="center" wrapText="1"/>
    </xf>
    <xf numFmtId="0" fontId="15" fillId="0" borderId="0" xfId="0" applyFont="1"/>
    <xf numFmtId="0" fontId="15" fillId="0" borderId="0" xfId="0" applyFont="1" applyAlignment="1">
      <alignment vertical="center" wrapText="1"/>
    </xf>
    <xf numFmtId="0" fontId="15" fillId="0" borderId="0" xfId="0" applyFont="1" applyAlignment="1">
      <alignment horizontal="center" vertical="center"/>
    </xf>
    <xf numFmtId="0" fontId="15" fillId="0" borderId="0" xfId="0" applyFont="1" applyAlignment="1">
      <alignment wrapText="1"/>
    </xf>
    <xf numFmtId="170" fontId="15" fillId="0" borderId="0" xfId="6" applyNumberFormat="1" applyFont="1"/>
    <xf numFmtId="0" fontId="17" fillId="0" borderId="1" xfId="0" applyFont="1" applyBorder="1" applyAlignment="1" applyProtection="1">
      <alignment horizontal="center" vertical="center" wrapText="1"/>
      <protection locked="0"/>
    </xf>
    <xf numFmtId="170" fontId="17" fillId="0" borderId="1" xfId="6" applyNumberFormat="1" applyFont="1" applyBorder="1" applyAlignment="1" applyProtection="1">
      <alignment vertical="center"/>
      <protection locked="0"/>
    </xf>
    <xf numFmtId="170" fontId="17" fillId="0" borderId="1" xfId="0" applyNumberFormat="1" applyFont="1" applyBorder="1" applyAlignment="1" applyProtection="1">
      <alignment vertical="center"/>
      <protection locked="0"/>
    </xf>
    <xf numFmtId="0" fontId="4" fillId="0" borderId="4" xfId="0" applyFont="1" applyFill="1" applyBorder="1" applyAlignment="1">
      <alignment horizontal="center" vertical="center"/>
    </xf>
    <xf numFmtId="0" fontId="4" fillId="0" borderId="5" xfId="0" applyFont="1" applyFill="1" applyBorder="1" applyAlignment="1">
      <alignment horizontal="center" vertical="center" wrapText="1"/>
    </xf>
    <xf numFmtId="0" fontId="16" fillId="0" borderId="5" xfId="0" applyFont="1" applyBorder="1" applyAlignment="1" applyProtection="1">
      <alignment horizontal="center" vertical="center" wrapText="1"/>
      <protection locked="0"/>
    </xf>
    <xf numFmtId="170" fontId="16" fillId="0" borderId="5" xfId="6" applyNumberFormat="1" applyFont="1" applyBorder="1" applyAlignment="1" applyProtection="1">
      <alignment horizontal="center" vertical="center" wrapText="1"/>
      <protection locked="0"/>
    </xf>
    <xf numFmtId="0" fontId="16" fillId="0" borderId="6" xfId="0" applyFont="1" applyBorder="1" applyAlignment="1" applyProtection="1">
      <alignment horizontal="center" vertical="center" wrapText="1"/>
      <protection locked="0"/>
    </xf>
    <xf numFmtId="0" fontId="2" fillId="0" borderId="7" xfId="0" applyFont="1" applyFill="1" applyBorder="1" applyAlignment="1">
      <alignment horizontal="center" vertical="center"/>
    </xf>
    <xf numFmtId="170" fontId="17" fillId="0" borderId="8" xfId="0" applyNumberFormat="1" applyFont="1" applyBorder="1" applyAlignment="1" applyProtection="1">
      <alignment vertical="center"/>
      <protection locked="0"/>
    </xf>
    <xf numFmtId="0" fontId="2" fillId="0" borderId="9" xfId="0" applyFont="1" applyFill="1" applyBorder="1" applyAlignment="1">
      <alignment horizontal="center" vertical="center"/>
    </xf>
    <xf numFmtId="0" fontId="6" fillId="0" borderId="10" xfId="0" applyFont="1" applyFill="1" applyBorder="1" applyAlignment="1">
      <alignment horizontal="left" vertical="center" wrapText="1"/>
    </xf>
    <xf numFmtId="0" fontId="2" fillId="0" borderId="10" xfId="0" applyFont="1" applyFill="1" applyBorder="1" applyAlignment="1">
      <alignment vertical="center" wrapText="1"/>
    </xf>
    <xf numFmtId="0" fontId="2" fillId="0" borderId="10" xfId="0" applyFont="1" applyFill="1" applyBorder="1" applyAlignment="1">
      <alignment horizontal="left" vertical="center"/>
    </xf>
    <xf numFmtId="0" fontId="2" fillId="0" borderId="10" xfId="0" applyFont="1" applyFill="1" applyBorder="1" applyAlignment="1">
      <alignment horizontal="center" vertical="center" wrapText="1"/>
    </xf>
    <xf numFmtId="0" fontId="17" fillId="0" borderId="10" xfId="0" applyFont="1" applyBorder="1" applyAlignment="1" applyProtection="1">
      <alignment horizontal="center" vertical="center" wrapText="1"/>
      <protection locked="0"/>
    </xf>
    <xf numFmtId="170" fontId="17" fillId="0" borderId="10" xfId="6" applyNumberFormat="1" applyFont="1" applyBorder="1" applyAlignment="1" applyProtection="1">
      <alignment vertical="center"/>
      <protection locked="0"/>
    </xf>
    <xf numFmtId="170" fontId="17" fillId="0" borderId="10" xfId="0" applyNumberFormat="1" applyFont="1" applyBorder="1" applyAlignment="1" applyProtection="1">
      <alignment vertical="center"/>
      <protection locked="0"/>
    </xf>
    <xf numFmtId="170" fontId="17" fillId="0" borderId="11" xfId="0" applyNumberFormat="1" applyFont="1" applyBorder="1" applyAlignment="1" applyProtection="1">
      <alignment vertical="center"/>
      <protection locked="0"/>
    </xf>
    <xf numFmtId="0" fontId="18" fillId="0" borderId="12" xfId="0" applyFont="1" applyFill="1" applyBorder="1" applyAlignment="1">
      <alignment horizontal="center" vertical="center"/>
    </xf>
    <xf numFmtId="0" fontId="18" fillId="0" borderId="2" xfId="0" applyFont="1" applyFill="1" applyBorder="1" applyAlignment="1">
      <alignment horizontal="center" vertical="center"/>
    </xf>
    <xf numFmtId="170" fontId="2" fillId="0" borderId="3" xfId="0" applyNumberFormat="1" applyFont="1" applyFill="1" applyBorder="1" applyAlignment="1">
      <alignment vertical="center"/>
    </xf>
    <xf numFmtId="0" fontId="18" fillId="0" borderId="13" xfId="0" applyFont="1" applyFill="1" applyBorder="1" applyAlignment="1">
      <alignment horizontal="center" vertical="center"/>
    </xf>
    <xf numFmtId="0" fontId="18" fillId="0" borderId="14" xfId="0" applyFont="1" applyFill="1" applyBorder="1" applyAlignment="1">
      <alignment horizontal="center" vertical="center"/>
    </xf>
    <xf numFmtId="170" fontId="18" fillId="0" borderId="15" xfId="0" applyNumberFormat="1" applyFont="1" applyFill="1" applyBorder="1" applyAlignment="1">
      <alignment horizontal="center" vertical="center"/>
    </xf>
    <xf numFmtId="0" fontId="2" fillId="0" borderId="10" xfId="0" applyFont="1" applyFill="1" applyBorder="1" applyAlignment="1">
      <alignment horizontal="left" vertical="center" wrapText="1"/>
    </xf>
    <xf numFmtId="0" fontId="6" fillId="0" borderId="10" xfId="0" applyFont="1" applyFill="1" applyBorder="1" applyAlignment="1">
      <alignment horizontal="left" vertical="center"/>
    </xf>
  </cellXfs>
  <cellStyles count="14">
    <cellStyle name="Hipervínculo" xfId="1" builtinId="8"/>
    <cellStyle name="Hipervínculo 2" xfId="2"/>
    <cellStyle name="Millares 2" xfId="3"/>
    <cellStyle name="Millares 2 2" xfId="4"/>
    <cellStyle name="Millares 2 3" xfId="5"/>
    <cellStyle name="Moneda" xfId="6" builtinId="4"/>
    <cellStyle name="Moneda 2" xfId="7"/>
    <cellStyle name="Moneda 2 2" xfId="8"/>
    <cellStyle name="Normal" xfId="0" builtinId="0"/>
    <cellStyle name="Normal 2" xfId="9"/>
    <cellStyle name="Normal 2 2" xfId="10"/>
    <cellStyle name="Normal 2 2 2" xfId="13"/>
    <cellStyle name="Normal 2 3" xfId="11"/>
    <cellStyle name="Normal 2_INFORME CIENCIAS 25 DE AGOSTO" xfId="12"/>
  </cellStyles>
  <dxfs count="0"/>
  <tableStyles count="0" defaultTableStyle="TableStyleMedium9" defaultPivotStyle="PivotStyleLight16"/>
  <colors>
    <mruColors>
      <color rgb="FFFF006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tabColor theme="2" tint="-0.89999084444715716"/>
  </sheetPr>
  <dimension ref="A1:L216"/>
  <sheetViews>
    <sheetView tabSelected="1" topLeftCell="D79" workbookViewId="0">
      <selection activeCell="G81" sqref="G81"/>
    </sheetView>
  </sheetViews>
  <sheetFormatPr baseColWidth="10" defaultRowHeight="10.5"/>
  <cols>
    <col min="1" max="1" width="6.7109375" style="9" customWidth="1"/>
    <col min="2" max="2" width="20.28515625" style="19" customWidth="1"/>
    <col min="3" max="3" width="95.140625" style="21" customWidth="1"/>
    <col min="4" max="4" width="14.42578125" style="21" customWidth="1"/>
    <col min="5" max="5" width="13" style="20" customWidth="1"/>
    <col min="6" max="6" width="11.42578125" style="35"/>
    <col min="7" max="7" width="30.5703125" style="10" customWidth="1"/>
    <col min="8" max="8" width="15.85546875" style="10" customWidth="1"/>
    <col min="9" max="9" width="13.28515625" style="10" customWidth="1"/>
    <col min="10" max="11" width="15.140625" style="10" customWidth="1"/>
    <col min="12" max="16384" width="11.42578125" style="10"/>
  </cols>
  <sheetData>
    <row r="1" spans="1:12" ht="15.75">
      <c r="A1" s="45" t="s">
        <v>451</v>
      </c>
      <c r="B1" s="45"/>
      <c r="C1" s="45"/>
      <c r="D1" s="45"/>
      <c r="E1" s="45"/>
      <c r="F1" s="45"/>
      <c r="G1" s="45"/>
      <c r="H1" s="45"/>
      <c r="I1" s="45"/>
    </row>
    <row r="2" spans="1:12" ht="15.75" customHeight="1">
      <c r="A2" s="46"/>
      <c r="B2" s="47"/>
      <c r="C2" s="46"/>
      <c r="D2" s="48"/>
      <c r="E2" s="49"/>
      <c r="F2" s="49"/>
      <c r="G2" s="50"/>
      <c r="H2" s="46"/>
      <c r="I2" s="46"/>
    </row>
    <row r="3" spans="1:12" ht="65.25" customHeight="1">
      <c r="A3" s="51" t="s">
        <v>453</v>
      </c>
      <c r="B3" s="51"/>
      <c r="C3" s="51"/>
      <c r="D3" s="51"/>
      <c r="E3" s="51"/>
      <c r="F3" s="51"/>
      <c r="G3" s="51"/>
      <c r="H3" s="51"/>
      <c r="I3" s="51"/>
      <c r="J3" s="51"/>
      <c r="K3" s="51"/>
      <c r="L3" s="51"/>
    </row>
    <row r="4" spans="1:12" ht="15.75">
      <c r="A4" s="52"/>
      <c r="B4" s="53"/>
      <c r="C4" s="52"/>
      <c r="D4" s="54"/>
      <c r="E4" s="55"/>
      <c r="F4" s="55"/>
      <c r="G4" s="56"/>
      <c r="H4" s="52"/>
      <c r="I4" s="52"/>
    </row>
    <row r="5" spans="1:12" ht="15.75">
      <c r="A5" s="45" t="s">
        <v>452</v>
      </c>
      <c r="B5" s="45"/>
      <c r="C5" s="45"/>
      <c r="D5" s="45"/>
      <c r="E5" s="45"/>
      <c r="F5" s="45"/>
      <c r="G5" s="45"/>
      <c r="H5" s="45"/>
      <c r="I5" s="45"/>
      <c r="J5" s="45"/>
      <c r="K5" s="45"/>
      <c r="L5" s="45"/>
    </row>
    <row r="7" spans="1:12" ht="28.5" customHeight="1">
      <c r="A7" s="44" t="s">
        <v>346</v>
      </c>
      <c r="B7" s="44"/>
      <c r="C7" s="44"/>
      <c r="D7" s="44"/>
      <c r="E7" s="44"/>
      <c r="F7" s="44"/>
    </row>
    <row r="9" spans="1:12" ht="11.25" thickBot="1"/>
    <row r="10" spans="1:12" s="11" customFormat="1" ht="42.75" customHeight="1">
      <c r="A10" s="60" t="s">
        <v>50</v>
      </c>
      <c r="B10" s="61" t="s">
        <v>51</v>
      </c>
      <c r="C10" s="61" t="s">
        <v>52</v>
      </c>
      <c r="D10" s="61" t="s">
        <v>53</v>
      </c>
      <c r="E10" s="61" t="s">
        <v>54</v>
      </c>
      <c r="F10" s="61" t="s">
        <v>49</v>
      </c>
      <c r="G10" s="62" t="s">
        <v>454</v>
      </c>
      <c r="H10" s="62" t="s">
        <v>455</v>
      </c>
      <c r="I10" s="63" t="s">
        <v>456</v>
      </c>
      <c r="J10" s="62" t="s">
        <v>457</v>
      </c>
      <c r="K10" s="64" t="s">
        <v>458</v>
      </c>
    </row>
    <row r="11" spans="1:12" s="9" customFormat="1" ht="27.75" customHeight="1">
      <c r="A11" s="65">
        <v>1</v>
      </c>
      <c r="B11" s="16" t="s">
        <v>121</v>
      </c>
      <c r="C11" s="2" t="s">
        <v>122</v>
      </c>
      <c r="D11" s="8"/>
      <c r="E11" s="36" t="s">
        <v>123</v>
      </c>
      <c r="F11" s="36">
        <v>3</v>
      </c>
      <c r="G11" s="57"/>
      <c r="H11" s="57"/>
      <c r="I11" s="58"/>
      <c r="J11" s="59">
        <f>I11*16%</f>
        <v>0</v>
      </c>
      <c r="K11" s="66">
        <f>(I11+J11)*F11</f>
        <v>0</v>
      </c>
    </row>
    <row r="12" spans="1:12" s="9" customFormat="1" ht="27.75" customHeight="1">
      <c r="A12" s="65">
        <v>2</v>
      </c>
      <c r="B12" s="16" t="s">
        <v>124</v>
      </c>
      <c r="C12" s="2" t="s">
        <v>125</v>
      </c>
      <c r="D12" s="8"/>
      <c r="E12" s="36" t="s">
        <v>123</v>
      </c>
      <c r="F12" s="36">
        <v>3</v>
      </c>
      <c r="G12" s="57"/>
      <c r="H12" s="57"/>
      <c r="I12" s="58"/>
      <c r="J12" s="59">
        <f t="shared" ref="J12:J56" si="0">I12*16%</f>
        <v>0</v>
      </c>
      <c r="K12" s="66">
        <f t="shared" ref="K12:K56" si="1">(I12+J12)*F12</f>
        <v>0</v>
      </c>
    </row>
    <row r="13" spans="1:12" s="9" customFormat="1" ht="27.75" customHeight="1">
      <c r="A13" s="65">
        <v>3</v>
      </c>
      <c r="B13" s="16" t="s">
        <v>126</v>
      </c>
      <c r="C13" s="2" t="s">
        <v>127</v>
      </c>
      <c r="D13" s="8"/>
      <c r="E13" s="36" t="s">
        <v>123</v>
      </c>
      <c r="F13" s="36">
        <v>3</v>
      </c>
      <c r="G13" s="57"/>
      <c r="H13" s="57"/>
      <c r="I13" s="58"/>
      <c r="J13" s="59">
        <f t="shared" si="0"/>
        <v>0</v>
      </c>
      <c r="K13" s="66">
        <f t="shared" si="1"/>
        <v>0</v>
      </c>
    </row>
    <row r="14" spans="1:12" s="9" customFormat="1" ht="27.75" customHeight="1">
      <c r="A14" s="65">
        <v>4</v>
      </c>
      <c r="B14" s="16" t="s">
        <v>128</v>
      </c>
      <c r="C14" s="2" t="s">
        <v>129</v>
      </c>
      <c r="D14" s="8"/>
      <c r="E14" s="36" t="s">
        <v>123</v>
      </c>
      <c r="F14" s="36">
        <v>3</v>
      </c>
      <c r="G14" s="57"/>
      <c r="H14" s="57"/>
      <c r="I14" s="58"/>
      <c r="J14" s="59">
        <f t="shared" si="0"/>
        <v>0</v>
      </c>
      <c r="K14" s="66">
        <f t="shared" si="1"/>
        <v>0</v>
      </c>
    </row>
    <row r="15" spans="1:12" s="9" customFormat="1" ht="27.75" customHeight="1">
      <c r="A15" s="65">
        <v>5</v>
      </c>
      <c r="B15" s="16" t="s">
        <v>130</v>
      </c>
      <c r="C15" s="2" t="s">
        <v>131</v>
      </c>
      <c r="D15" s="8"/>
      <c r="E15" s="36" t="s">
        <v>123</v>
      </c>
      <c r="F15" s="36">
        <v>3</v>
      </c>
      <c r="G15" s="57"/>
      <c r="H15" s="57"/>
      <c r="I15" s="58"/>
      <c r="J15" s="59">
        <f t="shared" si="0"/>
        <v>0</v>
      </c>
      <c r="K15" s="66">
        <f t="shared" si="1"/>
        <v>0</v>
      </c>
    </row>
    <row r="16" spans="1:12" s="9" customFormat="1" ht="27.75" customHeight="1">
      <c r="A16" s="65">
        <v>6</v>
      </c>
      <c r="B16" s="16" t="s">
        <v>132</v>
      </c>
      <c r="C16" s="2" t="s">
        <v>133</v>
      </c>
      <c r="D16" s="8"/>
      <c r="E16" s="36" t="s">
        <v>123</v>
      </c>
      <c r="F16" s="36">
        <v>3</v>
      </c>
      <c r="G16" s="57"/>
      <c r="H16" s="57"/>
      <c r="I16" s="58"/>
      <c r="J16" s="59">
        <f t="shared" si="0"/>
        <v>0</v>
      </c>
      <c r="K16" s="66">
        <f t="shared" si="1"/>
        <v>0</v>
      </c>
    </row>
    <row r="17" spans="1:11" s="9" customFormat="1" ht="27.75" customHeight="1">
      <c r="A17" s="65">
        <v>7</v>
      </c>
      <c r="B17" s="16" t="s">
        <v>134</v>
      </c>
      <c r="C17" s="2" t="s">
        <v>135</v>
      </c>
      <c r="D17" s="8"/>
      <c r="E17" s="36" t="s">
        <v>123</v>
      </c>
      <c r="F17" s="36">
        <v>1</v>
      </c>
      <c r="G17" s="57"/>
      <c r="H17" s="57"/>
      <c r="I17" s="58"/>
      <c r="J17" s="59">
        <f t="shared" si="0"/>
        <v>0</v>
      </c>
      <c r="K17" s="66">
        <f t="shared" si="1"/>
        <v>0</v>
      </c>
    </row>
    <row r="18" spans="1:11" s="9" customFormat="1" ht="27.75" customHeight="1">
      <c r="A18" s="65">
        <v>8</v>
      </c>
      <c r="B18" s="16" t="s">
        <v>136</v>
      </c>
      <c r="C18" s="2" t="s">
        <v>137</v>
      </c>
      <c r="D18" s="8"/>
      <c r="E18" s="36" t="s">
        <v>123</v>
      </c>
      <c r="F18" s="36">
        <v>1</v>
      </c>
      <c r="G18" s="57"/>
      <c r="H18" s="57"/>
      <c r="I18" s="58"/>
      <c r="J18" s="59">
        <f t="shared" si="0"/>
        <v>0</v>
      </c>
      <c r="K18" s="66">
        <f t="shared" si="1"/>
        <v>0</v>
      </c>
    </row>
    <row r="19" spans="1:11" s="9" customFormat="1" ht="27.75" customHeight="1">
      <c r="A19" s="65">
        <v>9</v>
      </c>
      <c r="B19" s="16" t="s">
        <v>138</v>
      </c>
      <c r="C19" s="2" t="s">
        <v>139</v>
      </c>
      <c r="D19" s="8"/>
      <c r="E19" s="36" t="s">
        <v>123</v>
      </c>
      <c r="F19" s="36">
        <v>2</v>
      </c>
      <c r="G19" s="57"/>
      <c r="H19" s="57"/>
      <c r="I19" s="58"/>
      <c r="J19" s="59">
        <f t="shared" si="0"/>
        <v>0</v>
      </c>
      <c r="K19" s="66">
        <f t="shared" si="1"/>
        <v>0</v>
      </c>
    </row>
    <row r="20" spans="1:11" s="9" customFormat="1" ht="27.75" customHeight="1">
      <c r="A20" s="65">
        <v>10</v>
      </c>
      <c r="B20" s="16" t="s">
        <v>140</v>
      </c>
      <c r="C20" s="2" t="s">
        <v>141</v>
      </c>
      <c r="D20" s="8"/>
      <c r="E20" s="36" t="s">
        <v>123</v>
      </c>
      <c r="F20" s="36">
        <v>2</v>
      </c>
      <c r="G20" s="57"/>
      <c r="H20" s="57"/>
      <c r="I20" s="58"/>
      <c r="J20" s="59">
        <f t="shared" si="0"/>
        <v>0</v>
      </c>
      <c r="K20" s="66">
        <f t="shared" si="1"/>
        <v>0</v>
      </c>
    </row>
    <row r="21" spans="1:11" s="9" customFormat="1" ht="27.75" customHeight="1">
      <c r="A21" s="65">
        <v>11</v>
      </c>
      <c r="B21" s="16" t="s">
        <v>142</v>
      </c>
      <c r="C21" s="2" t="s">
        <v>143</v>
      </c>
      <c r="D21" s="8"/>
      <c r="E21" s="36" t="s">
        <v>123</v>
      </c>
      <c r="F21" s="36">
        <v>2</v>
      </c>
      <c r="G21" s="57"/>
      <c r="H21" s="57"/>
      <c r="I21" s="58"/>
      <c r="J21" s="59">
        <f t="shared" si="0"/>
        <v>0</v>
      </c>
      <c r="K21" s="66">
        <f t="shared" si="1"/>
        <v>0</v>
      </c>
    </row>
    <row r="22" spans="1:11" s="9" customFormat="1" ht="31.5" customHeight="1">
      <c r="A22" s="65">
        <v>12</v>
      </c>
      <c r="B22" s="16" t="s">
        <v>144</v>
      </c>
      <c r="C22" s="2" t="s">
        <v>145</v>
      </c>
      <c r="D22" s="8"/>
      <c r="E22" s="36" t="s">
        <v>123</v>
      </c>
      <c r="F22" s="36">
        <v>1</v>
      </c>
      <c r="G22" s="57"/>
      <c r="H22" s="57"/>
      <c r="I22" s="58"/>
      <c r="J22" s="59">
        <f t="shared" si="0"/>
        <v>0</v>
      </c>
      <c r="K22" s="66">
        <f t="shared" si="1"/>
        <v>0</v>
      </c>
    </row>
    <row r="23" spans="1:11" s="9" customFormat="1" ht="23.25" customHeight="1">
      <c r="A23" s="65">
        <v>13</v>
      </c>
      <c r="B23" s="16" t="s">
        <v>146</v>
      </c>
      <c r="C23" s="2" t="s">
        <v>147</v>
      </c>
      <c r="D23" s="8"/>
      <c r="E23" s="36" t="s">
        <v>123</v>
      </c>
      <c r="F23" s="36">
        <v>12</v>
      </c>
      <c r="G23" s="57"/>
      <c r="H23" s="57"/>
      <c r="I23" s="58"/>
      <c r="J23" s="59">
        <f t="shared" si="0"/>
        <v>0</v>
      </c>
      <c r="K23" s="66">
        <f t="shared" si="1"/>
        <v>0</v>
      </c>
    </row>
    <row r="24" spans="1:11" s="9" customFormat="1" ht="23.25" customHeight="1">
      <c r="A24" s="65">
        <v>14</v>
      </c>
      <c r="B24" s="16" t="s">
        <v>148</v>
      </c>
      <c r="C24" s="2" t="s">
        <v>149</v>
      </c>
      <c r="D24" s="8"/>
      <c r="E24" s="36" t="s">
        <v>123</v>
      </c>
      <c r="F24" s="36">
        <v>2</v>
      </c>
      <c r="G24" s="57"/>
      <c r="H24" s="57"/>
      <c r="I24" s="58"/>
      <c r="J24" s="59">
        <f t="shared" si="0"/>
        <v>0</v>
      </c>
      <c r="K24" s="66">
        <f t="shared" si="1"/>
        <v>0</v>
      </c>
    </row>
    <row r="25" spans="1:11" s="9" customFormat="1" ht="23.25" customHeight="1">
      <c r="A25" s="65">
        <v>15</v>
      </c>
      <c r="B25" s="16" t="s">
        <v>150</v>
      </c>
      <c r="C25" s="2" t="s">
        <v>151</v>
      </c>
      <c r="D25" s="8"/>
      <c r="E25" s="36" t="s">
        <v>123</v>
      </c>
      <c r="F25" s="36">
        <v>2</v>
      </c>
      <c r="G25" s="57"/>
      <c r="H25" s="57"/>
      <c r="I25" s="58"/>
      <c r="J25" s="59">
        <f t="shared" si="0"/>
        <v>0</v>
      </c>
      <c r="K25" s="66">
        <f t="shared" si="1"/>
        <v>0</v>
      </c>
    </row>
    <row r="26" spans="1:11" s="9" customFormat="1" ht="23.25" customHeight="1">
      <c r="A26" s="65">
        <v>16</v>
      </c>
      <c r="B26" s="16" t="s">
        <v>152</v>
      </c>
      <c r="C26" s="2" t="s">
        <v>151</v>
      </c>
      <c r="D26" s="8"/>
      <c r="E26" s="36" t="s">
        <v>123</v>
      </c>
      <c r="F26" s="36">
        <v>2</v>
      </c>
      <c r="G26" s="57"/>
      <c r="H26" s="57"/>
      <c r="I26" s="58"/>
      <c r="J26" s="59">
        <f t="shared" si="0"/>
        <v>0</v>
      </c>
      <c r="K26" s="66">
        <f t="shared" si="1"/>
        <v>0</v>
      </c>
    </row>
    <row r="27" spans="1:11" s="9" customFormat="1" ht="23.25" customHeight="1">
      <c r="A27" s="65">
        <v>17</v>
      </c>
      <c r="B27" s="16" t="s">
        <v>153</v>
      </c>
      <c r="C27" s="2" t="s">
        <v>154</v>
      </c>
      <c r="D27" s="8"/>
      <c r="E27" s="36" t="s">
        <v>123</v>
      </c>
      <c r="F27" s="36">
        <v>1</v>
      </c>
      <c r="G27" s="57"/>
      <c r="H27" s="57"/>
      <c r="I27" s="58"/>
      <c r="J27" s="59">
        <f t="shared" si="0"/>
        <v>0</v>
      </c>
      <c r="K27" s="66">
        <f t="shared" si="1"/>
        <v>0</v>
      </c>
    </row>
    <row r="28" spans="1:11" s="9" customFormat="1" ht="23.25" customHeight="1">
      <c r="A28" s="65">
        <v>18</v>
      </c>
      <c r="B28" s="16" t="s">
        <v>155</v>
      </c>
      <c r="C28" s="2" t="s">
        <v>156</v>
      </c>
      <c r="D28" s="8"/>
      <c r="E28" s="36" t="s">
        <v>123</v>
      </c>
      <c r="F28" s="36">
        <v>2</v>
      </c>
      <c r="G28" s="57"/>
      <c r="H28" s="57"/>
      <c r="I28" s="58"/>
      <c r="J28" s="59">
        <f t="shared" si="0"/>
        <v>0</v>
      </c>
      <c r="K28" s="66">
        <f t="shared" si="1"/>
        <v>0</v>
      </c>
    </row>
    <row r="29" spans="1:11" s="9" customFormat="1" ht="23.25" customHeight="1">
      <c r="A29" s="65">
        <v>19</v>
      </c>
      <c r="B29" s="16" t="s">
        <v>157</v>
      </c>
      <c r="C29" s="2" t="s">
        <v>158</v>
      </c>
      <c r="D29" s="8"/>
      <c r="E29" s="36" t="s">
        <v>123</v>
      </c>
      <c r="F29" s="36">
        <v>1</v>
      </c>
      <c r="G29" s="57"/>
      <c r="H29" s="57"/>
      <c r="I29" s="58"/>
      <c r="J29" s="59">
        <f t="shared" si="0"/>
        <v>0</v>
      </c>
      <c r="K29" s="66">
        <f t="shared" si="1"/>
        <v>0</v>
      </c>
    </row>
    <row r="30" spans="1:11" s="9" customFormat="1" ht="23.25" customHeight="1">
      <c r="A30" s="65">
        <v>20</v>
      </c>
      <c r="B30" s="16" t="s">
        <v>159</v>
      </c>
      <c r="C30" s="2" t="s">
        <v>160</v>
      </c>
      <c r="D30" s="8"/>
      <c r="E30" s="36" t="s">
        <v>123</v>
      </c>
      <c r="F30" s="36">
        <v>3</v>
      </c>
      <c r="G30" s="57"/>
      <c r="H30" s="57"/>
      <c r="I30" s="58"/>
      <c r="J30" s="59">
        <f t="shared" si="0"/>
        <v>0</v>
      </c>
      <c r="K30" s="66">
        <f t="shared" si="1"/>
        <v>0</v>
      </c>
    </row>
    <row r="31" spans="1:11" s="9" customFormat="1" ht="23.25" customHeight="1">
      <c r="A31" s="65">
        <v>21</v>
      </c>
      <c r="B31" s="16" t="s">
        <v>161</v>
      </c>
      <c r="C31" s="2" t="s">
        <v>162</v>
      </c>
      <c r="D31" s="8" t="s">
        <v>163</v>
      </c>
      <c r="E31" s="36" t="s">
        <v>164</v>
      </c>
      <c r="F31" s="36">
        <v>4</v>
      </c>
      <c r="G31" s="57"/>
      <c r="H31" s="57"/>
      <c r="I31" s="58"/>
      <c r="J31" s="59">
        <f t="shared" si="0"/>
        <v>0</v>
      </c>
      <c r="K31" s="66">
        <f t="shared" si="1"/>
        <v>0</v>
      </c>
    </row>
    <row r="32" spans="1:11" s="9" customFormat="1" ht="23.25" customHeight="1">
      <c r="A32" s="65">
        <v>22</v>
      </c>
      <c r="B32" s="16" t="s">
        <v>165</v>
      </c>
      <c r="C32" s="2" t="s">
        <v>166</v>
      </c>
      <c r="D32" s="8"/>
      <c r="E32" s="36" t="s">
        <v>123</v>
      </c>
      <c r="F32" s="36">
        <v>2</v>
      </c>
      <c r="G32" s="57"/>
      <c r="H32" s="57"/>
      <c r="I32" s="58"/>
      <c r="J32" s="59">
        <f t="shared" si="0"/>
        <v>0</v>
      </c>
      <c r="K32" s="66">
        <f t="shared" si="1"/>
        <v>0</v>
      </c>
    </row>
    <row r="33" spans="1:11" s="9" customFormat="1" ht="23.25" customHeight="1">
      <c r="A33" s="65">
        <v>23</v>
      </c>
      <c r="B33" s="16" t="s">
        <v>167</v>
      </c>
      <c r="C33" s="2" t="s">
        <v>168</v>
      </c>
      <c r="D33" s="8"/>
      <c r="E33" s="36" t="s">
        <v>123</v>
      </c>
      <c r="F33" s="36">
        <v>1</v>
      </c>
      <c r="G33" s="57"/>
      <c r="H33" s="57"/>
      <c r="I33" s="58"/>
      <c r="J33" s="59">
        <f t="shared" si="0"/>
        <v>0</v>
      </c>
      <c r="K33" s="66">
        <f t="shared" si="1"/>
        <v>0</v>
      </c>
    </row>
    <row r="34" spans="1:11" s="9" customFormat="1" ht="23.25" customHeight="1">
      <c r="A34" s="65">
        <v>24</v>
      </c>
      <c r="B34" s="16" t="s">
        <v>169</v>
      </c>
      <c r="C34" s="2" t="s">
        <v>170</v>
      </c>
      <c r="D34" s="8"/>
      <c r="E34" s="36" t="s">
        <v>123</v>
      </c>
      <c r="F34" s="36">
        <v>1</v>
      </c>
      <c r="G34" s="57"/>
      <c r="H34" s="57"/>
      <c r="I34" s="58"/>
      <c r="J34" s="59">
        <f t="shared" si="0"/>
        <v>0</v>
      </c>
      <c r="K34" s="66">
        <f t="shared" si="1"/>
        <v>0</v>
      </c>
    </row>
    <row r="35" spans="1:11" s="9" customFormat="1" ht="23.25" customHeight="1">
      <c r="A35" s="65">
        <v>25</v>
      </c>
      <c r="B35" s="16" t="s">
        <v>171</v>
      </c>
      <c r="C35" s="2" t="s">
        <v>147</v>
      </c>
      <c r="D35" s="8"/>
      <c r="E35" s="36" t="s">
        <v>123</v>
      </c>
      <c r="F35" s="36">
        <v>3</v>
      </c>
      <c r="G35" s="57"/>
      <c r="H35" s="57"/>
      <c r="I35" s="58"/>
      <c r="J35" s="59">
        <f t="shared" si="0"/>
        <v>0</v>
      </c>
      <c r="K35" s="66">
        <f t="shared" si="1"/>
        <v>0</v>
      </c>
    </row>
    <row r="36" spans="1:11" s="9" customFormat="1" ht="23.25" customHeight="1">
      <c r="A36" s="65">
        <v>26</v>
      </c>
      <c r="B36" s="16" t="s">
        <v>172</v>
      </c>
      <c r="C36" s="2" t="s">
        <v>173</v>
      </c>
      <c r="D36" s="8"/>
      <c r="E36" s="36" t="s">
        <v>123</v>
      </c>
      <c r="F36" s="36">
        <v>6</v>
      </c>
      <c r="G36" s="57"/>
      <c r="H36" s="57"/>
      <c r="I36" s="58"/>
      <c r="J36" s="59">
        <f t="shared" si="0"/>
        <v>0</v>
      </c>
      <c r="K36" s="66">
        <f t="shared" si="1"/>
        <v>0</v>
      </c>
    </row>
    <row r="37" spans="1:11" s="9" customFormat="1" ht="23.25" customHeight="1">
      <c r="A37" s="65">
        <v>27</v>
      </c>
      <c r="B37" s="16" t="s">
        <v>174</v>
      </c>
      <c r="C37" s="2" t="s">
        <v>175</v>
      </c>
      <c r="D37" s="8"/>
      <c r="E37" s="36" t="s">
        <v>123</v>
      </c>
      <c r="F37" s="36">
        <v>6</v>
      </c>
      <c r="G37" s="57"/>
      <c r="H37" s="57"/>
      <c r="I37" s="58"/>
      <c r="J37" s="59">
        <f t="shared" si="0"/>
        <v>0</v>
      </c>
      <c r="K37" s="66">
        <f t="shared" si="1"/>
        <v>0</v>
      </c>
    </row>
    <row r="38" spans="1:11" s="9" customFormat="1" ht="23.25" customHeight="1">
      <c r="A38" s="65">
        <v>28</v>
      </c>
      <c r="B38" s="16" t="s">
        <v>176</v>
      </c>
      <c r="C38" s="2" t="s">
        <v>177</v>
      </c>
      <c r="D38" s="8"/>
      <c r="E38" s="36" t="s">
        <v>123</v>
      </c>
      <c r="F38" s="36">
        <v>6</v>
      </c>
      <c r="G38" s="57"/>
      <c r="H38" s="57"/>
      <c r="I38" s="58"/>
      <c r="J38" s="59">
        <f t="shared" si="0"/>
        <v>0</v>
      </c>
      <c r="K38" s="66">
        <f t="shared" si="1"/>
        <v>0</v>
      </c>
    </row>
    <row r="39" spans="1:11" s="9" customFormat="1" ht="23.25" customHeight="1">
      <c r="A39" s="65">
        <v>29</v>
      </c>
      <c r="B39" s="16" t="s">
        <v>178</v>
      </c>
      <c r="C39" s="2" t="s">
        <v>179</v>
      </c>
      <c r="D39" s="8"/>
      <c r="E39" s="36" t="s">
        <v>123</v>
      </c>
      <c r="F39" s="36">
        <v>6</v>
      </c>
      <c r="G39" s="57"/>
      <c r="H39" s="57"/>
      <c r="I39" s="58"/>
      <c r="J39" s="59">
        <f t="shared" si="0"/>
        <v>0</v>
      </c>
      <c r="K39" s="66">
        <f t="shared" si="1"/>
        <v>0</v>
      </c>
    </row>
    <row r="40" spans="1:11" s="9" customFormat="1" ht="23.25" customHeight="1">
      <c r="A40" s="65">
        <v>30</v>
      </c>
      <c r="B40" s="16" t="s">
        <v>180</v>
      </c>
      <c r="C40" s="2" t="s">
        <v>181</v>
      </c>
      <c r="D40" s="8"/>
      <c r="E40" s="36" t="s">
        <v>123</v>
      </c>
      <c r="F40" s="1">
        <v>1</v>
      </c>
      <c r="G40" s="57"/>
      <c r="H40" s="57"/>
      <c r="I40" s="58"/>
      <c r="J40" s="59">
        <f t="shared" si="0"/>
        <v>0</v>
      </c>
      <c r="K40" s="66">
        <f t="shared" si="1"/>
        <v>0</v>
      </c>
    </row>
    <row r="41" spans="1:11" s="9" customFormat="1" ht="23.25" customHeight="1">
      <c r="A41" s="65">
        <v>31</v>
      </c>
      <c r="B41" s="16" t="s">
        <v>182</v>
      </c>
      <c r="C41" s="2" t="s">
        <v>183</v>
      </c>
      <c r="D41" s="8"/>
      <c r="E41" s="36" t="s">
        <v>123</v>
      </c>
      <c r="F41" s="36">
        <v>20</v>
      </c>
      <c r="G41" s="57"/>
      <c r="H41" s="57"/>
      <c r="I41" s="58"/>
      <c r="J41" s="59">
        <f t="shared" si="0"/>
        <v>0</v>
      </c>
      <c r="K41" s="66">
        <f t="shared" si="1"/>
        <v>0</v>
      </c>
    </row>
    <row r="42" spans="1:11" s="9" customFormat="1" ht="45" customHeight="1">
      <c r="A42" s="65">
        <v>32</v>
      </c>
      <c r="B42" s="16" t="s">
        <v>187</v>
      </c>
      <c r="C42" s="2" t="s">
        <v>188</v>
      </c>
      <c r="D42" s="8" t="s">
        <v>189</v>
      </c>
      <c r="E42" s="36" t="s">
        <v>190</v>
      </c>
      <c r="F42" s="36">
        <v>20</v>
      </c>
      <c r="G42" s="57"/>
      <c r="H42" s="57"/>
      <c r="I42" s="58"/>
      <c r="J42" s="59">
        <f t="shared" si="0"/>
        <v>0</v>
      </c>
      <c r="K42" s="66">
        <f t="shared" si="1"/>
        <v>0</v>
      </c>
    </row>
    <row r="43" spans="1:11" s="9" customFormat="1" ht="23.25" customHeight="1">
      <c r="A43" s="65">
        <v>33</v>
      </c>
      <c r="B43" s="16" t="s">
        <v>197</v>
      </c>
      <c r="C43" s="2" t="s">
        <v>198</v>
      </c>
      <c r="D43" s="8"/>
      <c r="E43" s="36" t="s">
        <v>123</v>
      </c>
      <c r="F43" s="36">
        <v>20</v>
      </c>
      <c r="G43" s="57"/>
      <c r="H43" s="57"/>
      <c r="I43" s="58"/>
      <c r="J43" s="59">
        <f t="shared" si="0"/>
        <v>0</v>
      </c>
      <c r="K43" s="66">
        <f t="shared" si="1"/>
        <v>0</v>
      </c>
    </row>
    <row r="44" spans="1:11" s="9" customFormat="1" ht="23.25" customHeight="1">
      <c r="A44" s="65">
        <v>34</v>
      </c>
      <c r="B44" s="16" t="s">
        <v>199</v>
      </c>
      <c r="C44" s="2" t="s">
        <v>200</v>
      </c>
      <c r="D44" s="8"/>
      <c r="E44" s="36" t="s">
        <v>123</v>
      </c>
      <c r="F44" s="36">
        <v>5</v>
      </c>
      <c r="G44" s="57"/>
      <c r="H44" s="57"/>
      <c r="I44" s="58"/>
      <c r="J44" s="59">
        <f t="shared" si="0"/>
        <v>0</v>
      </c>
      <c r="K44" s="66">
        <f t="shared" si="1"/>
        <v>0</v>
      </c>
    </row>
    <row r="45" spans="1:11" s="9" customFormat="1" ht="23.25" customHeight="1">
      <c r="A45" s="65">
        <v>35</v>
      </c>
      <c r="B45" s="16" t="s">
        <v>201</v>
      </c>
      <c r="C45" s="2" t="s">
        <v>202</v>
      </c>
      <c r="D45" s="8"/>
      <c r="E45" s="36" t="s">
        <v>123</v>
      </c>
      <c r="F45" s="36">
        <v>20</v>
      </c>
      <c r="G45" s="57"/>
      <c r="H45" s="57"/>
      <c r="I45" s="58"/>
      <c r="J45" s="59">
        <f t="shared" si="0"/>
        <v>0</v>
      </c>
      <c r="K45" s="66">
        <f t="shared" si="1"/>
        <v>0</v>
      </c>
    </row>
    <row r="46" spans="1:11" s="9" customFormat="1" ht="23.25" customHeight="1">
      <c r="A46" s="65">
        <v>36</v>
      </c>
      <c r="B46" s="16" t="s">
        <v>203</v>
      </c>
      <c r="C46" s="2" t="s">
        <v>204</v>
      </c>
      <c r="D46" s="8"/>
      <c r="E46" s="36" t="s">
        <v>123</v>
      </c>
      <c r="F46" s="36">
        <v>20</v>
      </c>
      <c r="G46" s="57"/>
      <c r="H46" s="57"/>
      <c r="I46" s="58"/>
      <c r="J46" s="59">
        <f t="shared" si="0"/>
        <v>0</v>
      </c>
      <c r="K46" s="66">
        <f t="shared" si="1"/>
        <v>0</v>
      </c>
    </row>
    <row r="47" spans="1:11" s="9" customFormat="1" ht="23.25" customHeight="1">
      <c r="A47" s="65">
        <v>37</v>
      </c>
      <c r="B47" s="16" t="s">
        <v>205</v>
      </c>
      <c r="C47" s="2" t="s">
        <v>206</v>
      </c>
      <c r="D47" s="8"/>
      <c r="E47" s="36" t="s">
        <v>123</v>
      </c>
      <c r="F47" s="36">
        <v>20</v>
      </c>
      <c r="G47" s="57"/>
      <c r="H47" s="57"/>
      <c r="I47" s="58"/>
      <c r="J47" s="59">
        <f t="shared" si="0"/>
        <v>0</v>
      </c>
      <c r="K47" s="66">
        <f t="shared" si="1"/>
        <v>0</v>
      </c>
    </row>
    <row r="48" spans="1:11" s="9" customFormat="1" ht="37.5" customHeight="1">
      <c r="A48" s="65">
        <v>38</v>
      </c>
      <c r="B48" s="16" t="s">
        <v>207</v>
      </c>
      <c r="C48" s="2" t="s">
        <v>208</v>
      </c>
      <c r="D48" s="8"/>
      <c r="E48" s="36" t="s">
        <v>123</v>
      </c>
      <c r="F48" s="36">
        <v>5</v>
      </c>
      <c r="G48" s="57"/>
      <c r="H48" s="57"/>
      <c r="I48" s="58"/>
      <c r="J48" s="59">
        <f t="shared" si="0"/>
        <v>0</v>
      </c>
      <c r="K48" s="66">
        <f t="shared" si="1"/>
        <v>0</v>
      </c>
    </row>
    <row r="49" spans="1:11" s="9" customFormat="1" ht="23.25" customHeight="1">
      <c r="A49" s="65">
        <v>39</v>
      </c>
      <c r="B49" s="16" t="s">
        <v>212</v>
      </c>
      <c r="C49" s="2" t="s">
        <v>213</v>
      </c>
      <c r="D49" s="8" t="s">
        <v>163</v>
      </c>
      <c r="E49" s="36" t="s">
        <v>164</v>
      </c>
      <c r="F49" s="36">
        <v>20</v>
      </c>
      <c r="G49" s="57"/>
      <c r="H49" s="57"/>
      <c r="I49" s="58"/>
      <c r="J49" s="59">
        <f t="shared" si="0"/>
        <v>0</v>
      </c>
      <c r="K49" s="66">
        <f t="shared" si="1"/>
        <v>0</v>
      </c>
    </row>
    <row r="50" spans="1:11" s="9" customFormat="1" ht="23.25" customHeight="1">
      <c r="A50" s="65">
        <v>40</v>
      </c>
      <c r="B50" s="16" t="s">
        <v>235</v>
      </c>
      <c r="C50" s="2" t="s">
        <v>236</v>
      </c>
      <c r="D50" s="8" t="s">
        <v>237</v>
      </c>
      <c r="E50" s="36" t="s">
        <v>211</v>
      </c>
      <c r="F50" s="36">
        <v>1</v>
      </c>
      <c r="G50" s="57"/>
      <c r="H50" s="57"/>
      <c r="I50" s="58"/>
      <c r="J50" s="59">
        <f t="shared" si="0"/>
        <v>0</v>
      </c>
      <c r="K50" s="66">
        <f t="shared" si="1"/>
        <v>0</v>
      </c>
    </row>
    <row r="51" spans="1:11" s="9" customFormat="1" ht="50.25" customHeight="1">
      <c r="A51" s="65">
        <v>41</v>
      </c>
      <c r="B51" s="16" t="s">
        <v>253</v>
      </c>
      <c r="C51" s="2" t="s">
        <v>254</v>
      </c>
      <c r="D51" s="8" t="s">
        <v>255</v>
      </c>
      <c r="E51" s="28" t="s">
        <v>256</v>
      </c>
      <c r="F51" s="24">
        <v>5</v>
      </c>
      <c r="G51" s="57"/>
      <c r="H51" s="57"/>
      <c r="I51" s="58"/>
      <c r="J51" s="59">
        <f t="shared" si="0"/>
        <v>0</v>
      </c>
      <c r="K51" s="66">
        <f t="shared" si="1"/>
        <v>0</v>
      </c>
    </row>
    <row r="52" spans="1:11" s="9" customFormat="1" ht="51" customHeight="1">
      <c r="A52" s="65">
        <v>42</v>
      </c>
      <c r="B52" s="16" t="s">
        <v>257</v>
      </c>
      <c r="C52" s="2" t="s">
        <v>335</v>
      </c>
      <c r="D52" s="8"/>
      <c r="E52" s="36" t="s">
        <v>164</v>
      </c>
      <c r="F52" s="36">
        <v>4</v>
      </c>
      <c r="G52" s="57"/>
      <c r="H52" s="57"/>
      <c r="I52" s="58"/>
      <c r="J52" s="59">
        <f t="shared" si="0"/>
        <v>0</v>
      </c>
      <c r="K52" s="66">
        <f t="shared" si="1"/>
        <v>0</v>
      </c>
    </row>
    <row r="53" spans="1:11" s="9" customFormat="1" ht="21" customHeight="1">
      <c r="A53" s="65">
        <v>43</v>
      </c>
      <c r="B53" s="33" t="s">
        <v>258</v>
      </c>
      <c r="C53" s="2" t="s">
        <v>259</v>
      </c>
      <c r="D53" s="8" t="s">
        <v>260</v>
      </c>
      <c r="E53" s="36" t="s">
        <v>164</v>
      </c>
      <c r="F53" s="36">
        <v>1</v>
      </c>
      <c r="G53" s="57"/>
      <c r="H53" s="57"/>
      <c r="I53" s="58"/>
      <c r="J53" s="59">
        <f t="shared" si="0"/>
        <v>0</v>
      </c>
      <c r="K53" s="66">
        <f t="shared" si="1"/>
        <v>0</v>
      </c>
    </row>
    <row r="54" spans="1:11" s="9" customFormat="1" ht="98.25" customHeight="1">
      <c r="A54" s="65">
        <v>44</v>
      </c>
      <c r="B54" s="16" t="s">
        <v>261</v>
      </c>
      <c r="C54" s="2" t="s">
        <v>309</v>
      </c>
      <c r="D54" s="8"/>
      <c r="E54" s="36" t="s">
        <v>262</v>
      </c>
      <c r="F54" s="36">
        <v>2</v>
      </c>
      <c r="G54" s="57"/>
      <c r="H54" s="57"/>
      <c r="I54" s="58"/>
      <c r="J54" s="59">
        <f t="shared" si="0"/>
        <v>0</v>
      </c>
      <c r="K54" s="66">
        <f t="shared" si="1"/>
        <v>0</v>
      </c>
    </row>
    <row r="55" spans="1:11" s="9" customFormat="1" ht="30.75" customHeight="1">
      <c r="A55" s="65">
        <v>45</v>
      </c>
      <c r="B55" s="16" t="s">
        <v>263</v>
      </c>
      <c r="C55" s="2" t="s">
        <v>264</v>
      </c>
      <c r="D55" s="17"/>
      <c r="E55" s="36"/>
      <c r="F55" s="36">
        <v>2</v>
      </c>
      <c r="G55" s="57"/>
      <c r="H55" s="57"/>
      <c r="I55" s="58"/>
      <c r="J55" s="59">
        <f t="shared" si="0"/>
        <v>0</v>
      </c>
      <c r="K55" s="66">
        <f t="shared" si="1"/>
        <v>0</v>
      </c>
    </row>
    <row r="56" spans="1:11" s="9" customFormat="1" ht="28.5" customHeight="1" thickBot="1">
      <c r="A56" s="67">
        <v>46</v>
      </c>
      <c r="B56" s="68" t="s">
        <v>265</v>
      </c>
      <c r="C56" s="69" t="s">
        <v>343</v>
      </c>
      <c r="D56" s="70"/>
      <c r="E56" s="71" t="s">
        <v>164</v>
      </c>
      <c r="F56" s="71">
        <v>1</v>
      </c>
      <c r="G56" s="72"/>
      <c r="H56" s="72"/>
      <c r="I56" s="73"/>
      <c r="J56" s="74">
        <f t="shared" si="0"/>
        <v>0</v>
      </c>
      <c r="K56" s="75">
        <f t="shared" si="1"/>
        <v>0</v>
      </c>
    </row>
    <row r="57" spans="1:11" s="9" customFormat="1" ht="28.5" customHeight="1" thickBot="1">
      <c r="A57" s="39"/>
      <c r="B57" s="40"/>
      <c r="C57" s="41"/>
      <c r="D57" s="43"/>
      <c r="E57" s="42"/>
      <c r="F57" s="42"/>
      <c r="G57" s="10"/>
      <c r="H57" s="79" t="s">
        <v>459</v>
      </c>
      <c r="I57" s="80"/>
      <c r="J57" s="80"/>
      <c r="K57" s="81">
        <f>SUM(K11:K56)</f>
        <v>0</v>
      </c>
    </row>
    <row r="58" spans="1:11" s="9" customFormat="1">
      <c r="B58" s="19"/>
      <c r="C58" s="21"/>
      <c r="D58" s="21"/>
      <c r="E58" s="20"/>
      <c r="F58" s="35"/>
      <c r="G58" s="10"/>
    </row>
    <row r="59" spans="1:11" s="9" customFormat="1">
      <c r="B59" s="19"/>
      <c r="C59" s="21"/>
      <c r="D59" s="21"/>
      <c r="E59" s="20"/>
      <c r="F59" s="35"/>
      <c r="G59" s="10"/>
    </row>
    <row r="60" spans="1:11" s="9" customFormat="1">
      <c r="B60" s="19"/>
      <c r="C60" s="21"/>
      <c r="D60" s="21"/>
      <c r="E60" s="20"/>
      <c r="F60" s="35"/>
      <c r="G60" s="10"/>
    </row>
    <row r="61" spans="1:11" s="9" customFormat="1">
      <c r="B61" s="19"/>
      <c r="C61" s="21"/>
      <c r="D61" s="21"/>
      <c r="E61" s="20"/>
      <c r="F61" s="35"/>
      <c r="G61" s="10"/>
    </row>
    <row r="62" spans="1:11" s="9" customFormat="1" ht="15">
      <c r="A62" s="44" t="s">
        <v>347</v>
      </c>
      <c r="B62" s="44"/>
      <c r="C62" s="44"/>
      <c r="D62" s="44"/>
      <c r="E62" s="44"/>
      <c r="F62" s="44"/>
      <c r="G62" s="38"/>
      <c r="H62" s="38"/>
      <c r="I62" s="38"/>
    </row>
    <row r="63" spans="1:11" s="9" customFormat="1">
      <c r="B63" s="19"/>
      <c r="C63" s="21"/>
      <c r="D63" s="21"/>
      <c r="E63" s="20"/>
      <c r="F63" s="35"/>
      <c r="G63" s="22"/>
      <c r="H63" s="22"/>
      <c r="I63" s="22"/>
    </row>
    <row r="64" spans="1:11" s="9" customFormat="1" ht="11.25" thickBot="1">
      <c r="B64" s="19"/>
      <c r="C64" s="21"/>
      <c r="D64" s="21"/>
      <c r="E64" s="20"/>
      <c r="F64" s="35"/>
      <c r="G64" s="22"/>
      <c r="H64" s="22"/>
      <c r="I64" s="22"/>
    </row>
    <row r="65" spans="1:11" s="9" customFormat="1" ht="24">
      <c r="A65" s="60" t="s">
        <v>50</v>
      </c>
      <c r="B65" s="61" t="s">
        <v>51</v>
      </c>
      <c r="C65" s="61" t="s">
        <v>52</v>
      </c>
      <c r="D65" s="61" t="s">
        <v>53</v>
      </c>
      <c r="E65" s="61" t="s">
        <v>54</v>
      </c>
      <c r="F65" s="61" t="s">
        <v>49</v>
      </c>
      <c r="G65" s="62" t="s">
        <v>454</v>
      </c>
      <c r="H65" s="62" t="s">
        <v>455</v>
      </c>
      <c r="I65" s="63" t="s">
        <v>456</v>
      </c>
      <c r="J65" s="62" t="s">
        <v>457</v>
      </c>
      <c r="K65" s="64" t="s">
        <v>458</v>
      </c>
    </row>
    <row r="66" spans="1:11" s="9" customFormat="1" ht="17.25" customHeight="1">
      <c r="A66" s="65">
        <v>1</v>
      </c>
      <c r="B66" s="8" t="s">
        <v>100</v>
      </c>
      <c r="C66" s="8" t="s">
        <v>101</v>
      </c>
      <c r="D66" s="36"/>
      <c r="E66" s="36"/>
      <c r="F66" s="1">
        <v>1</v>
      </c>
      <c r="G66" s="57"/>
      <c r="H66" s="57"/>
      <c r="I66" s="58"/>
      <c r="J66" s="59">
        <f>I66*16%</f>
        <v>0</v>
      </c>
      <c r="K66" s="66">
        <f>(I66+J66)*F66</f>
        <v>0</v>
      </c>
    </row>
    <row r="67" spans="1:11" s="9" customFormat="1" ht="17.25" customHeight="1">
      <c r="A67" s="65">
        <v>2</v>
      </c>
      <c r="B67" s="8" t="s">
        <v>105</v>
      </c>
      <c r="C67" s="8" t="s">
        <v>106</v>
      </c>
      <c r="D67" s="36"/>
      <c r="E67" s="36"/>
      <c r="F67" s="1">
        <v>1</v>
      </c>
      <c r="G67" s="57"/>
      <c r="H67" s="57"/>
      <c r="I67" s="58"/>
      <c r="J67" s="59">
        <f t="shared" ref="J67:J126" si="2">I67*16%</f>
        <v>0</v>
      </c>
      <c r="K67" s="66">
        <f t="shared" ref="K67:K126" si="3">(I67+J67)*F67</f>
        <v>0</v>
      </c>
    </row>
    <row r="68" spans="1:11" s="9" customFormat="1" ht="17.25" customHeight="1">
      <c r="A68" s="65">
        <v>3</v>
      </c>
      <c r="B68" s="8" t="s">
        <v>107</v>
      </c>
      <c r="C68" s="8" t="s">
        <v>108</v>
      </c>
      <c r="D68" s="36"/>
      <c r="E68" s="36"/>
      <c r="F68" s="1">
        <v>1</v>
      </c>
      <c r="G68" s="57"/>
      <c r="H68" s="57"/>
      <c r="I68" s="58"/>
      <c r="J68" s="59">
        <f t="shared" si="2"/>
        <v>0</v>
      </c>
      <c r="K68" s="66">
        <f t="shared" si="3"/>
        <v>0</v>
      </c>
    </row>
    <row r="69" spans="1:11" s="9" customFormat="1" ht="48.75" customHeight="1">
      <c r="A69" s="65">
        <v>4</v>
      </c>
      <c r="B69" s="16" t="s">
        <v>60</v>
      </c>
      <c r="C69" s="8" t="s">
        <v>336</v>
      </c>
      <c r="D69" s="8" t="s">
        <v>61</v>
      </c>
      <c r="E69" s="36" t="s">
        <v>62</v>
      </c>
      <c r="F69" s="36">
        <v>5</v>
      </c>
      <c r="G69" s="57"/>
      <c r="H69" s="57"/>
      <c r="I69" s="58"/>
      <c r="J69" s="59">
        <f t="shared" si="2"/>
        <v>0</v>
      </c>
      <c r="K69" s="66">
        <f t="shared" si="3"/>
        <v>0</v>
      </c>
    </row>
    <row r="70" spans="1:11" s="9" customFormat="1" ht="22.5" customHeight="1">
      <c r="A70" s="65">
        <v>5</v>
      </c>
      <c r="B70" s="23" t="s">
        <v>281</v>
      </c>
      <c r="C70" s="2" t="s">
        <v>63</v>
      </c>
      <c r="D70" s="8"/>
      <c r="E70" s="36"/>
      <c r="F70" s="36">
        <v>2</v>
      </c>
      <c r="G70" s="57"/>
      <c r="H70" s="57"/>
      <c r="I70" s="58"/>
      <c r="J70" s="59">
        <f t="shared" si="2"/>
        <v>0</v>
      </c>
      <c r="K70" s="66">
        <f t="shared" si="3"/>
        <v>0</v>
      </c>
    </row>
    <row r="71" spans="1:11" s="9" customFormat="1" ht="88.5" customHeight="1">
      <c r="A71" s="65">
        <v>6</v>
      </c>
      <c r="B71" s="16" t="s">
        <v>64</v>
      </c>
      <c r="C71" s="2" t="s">
        <v>337</v>
      </c>
      <c r="D71" s="8" t="s">
        <v>65</v>
      </c>
      <c r="E71" s="36" t="s">
        <v>66</v>
      </c>
      <c r="F71" s="36">
        <v>5</v>
      </c>
      <c r="G71" s="57"/>
      <c r="H71" s="57"/>
      <c r="I71" s="58"/>
      <c r="J71" s="59">
        <f t="shared" si="2"/>
        <v>0</v>
      </c>
      <c r="K71" s="66">
        <f t="shared" si="3"/>
        <v>0</v>
      </c>
    </row>
    <row r="72" spans="1:11" s="9" customFormat="1" ht="42">
      <c r="A72" s="65">
        <v>7</v>
      </c>
      <c r="B72" s="16" t="s">
        <v>67</v>
      </c>
      <c r="C72" s="2" t="s">
        <v>282</v>
      </c>
      <c r="D72" s="8" t="s">
        <v>283</v>
      </c>
      <c r="E72" s="36" t="s">
        <v>62</v>
      </c>
      <c r="F72" s="1">
        <v>5</v>
      </c>
      <c r="G72" s="57"/>
      <c r="H72" s="57"/>
      <c r="I72" s="58"/>
      <c r="J72" s="59">
        <f t="shared" si="2"/>
        <v>0</v>
      </c>
      <c r="K72" s="66">
        <f t="shared" si="3"/>
        <v>0</v>
      </c>
    </row>
    <row r="73" spans="1:11" s="9" customFormat="1" ht="45.75" customHeight="1">
      <c r="A73" s="65">
        <v>8</v>
      </c>
      <c r="B73" s="23" t="s">
        <v>68</v>
      </c>
      <c r="C73" s="2" t="s">
        <v>69</v>
      </c>
      <c r="D73" s="17" t="s">
        <v>70</v>
      </c>
      <c r="E73" s="36" t="s">
        <v>62</v>
      </c>
      <c r="F73" s="1">
        <v>2</v>
      </c>
      <c r="G73" s="57"/>
      <c r="H73" s="57"/>
      <c r="I73" s="58"/>
      <c r="J73" s="59">
        <f t="shared" si="2"/>
        <v>0</v>
      </c>
      <c r="K73" s="66">
        <f t="shared" si="3"/>
        <v>0</v>
      </c>
    </row>
    <row r="74" spans="1:11" s="9" customFormat="1" ht="21.75" customHeight="1">
      <c r="A74" s="65">
        <v>9</v>
      </c>
      <c r="B74" s="23" t="s">
        <v>71</v>
      </c>
      <c r="C74" s="2" t="s">
        <v>72</v>
      </c>
      <c r="D74" s="17"/>
      <c r="E74" s="34"/>
      <c r="F74" s="1">
        <v>1</v>
      </c>
      <c r="G74" s="57"/>
      <c r="H74" s="57"/>
      <c r="I74" s="58"/>
      <c r="J74" s="59">
        <f t="shared" si="2"/>
        <v>0</v>
      </c>
      <c r="K74" s="66">
        <f t="shared" si="3"/>
        <v>0</v>
      </c>
    </row>
    <row r="75" spans="1:11" s="9" customFormat="1" ht="68.25" customHeight="1">
      <c r="A75" s="65">
        <v>10</v>
      </c>
      <c r="B75" s="16" t="s">
        <v>73</v>
      </c>
      <c r="C75" s="2" t="s">
        <v>338</v>
      </c>
      <c r="D75" s="36" t="s">
        <v>284</v>
      </c>
      <c r="E75" s="36" t="s">
        <v>285</v>
      </c>
      <c r="F75" s="1">
        <v>5</v>
      </c>
      <c r="G75" s="57"/>
      <c r="H75" s="57"/>
      <c r="I75" s="58"/>
      <c r="J75" s="59">
        <f t="shared" si="2"/>
        <v>0</v>
      </c>
      <c r="K75" s="66">
        <f t="shared" si="3"/>
        <v>0</v>
      </c>
    </row>
    <row r="76" spans="1:11" s="9" customFormat="1" ht="32.25" customHeight="1">
      <c r="A76" s="65">
        <v>11</v>
      </c>
      <c r="B76" s="16" t="s">
        <v>74</v>
      </c>
      <c r="C76" s="2" t="s">
        <v>75</v>
      </c>
      <c r="D76" s="17"/>
      <c r="E76" s="34"/>
      <c r="F76" s="1">
        <v>3</v>
      </c>
      <c r="G76" s="57"/>
      <c r="H76" s="57"/>
      <c r="I76" s="58"/>
      <c r="J76" s="59">
        <f t="shared" si="2"/>
        <v>0</v>
      </c>
      <c r="K76" s="66">
        <f t="shared" si="3"/>
        <v>0</v>
      </c>
    </row>
    <row r="77" spans="1:11" s="9" customFormat="1" ht="63">
      <c r="A77" s="65">
        <v>12</v>
      </c>
      <c r="B77" s="23" t="s">
        <v>286</v>
      </c>
      <c r="C77" s="2" t="s">
        <v>339</v>
      </c>
      <c r="D77" s="17" t="s">
        <v>287</v>
      </c>
      <c r="E77" s="36" t="s">
        <v>57</v>
      </c>
      <c r="F77" s="1">
        <v>6</v>
      </c>
      <c r="G77" s="57"/>
      <c r="H77" s="57"/>
      <c r="I77" s="58"/>
      <c r="J77" s="59">
        <f t="shared" si="2"/>
        <v>0</v>
      </c>
      <c r="K77" s="66">
        <f t="shared" si="3"/>
        <v>0</v>
      </c>
    </row>
    <row r="78" spans="1:11" s="9" customFormat="1" ht="24.75" customHeight="1">
      <c r="A78" s="65">
        <v>13</v>
      </c>
      <c r="B78" s="23" t="s">
        <v>76</v>
      </c>
      <c r="C78" s="2" t="s">
        <v>77</v>
      </c>
      <c r="D78" s="8"/>
      <c r="E78" s="36"/>
      <c r="F78" s="36">
        <v>6</v>
      </c>
      <c r="G78" s="57"/>
      <c r="H78" s="57"/>
      <c r="I78" s="58"/>
      <c r="J78" s="59">
        <f t="shared" si="2"/>
        <v>0</v>
      </c>
      <c r="K78" s="66">
        <f t="shared" si="3"/>
        <v>0</v>
      </c>
    </row>
    <row r="79" spans="1:11" s="9" customFormat="1" ht="53.25" customHeight="1">
      <c r="A79" s="65">
        <v>14</v>
      </c>
      <c r="B79" s="23" t="s">
        <v>79</v>
      </c>
      <c r="C79" s="2" t="s">
        <v>340</v>
      </c>
      <c r="D79" s="17"/>
      <c r="E79" s="34"/>
      <c r="F79" s="1">
        <v>1</v>
      </c>
      <c r="G79" s="57"/>
      <c r="H79" s="57"/>
      <c r="I79" s="58"/>
      <c r="J79" s="59">
        <f t="shared" si="2"/>
        <v>0</v>
      </c>
      <c r="K79" s="66">
        <f t="shared" si="3"/>
        <v>0</v>
      </c>
    </row>
    <row r="80" spans="1:11" s="9" customFormat="1" ht="82.5" customHeight="1">
      <c r="A80" s="65">
        <v>15</v>
      </c>
      <c r="B80" s="16" t="s">
        <v>191</v>
      </c>
      <c r="C80" s="2" t="s">
        <v>192</v>
      </c>
      <c r="D80" s="8" t="s">
        <v>193</v>
      </c>
      <c r="E80" s="36" t="s">
        <v>62</v>
      </c>
      <c r="F80" s="36">
        <v>4</v>
      </c>
      <c r="G80" s="57"/>
      <c r="H80" s="57"/>
      <c r="I80" s="58"/>
      <c r="J80" s="59">
        <f t="shared" si="2"/>
        <v>0</v>
      </c>
      <c r="K80" s="66">
        <f t="shared" si="3"/>
        <v>0</v>
      </c>
    </row>
    <row r="81" spans="1:11" s="9" customFormat="1" ht="53.25" customHeight="1">
      <c r="A81" s="65">
        <v>16</v>
      </c>
      <c r="B81" s="16" t="s">
        <v>191</v>
      </c>
      <c r="C81" s="2" t="s">
        <v>194</v>
      </c>
      <c r="D81" s="8" t="s">
        <v>195</v>
      </c>
      <c r="E81" s="36" t="s">
        <v>62</v>
      </c>
      <c r="F81" s="36">
        <v>2</v>
      </c>
      <c r="G81" s="57"/>
      <c r="H81" s="57"/>
      <c r="I81" s="58"/>
      <c r="J81" s="59">
        <f t="shared" si="2"/>
        <v>0</v>
      </c>
      <c r="K81" s="66">
        <f t="shared" si="3"/>
        <v>0</v>
      </c>
    </row>
    <row r="82" spans="1:11" s="9" customFormat="1" ht="53.25" customHeight="1">
      <c r="A82" s="65">
        <v>17</v>
      </c>
      <c r="B82" s="16" t="s">
        <v>191</v>
      </c>
      <c r="C82" s="2" t="s">
        <v>341</v>
      </c>
      <c r="D82" s="8" t="s">
        <v>196</v>
      </c>
      <c r="E82" s="36" t="s">
        <v>62</v>
      </c>
      <c r="F82" s="36">
        <v>6</v>
      </c>
      <c r="G82" s="57"/>
      <c r="H82" s="57"/>
      <c r="I82" s="58"/>
      <c r="J82" s="59">
        <f t="shared" si="2"/>
        <v>0</v>
      </c>
      <c r="K82" s="66">
        <f t="shared" si="3"/>
        <v>0</v>
      </c>
    </row>
    <row r="83" spans="1:11" s="9" customFormat="1" ht="53.25" customHeight="1">
      <c r="A83" s="65">
        <v>18</v>
      </c>
      <c r="B83" s="16" t="s">
        <v>209</v>
      </c>
      <c r="C83" s="8" t="s">
        <v>334</v>
      </c>
      <c r="D83" s="8" t="s">
        <v>210</v>
      </c>
      <c r="E83" s="36" t="s">
        <v>211</v>
      </c>
      <c r="F83" s="36">
        <v>6</v>
      </c>
      <c r="G83" s="57"/>
      <c r="H83" s="57"/>
      <c r="I83" s="58"/>
      <c r="J83" s="59">
        <f t="shared" si="2"/>
        <v>0</v>
      </c>
      <c r="K83" s="66">
        <f t="shared" si="3"/>
        <v>0</v>
      </c>
    </row>
    <row r="84" spans="1:11" s="9" customFormat="1" ht="53.25" customHeight="1">
      <c r="A84" s="65">
        <v>19</v>
      </c>
      <c r="B84" s="16" t="s">
        <v>214</v>
      </c>
      <c r="C84" s="2" t="s">
        <v>305</v>
      </c>
      <c r="D84" s="8" t="s">
        <v>215</v>
      </c>
      <c r="E84" s="36" t="s">
        <v>190</v>
      </c>
      <c r="F84" s="36">
        <v>10</v>
      </c>
      <c r="G84" s="57"/>
      <c r="H84" s="57"/>
      <c r="I84" s="58"/>
      <c r="J84" s="59">
        <f t="shared" si="2"/>
        <v>0</v>
      </c>
      <c r="K84" s="66">
        <f t="shared" si="3"/>
        <v>0</v>
      </c>
    </row>
    <row r="85" spans="1:11" s="9" customFormat="1" ht="53.25" customHeight="1">
      <c r="A85" s="65">
        <v>20</v>
      </c>
      <c r="B85" s="16" t="s">
        <v>216</v>
      </c>
      <c r="C85" s="2" t="s">
        <v>306</v>
      </c>
      <c r="D85" s="8" t="s">
        <v>32</v>
      </c>
      <c r="E85" s="36" t="s">
        <v>190</v>
      </c>
      <c r="F85" s="36">
        <v>11</v>
      </c>
      <c r="G85" s="57"/>
      <c r="H85" s="57"/>
      <c r="I85" s="58"/>
      <c r="J85" s="59">
        <f t="shared" si="2"/>
        <v>0</v>
      </c>
      <c r="K85" s="66">
        <f t="shared" si="3"/>
        <v>0</v>
      </c>
    </row>
    <row r="86" spans="1:11" s="9" customFormat="1" ht="26.25" customHeight="1">
      <c r="A86" s="65">
        <v>21</v>
      </c>
      <c r="B86" s="16" t="s">
        <v>220</v>
      </c>
      <c r="C86" s="2" t="s">
        <v>221</v>
      </c>
      <c r="D86" s="8" t="s">
        <v>222</v>
      </c>
      <c r="E86" s="36" t="s">
        <v>57</v>
      </c>
      <c r="F86" s="36">
        <v>5</v>
      </c>
      <c r="G86" s="57"/>
      <c r="H86" s="57"/>
      <c r="I86" s="58"/>
      <c r="J86" s="59">
        <f t="shared" si="2"/>
        <v>0</v>
      </c>
      <c r="K86" s="66">
        <f t="shared" si="3"/>
        <v>0</v>
      </c>
    </row>
    <row r="87" spans="1:11" s="9" customFormat="1" ht="26.25" customHeight="1">
      <c r="A87" s="65">
        <v>22</v>
      </c>
      <c r="B87" s="16" t="s">
        <v>220</v>
      </c>
      <c r="C87" s="2" t="s">
        <v>223</v>
      </c>
      <c r="D87" s="8" t="s">
        <v>224</v>
      </c>
      <c r="E87" s="36" t="s">
        <v>57</v>
      </c>
      <c r="F87" s="36">
        <v>3</v>
      </c>
      <c r="G87" s="57"/>
      <c r="H87" s="57"/>
      <c r="I87" s="58"/>
      <c r="J87" s="59">
        <f t="shared" si="2"/>
        <v>0</v>
      </c>
      <c r="K87" s="66">
        <f t="shared" si="3"/>
        <v>0</v>
      </c>
    </row>
    <row r="88" spans="1:11" s="9" customFormat="1" ht="26.25" customHeight="1">
      <c r="A88" s="65">
        <v>23</v>
      </c>
      <c r="B88" s="16" t="s">
        <v>220</v>
      </c>
      <c r="C88" s="2" t="s">
        <v>225</v>
      </c>
      <c r="D88" s="8" t="s">
        <v>226</v>
      </c>
      <c r="E88" s="36" t="s">
        <v>57</v>
      </c>
      <c r="F88" s="36">
        <v>6</v>
      </c>
      <c r="G88" s="57"/>
      <c r="H88" s="57"/>
      <c r="I88" s="58"/>
      <c r="J88" s="59">
        <f t="shared" si="2"/>
        <v>0</v>
      </c>
      <c r="K88" s="66">
        <f t="shared" si="3"/>
        <v>0</v>
      </c>
    </row>
    <row r="89" spans="1:11" s="9" customFormat="1" ht="26.25" customHeight="1">
      <c r="A89" s="65">
        <v>24</v>
      </c>
      <c r="B89" s="16" t="s">
        <v>227</v>
      </c>
      <c r="C89" s="2" t="s">
        <v>228</v>
      </c>
      <c r="D89" s="8" t="s">
        <v>229</v>
      </c>
      <c r="E89" s="36" t="s">
        <v>230</v>
      </c>
      <c r="F89" s="36">
        <v>10</v>
      </c>
      <c r="G89" s="57"/>
      <c r="H89" s="57"/>
      <c r="I89" s="58"/>
      <c r="J89" s="59">
        <f t="shared" si="2"/>
        <v>0</v>
      </c>
      <c r="K89" s="66">
        <f t="shared" si="3"/>
        <v>0</v>
      </c>
    </row>
    <row r="90" spans="1:11" s="9" customFormat="1" ht="26.25" customHeight="1">
      <c r="A90" s="65">
        <v>25</v>
      </c>
      <c r="B90" s="16" t="s">
        <v>231</v>
      </c>
      <c r="C90" s="2" t="s">
        <v>232</v>
      </c>
      <c r="D90" s="8" t="s">
        <v>233</v>
      </c>
      <c r="E90" s="36" t="s">
        <v>234</v>
      </c>
      <c r="F90" s="36">
        <v>5</v>
      </c>
      <c r="G90" s="57"/>
      <c r="H90" s="57"/>
      <c r="I90" s="58"/>
      <c r="J90" s="59">
        <f t="shared" si="2"/>
        <v>0</v>
      </c>
      <c r="K90" s="66">
        <f t="shared" si="3"/>
        <v>0</v>
      </c>
    </row>
    <row r="91" spans="1:11" s="9" customFormat="1" ht="26.25" customHeight="1">
      <c r="A91" s="65">
        <v>26</v>
      </c>
      <c r="B91" s="16" t="s">
        <v>227</v>
      </c>
      <c r="C91" s="2" t="s">
        <v>238</v>
      </c>
      <c r="D91" s="8" t="s">
        <v>239</v>
      </c>
      <c r="E91" s="36" t="s">
        <v>164</v>
      </c>
      <c r="F91" s="36">
        <v>1</v>
      </c>
      <c r="G91" s="57"/>
      <c r="H91" s="57"/>
      <c r="I91" s="58"/>
      <c r="J91" s="59">
        <f t="shared" si="2"/>
        <v>0</v>
      </c>
      <c r="K91" s="66">
        <f t="shared" si="3"/>
        <v>0</v>
      </c>
    </row>
    <row r="92" spans="1:11" s="9" customFormat="1" ht="26.25" customHeight="1">
      <c r="A92" s="65">
        <v>27</v>
      </c>
      <c r="B92" s="16" t="s">
        <v>227</v>
      </c>
      <c r="C92" s="2" t="s">
        <v>240</v>
      </c>
      <c r="D92" s="8" t="s">
        <v>241</v>
      </c>
      <c r="E92" s="36" t="s">
        <v>164</v>
      </c>
      <c r="F92" s="36">
        <v>1</v>
      </c>
      <c r="G92" s="57"/>
      <c r="H92" s="57"/>
      <c r="I92" s="58"/>
      <c r="J92" s="59">
        <f t="shared" si="2"/>
        <v>0</v>
      </c>
      <c r="K92" s="66">
        <f t="shared" si="3"/>
        <v>0</v>
      </c>
    </row>
    <row r="93" spans="1:11" s="9" customFormat="1" ht="48" customHeight="1">
      <c r="A93" s="65">
        <v>28</v>
      </c>
      <c r="B93" s="16" t="s">
        <v>242</v>
      </c>
      <c r="C93" s="2" t="s">
        <v>333</v>
      </c>
      <c r="D93" s="8" t="s">
        <v>243</v>
      </c>
      <c r="E93" s="36" t="s">
        <v>244</v>
      </c>
      <c r="F93" s="36">
        <v>2</v>
      </c>
      <c r="G93" s="57"/>
      <c r="H93" s="57"/>
      <c r="I93" s="58"/>
      <c r="J93" s="59">
        <f t="shared" si="2"/>
        <v>0</v>
      </c>
      <c r="K93" s="66">
        <f t="shared" si="3"/>
        <v>0</v>
      </c>
    </row>
    <row r="94" spans="1:11" s="9" customFormat="1" ht="99" customHeight="1">
      <c r="A94" s="65">
        <v>29</v>
      </c>
      <c r="B94" s="16" t="s">
        <v>288</v>
      </c>
      <c r="C94" s="2" t="s">
        <v>342</v>
      </c>
      <c r="D94" s="8" t="s">
        <v>245</v>
      </c>
      <c r="E94" s="36" t="s">
        <v>244</v>
      </c>
      <c r="F94" s="36">
        <v>8</v>
      </c>
      <c r="G94" s="57"/>
      <c r="H94" s="57"/>
      <c r="I94" s="58"/>
      <c r="J94" s="59">
        <f t="shared" si="2"/>
        <v>0</v>
      </c>
      <c r="K94" s="66">
        <f t="shared" si="3"/>
        <v>0</v>
      </c>
    </row>
    <row r="95" spans="1:11" s="9" customFormat="1" ht="37.5" customHeight="1">
      <c r="A95" s="65">
        <v>30</v>
      </c>
      <c r="B95" s="16" t="s">
        <v>246</v>
      </c>
      <c r="C95" s="2" t="s">
        <v>307</v>
      </c>
      <c r="D95" s="8" t="s">
        <v>247</v>
      </c>
      <c r="E95" s="36" t="s">
        <v>244</v>
      </c>
      <c r="F95" s="36">
        <v>2</v>
      </c>
      <c r="G95" s="57"/>
      <c r="H95" s="57"/>
      <c r="I95" s="58"/>
      <c r="J95" s="59">
        <f t="shared" si="2"/>
        <v>0</v>
      </c>
      <c r="K95" s="66">
        <f t="shared" si="3"/>
        <v>0</v>
      </c>
    </row>
    <row r="96" spans="1:11" s="9" customFormat="1" ht="54" customHeight="1">
      <c r="A96" s="65">
        <v>31</v>
      </c>
      <c r="B96" s="16" t="s">
        <v>248</v>
      </c>
      <c r="C96" s="2" t="s">
        <v>308</v>
      </c>
      <c r="D96" s="8" t="s">
        <v>249</v>
      </c>
      <c r="E96" s="36" t="s">
        <v>244</v>
      </c>
      <c r="F96" s="36">
        <v>2</v>
      </c>
      <c r="G96" s="57"/>
      <c r="H96" s="57"/>
      <c r="I96" s="58"/>
      <c r="J96" s="59">
        <f t="shared" si="2"/>
        <v>0</v>
      </c>
      <c r="K96" s="66">
        <f t="shared" si="3"/>
        <v>0</v>
      </c>
    </row>
    <row r="97" spans="1:11" s="9" customFormat="1" ht="37.5" customHeight="1">
      <c r="A97" s="65">
        <v>32</v>
      </c>
      <c r="B97" s="16" t="s">
        <v>250</v>
      </c>
      <c r="C97" s="2" t="s">
        <v>251</v>
      </c>
      <c r="D97" s="8" t="s">
        <v>252</v>
      </c>
      <c r="E97" s="36" t="s">
        <v>164</v>
      </c>
      <c r="F97" s="36">
        <v>3</v>
      </c>
      <c r="G97" s="57"/>
      <c r="H97" s="57"/>
      <c r="I97" s="58"/>
      <c r="J97" s="59">
        <f t="shared" si="2"/>
        <v>0</v>
      </c>
      <c r="K97" s="66">
        <f t="shared" si="3"/>
        <v>0</v>
      </c>
    </row>
    <row r="98" spans="1:11" s="9" customFormat="1" ht="73.5">
      <c r="A98" s="65">
        <v>33</v>
      </c>
      <c r="B98" s="16" t="s">
        <v>105</v>
      </c>
      <c r="C98" s="2" t="s">
        <v>289</v>
      </c>
      <c r="D98" s="8"/>
      <c r="E98" s="36"/>
      <c r="F98" s="36">
        <v>2</v>
      </c>
      <c r="G98" s="57"/>
      <c r="H98" s="57"/>
      <c r="I98" s="58"/>
      <c r="J98" s="59">
        <f t="shared" si="2"/>
        <v>0</v>
      </c>
      <c r="K98" s="66">
        <f t="shared" si="3"/>
        <v>0</v>
      </c>
    </row>
    <row r="99" spans="1:11" s="9" customFormat="1" ht="63" customHeight="1">
      <c r="A99" s="65">
        <v>34</v>
      </c>
      <c r="B99" s="16" t="s">
        <v>266</v>
      </c>
      <c r="C99" s="2" t="s">
        <v>344</v>
      </c>
      <c r="D99" s="8"/>
      <c r="E99" s="36" t="s">
        <v>267</v>
      </c>
      <c r="F99" s="36">
        <v>2</v>
      </c>
      <c r="G99" s="57"/>
      <c r="H99" s="57"/>
      <c r="I99" s="58"/>
      <c r="J99" s="59">
        <f t="shared" si="2"/>
        <v>0</v>
      </c>
      <c r="K99" s="66">
        <f t="shared" si="3"/>
        <v>0</v>
      </c>
    </row>
    <row r="100" spans="1:11" s="9" customFormat="1" ht="63" customHeight="1">
      <c r="A100" s="65">
        <v>35</v>
      </c>
      <c r="B100" s="16" t="s">
        <v>268</v>
      </c>
      <c r="C100" s="2" t="s">
        <v>290</v>
      </c>
      <c r="D100" s="8"/>
      <c r="E100" s="36" t="s">
        <v>269</v>
      </c>
      <c r="F100" s="36">
        <v>2</v>
      </c>
      <c r="G100" s="57"/>
      <c r="H100" s="57"/>
      <c r="I100" s="58"/>
      <c r="J100" s="59">
        <f t="shared" si="2"/>
        <v>0</v>
      </c>
      <c r="K100" s="66">
        <f t="shared" si="3"/>
        <v>0</v>
      </c>
    </row>
    <row r="101" spans="1:11" s="9" customFormat="1" ht="63" customHeight="1">
      <c r="A101" s="65">
        <v>36</v>
      </c>
      <c r="B101" s="16" t="s">
        <v>270</v>
      </c>
      <c r="C101" s="2" t="s">
        <v>291</v>
      </c>
      <c r="D101" s="8" t="s">
        <v>271</v>
      </c>
      <c r="E101" s="36" t="s">
        <v>272</v>
      </c>
      <c r="F101" s="36">
        <v>2</v>
      </c>
      <c r="G101" s="57"/>
      <c r="H101" s="57"/>
      <c r="I101" s="58"/>
      <c r="J101" s="59">
        <f t="shared" si="2"/>
        <v>0</v>
      </c>
      <c r="K101" s="66">
        <f t="shared" si="3"/>
        <v>0</v>
      </c>
    </row>
    <row r="102" spans="1:11" s="9" customFormat="1" ht="105">
      <c r="A102" s="65">
        <v>37</v>
      </c>
      <c r="B102" s="16" t="s">
        <v>273</v>
      </c>
      <c r="C102" s="2" t="s">
        <v>345</v>
      </c>
      <c r="D102" s="8"/>
      <c r="E102" s="36" t="s">
        <v>274</v>
      </c>
      <c r="F102" s="36">
        <v>2</v>
      </c>
      <c r="G102" s="57"/>
      <c r="H102" s="57"/>
      <c r="I102" s="58"/>
      <c r="J102" s="59">
        <f t="shared" si="2"/>
        <v>0</v>
      </c>
      <c r="K102" s="66">
        <f t="shared" si="3"/>
        <v>0</v>
      </c>
    </row>
    <row r="103" spans="1:11" s="9" customFormat="1" ht="24.75" customHeight="1">
      <c r="A103" s="65">
        <v>38</v>
      </c>
      <c r="B103" s="16" t="s">
        <v>353</v>
      </c>
      <c r="C103" s="2" t="s">
        <v>354</v>
      </c>
      <c r="D103" s="8" t="s">
        <v>355</v>
      </c>
      <c r="E103" s="36" t="s">
        <v>355</v>
      </c>
      <c r="F103" s="36">
        <v>2</v>
      </c>
      <c r="G103" s="57"/>
      <c r="H103" s="57"/>
      <c r="I103" s="58"/>
      <c r="J103" s="59">
        <f t="shared" si="2"/>
        <v>0</v>
      </c>
      <c r="K103" s="66">
        <f t="shared" si="3"/>
        <v>0</v>
      </c>
    </row>
    <row r="104" spans="1:11" s="9" customFormat="1" ht="73.5">
      <c r="A104" s="65">
        <v>39</v>
      </c>
      <c r="B104" s="16" t="s">
        <v>356</v>
      </c>
      <c r="C104" s="2" t="s">
        <v>357</v>
      </c>
      <c r="D104" s="8" t="s">
        <v>358</v>
      </c>
      <c r="E104" s="36" t="s">
        <v>359</v>
      </c>
      <c r="F104" s="36">
        <v>1</v>
      </c>
      <c r="G104" s="57"/>
      <c r="H104" s="57"/>
      <c r="I104" s="58"/>
      <c r="J104" s="59">
        <f t="shared" si="2"/>
        <v>0</v>
      </c>
      <c r="K104" s="66">
        <f t="shared" si="3"/>
        <v>0</v>
      </c>
    </row>
    <row r="105" spans="1:11" s="9" customFormat="1" ht="60" customHeight="1">
      <c r="A105" s="65">
        <v>40</v>
      </c>
      <c r="B105" s="16" t="s">
        <v>360</v>
      </c>
      <c r="C105" s="2" t="s">
        <v>361</v>
      </c>
      <c r="D105" s="8" t="s">
        <v>362</v>
      </c>
      <c r="E105" s="36" t="s">
        <v>164</v>
      </c>
      <c r="F105" s="36">
        <v>2</v>
      </c>
      <c r="G105" s="57"/>
      <c r="H105" s="57"/>
      <c r="I105" s="58"/>
      <c r="J105" s="59">
        <f t="shared" si="2"/>
        <v>0</v>
      </c>
      <c r="K105" s="66">
        <f t="shared" si="3"/>
        <v>0</v>
      </c>
    </row>
    <row r="106" spans="1:11" s="9" customFormat="1" ht="60" customHeight="1">
      <c r="A106" s="65">
        <v>41</v>
      </c>
      <c r="B106" s="16" t="s">
        <v>363</v>
      </c>
      <c r="C106" s="2" t="s">
        <v>364</v>
      </c>
      <c r="D106" s="8" t="s">
        <v>365</v>
      </c>
      <c r="E106" s="36" t="s">
        <v>366</v>
      </c>
      <c r="F106" s="36">
        <v>15</v>
      </c>
      <c r="G106" s="57"/>
      <c r="H106" s="57"/>
      <c r="I106" s="58"/>
      <c r="J106" s="59">
        <f t="shared" si="2"/>
        <v>0</v>
      </c>
      <c r="K106" s="66">
        <f t="shared" si="3"/>
        <v>0</v>
      </c>
    </row>
    <row r="107" spans="1:11" s="9" customFormat="1" ht="60" customHeight="1">
      <c r="A107" s="65">
        <v>42</v>
      </c>
      <c r="B107" s="16" t="s">
        <v>367</v>
      </c>
      <c r="C107" s="2" t="s">
        <v>368</v>
      </c>
      <c r="D107" s="8" t="s">
        <v>369</v>
      </c>
      <c r="E107" s="36" t="s">
        <v>366</v>
      </c>
      <c r="F107" s="36">
        <v>15</v>
      </c>
      <c r="G107" s="57"/>
      <c r="H107" s="57"/>
      <c r="I107" s="58"/>
      <c r="J107" s="59">
        <f t="shared" si="2"/>
        <v>0</v>
      </c>
      <c r="K107" s="66">
        <f t="shared" si="3"/>
        <v>0</v>
      </c>
    </row>
    <row r="108" spans="1:11" s="9" customFormat="1" ht="60" customHeight="1">
      <c r="A108" s="65">
        <v>43</v>
      </c>
      <c r="B108" s="16" t="s">
        <v>370</v>
      </c>
      <c r="C108" s="2" t="s">
        <v>371</v>
      </c>
      <c r="D108" s="8" t="s">
        <v>372</v>
      </c>
      <c r="E108" s="36" t="s">
        <v>373</v>
      </c>
      <c r="F108" s="36">
        <v>10</v>
      </c>
      <c r="G108" s="57"/>
      <c r="H108" s="57"/>
      <c r="I108" s="58"/>
      <c r="J108" s="59">
        <f t="shared" si="2"/>
        <v>0</v>
      </c>
      <c r="K108" s="66">
        <f t="shared" si="3"/>
        <v>0</v>
      </c>
    </row>
    <row r="109" spans="1:11" s="9" customFormat="1" ht="60" customHeight="1">
      <c r="A109" s="65">
        <v>44</v>
      </c>
      <c r="B109" s="16" t="s">
        <v>374</v>
      </c>
      <c r="C109" s="2" t="s">
        <v>375</v>
      </c>
      <c r="D109" s="8" t="s">
        <v>376</v>
      </c>
      <c r="E109" s="36" t="s">
        <v>377</v>
      </c>
      <c r="F109" s="36">
        <v>2</v>
      </c>
      <c r="G109" s="57"/>
      <c r="H109" s="57"/>
      <c r="I109" s="58"/>
      <c r="J109" s="59">
        <f t="shared" si="2"/>
        <v>0</v>
      </c>
      <c r="K109" s="66">
        <f t="shared" si="3"/>
        <v>0</v>
      </c>
    </row>
    <row r="110" spans="1:11" s="9" customFormat="1" ht="60" customHeight="1">
      <c r="A110" s="65">
        <v>45</v>
      </c>
      <c r="B110" s="16" t="s">
        <v>378</v>
      </c>
      <c r="C110" s="2" t="s">
        <v>379</v>
      </c>
      <c r="D110" s="8" t="s">
        <v>380</v>
      </c>
      <c r="E110" s="36" t="s">
        <v>381</v>
      </c>
      <c r="F110" s="36">
        <v>1</v>
      </c>
      <c r="G110" s="57"/>
      <c r="H110" s="57"/>
      <c r="I110" s="58"/>
      <c r="J110" s="59">
        <f t="shared" si="2"/>
        <v>0</v>
      </c>
      <c r="K110" s="66">
        <f t="shared" si="3"/>
        <v>0</v>
      </c>
    </row>
    <row r="111" spans="1:11" s="9" customFormat="1" ht="60" customHeight="1">
      <c r="A111" s="65">
        <v>46</v>
      </c>
      <c r="B111" s="16" t="s">
        <v>382</v>
      </c>
      <c r="C111" s="2" t="s">
        <v>383</v>
      </c>
      <c r="D111" s="8" t="s">
        <v>384</v>
      </c>
      <c r="E111" s="36" t="s">
        <v>366</v>
      </c>
      <c r="F111" s="36">
        <v>10</v>
      </c>
      <c r="G111" s="57"/>
      <c r="H111" s="57"/>
      <c r="I111" s="58"/>
      <c r="J111" s="59">
        <f t="shared" si="2"/>
        <v>0</v>
      </c>
      <c r="K111" s="66">
        <f t="shared" si="3"/>
        <v>0</v>
      </c>
    </row>
    <row r="112" spans="1:11" s="9" customFormat="1" ht="60" customHeight="1">
      <c r="A112" s="65">
        <v>47</v>
      </c>
      <c r="B112" s="16" t="s">
        <v>385</v>
      </c>
      <c r="C112" s="2" t="s">
        <v>386</v>
      </c>
      <c r="D112" s="8" t="s">
        <v>387</v>
      </c>
      <c r="E112" s="36" t="s">
        <v>388</v>
      </c>
      <c r="F112" s="36">
        <v>1</v>
      </c>
      <c r="G112" s="57"/>
      <c r="H112" s="57"/>
      <c r="I112" s="58"/>
      <c r="J112" s="59">
        <f t="shared" si="2"/>
        <v>0</v>
      </c>
      <c r="K112" s="66">
        <f t="shared" si="3"/>
        <v>0</v>
      </c>
    </row>
    <row r="113" spans="1:11" s="9" customFormat="1" ht="60" customHeight="1">
      <c r="A113" s="65">
        <v>48</v>
      </c>
      <c r="B113" s="16" t="s">
        <v>389</v>
      </c>
      <c r="C113" s="2" t="s">
        <v>390</v>
      </c>
      <c r="D113" s="8" t="s">
        <v>391</v>
      </c>
      <c r="E113" s="36" t="s">
        <v>392</v>
      </c>
      <c r="F113" s="36">
        <v>4</v>
      </c>
      <c r="G113" s="57"/>
      <c r="H113" s="57"/>
      <c r="I113" s="58"/>
      <c r="J113" s="59">
        <f t="shared" si="2"/>
        <v>0</v>
      </c>
      <c r="K113" s="66">
        <f t="shared" si="3"/>
        <v>0</v>
      </c>
    </row>
    <row r="114" spans="1:11" s="9" customFormat="1" ht="60" customHeight="1">
      <c r="A114" s="65">
        <v>49</v>
      </c>
      <c r="B114" s="16" t="s">
        <v>393</v>
      </c>
      <c r="C114" s="2" t="s">
        <v>394</v>
      </c>
      <c r="D114" s="8" t="s">
        <v>395</v>
      </c>
      <c r="E114" s="36" t="s">
        <v>396</v>
      </c>
      <c r="F114" s="36">
        <v>10</v>
      </c>
      <c r="G114" s="57"/>
      <c r="H114" s="57"/>
      <c r="I114" s="58"/>
      <c r="J114" s="59">
        <f t="shared" si="2"/>
        <v>0</v>
      </c>
      <c r="K114" s="66">
        <f t="shared" si="3"/>
        <v>0</v>
      </c>
    </row>
    <row r="115" spans="1:11" s="9" customFormat="1" ht="60" customHeight="1">
      <c r="A115" s="65">
        <v>50</v>
      </c>
      <c r="B115" s="16" t="s">
        <v>397</v>
      </c>
      <c r="C115" s="2" t="s">
        <v>398</v>
      </c>
      <c r="D115" s="8" t="s">
        <v>399</v>
      </c>
      <c r="E115" s="36" t="s">
        <v>359</v>
      </c>
      <c r="F115" s="36">
        <v>6</v>
      </c>
      <c r="G115" s="57"/>
      <c r="H115" s="57"/>
      <c r="I115" s="58"/>
      <c r="J115" s="59">
        <f t="shared" si="2"/>
        <v>0</v>
      </c>
      <c r="K115" s="66">
        <f t="shared" si="3"/>
        <v>0</v>
      </c>
    </row>
    <row r="116" spans="1:11" s="9" customFormat="1" ht="46.5" customHeight="1">
      <c r="A116" s="65">
        <v>51</v>
      </c>
      <c r="B116" s="16" t="s">
        <v>400</v>
      </c>
      <c r="C116" s="2" t="s">
        <v>401</v>
      </c>
      <c r="D116" s="8" t="s">
        <v>402</v>
      </c>
      <c r="E116" s="36" t="s">
        <v>403</v>
      </c>
      <c r="F116" s="36">
        <v>2</v>
      </c>
      <c r="G116" s="57"/>
      <c r="H116" s="57"/>
      <c r="I116" s="58"/>
      <c r="J116" s="59">
        <f t="shared" si="2"/>
        <v>0</v>
      </c>
      <c r="K116" s="66">
        <f t="shared" si="3"/>
        <v>0</v>
      </c>
    </row>
    <row r="117" spans="1:11" s="9" customFormat="1" ht="46.5" customHeight="1">
      <c r="A117" s="65">
        <v>52</v>
      </c>
      <c r="B117" s="16" t="s">
        <v>404</v>
      </c>
      <c r="C117" s="2" t="s">
        <v>405</v>
      </c>
      <c r="D117" s="8" t="s">
        <v>406</v>
      </c>
      <c r="E117" s="36" t="s">
        <v>407</v>
      </c>
      <c r="F117" s="36">
        <v>1</v>
      </c>
      <c r="G117" s="57"/>
      <c r="H117" s="57"/>
      <c r="I117" s="58"/>
      <c r="J117" s="59">
        <f t="shared" si="2"/>
        <v>0</v>
      </c>
      <c r="K117" s="66">
        <f t="shared" si="3"/>
        <v>0</v>
      </c>
    </row>
    <row r="118" spans="1:11" s="9" customFormat="1" ht="46.5" customHeight="1">
      <c r="A118" s="65">
        <v>53</v>
      </c>
      <c r="B118" s="16" t="s">
        <v>408</v>
      </c>
      <c r="C118" s="2" t="s">
        <v>409</v>
      </c>
      <c r="D118" s="8" t="s">
        <v>410</v>
      </c>
      <c r="E118" s="36" t="s">
        <v>411</v>
      </c>
      <c r="F118" s="36">
        <v>1</v>
      </c>
      <c r="G118" s="57"/>
      <c r="H118" s="57"/>
      <c r="I118" s="58"/>
      <c r="J118" s="59">
        <f t="shared" si="2"/>
        <v>0</v>
      </c>
      <c r="K118" s="66">
        <f t="shared" si="3"/>
        <v>0</v>
      </c>
    </row>
    <row r="119" spans="1:11" s="9" customFormat="1" ht="46.5" customHeight="1">
      <c r="A119" s="65">
        <v>54</v>
      </c>
      <c r="B119" s="16" t="s">
        <v>412</v>
      </c>
      <c r="C119" s="2" t="s">
        <v>413</v>
      </c>
      <c r="D119" s="8" t="s">
        <v>414</v>
      </c>
      <c r="E119" s="36" t="s">
        <v>415</v>
      </c>
      <c r="F119" s="36">
        <v>2</v>
      </c>
      <c r="G119" s="57"/>
      <c r="H119" s="57"/>
      <c r="I119" s="58"/>
      <c r="J119" s="59">
        <f t="shared" si="2"/>
        <v>0</v>
      </c>
      <c r="K119" s="66">
        <f t="shared" si="3"/>
        <v>0</v>
      </c>
    </row>
    <row r="120" spans="1:11" s="9" customFormat="1" ht="46.5" customHeight="1">
      <c r="A120" s="65">
        <v>55</v>
      </c>
      <c r="B120" s="16" t="s">
        <v>416</v>
      </c>
      <c r="C120" s="2" t="s">
        <v>417</v>
      </c>
      <c r="D120" s="8" t="s">
        <v>418</v>
      </c>
      <c r="E120" s="36" t="s">
        <v>359</v>
      </c>
      <c r="F120" s="36">
        <v>1</v>
      </c>
      <c r="G120" s="57"/>
      <c r="H120" s="57"/>
      <c r="I120" s="58"/>
      <c r="J120" s="59">
        <f t="shared" si="2"/>
        <v>0</v>
      </c>
      <c r="K120" s="66">
        <f t="shared" si="3"/>
        <v>0</v>
      </c>
    </row>
    <row r="121" spans="1:11" s="9" customFormat="1" ht="46.5" customHeight="1">
      <c r="A121" s="65">
        <v>56</v>
      </c>
      <c r="B121" s="16" t="s">
        <v>419</v>
      </c>
      <c r="C121" s="2" t="s">
        <v>420</v>
      </c>
      <c r="D121" s="8" t="s">
        <v>421</v>
      </c>
      <c r="E121" s="36" t="s">
        <v>422</v>
      </c>
      <c r="F121" s="36">
        <v>1</v>
      </c>
      <c r="G121" s="57"/>
      <c r="H121" s="57"/>
      <c r="I121" s="58"/>
      <c r="J121" s="59">
        <f t="shared" si="2"/>
        <v>0</v>
      </c>
      <c r="K121" s="66">
        <f t="shared" si="3"/>
        <v>0</v>
      </c>
    </row>
    <row r="122" spans="1:11" s="9" customFormat="1" ht="46.5" customHeight="1">
      <c r="A122" s="65">
        <v>57</v>
      </c>
      <c r="B122" s="16" t="s">
        <v>423</v>
      </c>
      <c r="C122" s="2" t="s">
        <v>424</v>
      </c>
      <c r="D122" s="8" t="s">
        <v>425</v>
      </c>
      <c r="E122" s="36" t="s">
        <v>422</v>
      </c>
      <c r="F122" s="36">
        <v>1</v>
      </c>
      <c r="G122" s="57"/>
      <c r="H122" s="57"/>
      <c r="I122" s="58"/>
      <c r="J122" s="59">
        <f t="shared" si="2"/>
        <v>0</v>
      </c>
      <c r="K122" s="66">
        <f t="shared" si="3"/>
        <v>0</v>
      </c>
    </row>
    <row r="123" spans="1:11" s="9" customFormat="1" ht="46.5" customHeight="1">
      <c r="A123" s="65">
        <v>58</v>
      </c>
      <c r="B123" s="16" t="s">
        <v>426</v>
      </c>
      <c r="C123" s="2" t="s">
        <v>427</v>
      </c>
      <c r="D123" s="8" t="s">
        <v>428</v>
      </c>
      <c r="E123" s="36" t="s">
        <v>359</v>
      </c>
      <c r="F123" s="36">
        <v>1</v>
      </c>
      <c r="G123" s="57"/>
      <c r="H123" s="57"/>
      <c r="I123" s="58"/>
      <c r="J123" s="59">
        <f t="shared" si="2"/>
        <v>0</v>
      </c>
      <c r="K123" s="66">
        <f t="shared" si="3"/>
        <v>0</v>
      </c>
    </row>
    <row r="124" spans="1:11" s="9" customFormat="1" ht="46.5" customHeight="1">
      <c r="A124" s="65">
        <v>59</v>
      </c>
      <c r="B124" s="16" t="s">
        <v>429</v>
      </c>
      <c r="C124" s="2" t="s">
        <v>430</v>
      </c>
      <c r="D124" s="8" t="s">
        <v>431</v>
      </c>
      <c r="E124" s="36" t="s">
        <v>432</v>
      </c>
      <c r="F124" s="36">
        <v>2</v>
      </c>
      <c r="G124" s="57"/>
      <c r="H124" s="57"/>
      <c r="I124" s="58"/>
      <c r="J124" s="59">
        <f t="shared" si="2"/>
        <v>0</v>
      </c>
      <c r="K124" s="66">
        <f t="shared" si="3"/>
        <v>0</v>
      </c>
    </row>
    <row r="125" spans="1:11" s="9" customFormat="1" ht="46.5" customHeight="1">
      <c r="A125" s="65">
        <v>60</v>
      </c>
      <c r="B125" s="16" t="s">
        <v>433</v>
      </c>
      <c r="C125" s="2" t="s">
        <v>434</v>
      </c>
      <c r="D125" s="8" t="s">
        <v>435</v>
      </c>
      <c r="E125" s="36" t="s">
        <v>432</v>
      </c>
      <c r="F125" s="36">
        <v>2</v>
      </c>
      <c r="G125" s="57"/>
      <c r="H125" s="57"/>
      <c r="I125" s="58"/>
      <c r="J125" s="59">
        <f t="shared" si="2"/>
        <v>0</v>
      </c>
      <c r="K125" s="66">
        <f t="shared" si="3"/>
        <v>0</v>
      </c>
    </row>
    <row r="126" spans="1:11" s="9" customFormat="1" ht="46.5" customHeight="1" thickBot="1">
      <c r="A126" s="67">
        <v>61</v>
      </c>
      <c r="B126" s="68" t="s">
        <v>436</v>
      </c>
      <c r="C126" s="69" t="s">
        <v>437</v>
      </c>
      <c r="D126" s="82" t="s">
        <v>438</v>
      </c>
      <c r="E126" s="71" t="s">
        <v>439</v>
      </c>
      <c r="F126" s="71">
        <v>6</v>
      </c>
      <c r="G126" s="72"/>
      <c r="H126" s="72"/>
      <c r="I126" s="73"/>
      <c r="J126" s="74">
        <f t="shared" si="2"/>
        <v>0</v>
      </c>
      <c r="K126" s="75">
        <f t="shared" si="3"/>
        <v>0</v>
      </c>
    </row>
    <row r="127" spans="1:11" s="9" customFormat="1" ht="15" thickBot="1">
      <c r="A127" s="39"/>
      <c r="B127" s="40"/>
      <c r="C127" s="41"/>
      <c r="D127" s="37"/>
      <c r="E127" s="42"/>
      <c r="F127" s="42"/>
      <c r="H127" s="79" t="s">
        <v>459</v>
      </c>
      <c r="I127" s="80"/>
      <c r="J127" s="80"/>
      <c r="K127" s="81">
        <f>SUM(K66:K126)</f>
        <v>0</v>
      </c>
    </row>
    <row r="128" spans="1:11" s="9" customFormat="1">
      <c r="B128" s="19"/>
      <c r="C128" s="21"/>
      <c r="D128" s="21"/>
      <c r="E128" s="20"/>
      <c r="F128" s="35"/>
    </row>
    <row r="129" spans="1:11" s="9" customFormat="1">
      <c r="B129" s="19"/>
      <c r="C129" s="21"/>
      <c r="D129" s="21"/>
      <c r="E129" s="20"/>
      <c r="F129" s="35"/>
    </row>
    <row r="130" spans="1:11" s="9" customFormat="1">
      <c r="B130" s="19"/>
      <c r="C130" s="21"/>
      <c r="D130" s="21"/>
      <c r="E130" s="20"/>
      <c r="F130" s="35"/>
    </row>
    <row r="131" spans="1:11" s="9" customFormat="1" ht="15">
      <c r="A131" s="44" t="s">
        <v>348</v>
      </c>
      <c r="B131" s="44"/>
      <c r="C131" s="44"/>
      <c r="D131" s="44"/>
      <c r="E131" s="44"/>
      <c r="F131" s="44"/>
    </row>
    <row r="132" spans="1:11" s="9" customFormat="1">
      <c r="B132" s="19"/>
      <c r="C132" s="21"/>
      <c r="D132" s="21"/>
      <c r="E132" s="20"/>
      <c r="F132" s="35"/>
    </row>
    <row r="133" spans="1:11" s="9" customFormat="1" ht="11.25" thickBot="1">
      <c r="B133" s="19"/>
      <c r="C133" s="21"/>
      <c r="D133" s="21"/>
      <c r="E133" s="20"/>
      <c r="F133" s="35"/>
    </row>
    <row r="134" spans="1:11" s="9" customFormat="1" ht="24">
      <c r="A134" s="60" t="s">
        <v>50</v>
      </c>
      <c r="B134" s="61" t="s">
        <v>51</v>
      </c>
      <c r="C134" s="61" t="s">
        <v>52</v>
      </c>
      <c r="D134" s="61" t="s">
        <v>53</v>
      </c>
      <c r="E134" s="61" t="s">
        <v>54</v>
      </c>
      <c r="F134" s="61" t="s">
        <v>49</v>
      </c>
      <c r="G134" s="62" t="s">
        <v>454</v>
      </c>
      <c r="H134" s="62" t="s">
        <v>455</v>
      </c>
      <c r="I134" s="63" t="s">
        <v>456</v>
      </c>
      <c r="J134" s="62" t="s">
        <v>457</v>
      </c>
      <c r="K134" s="64" t="s">
        <v>458</v>
      </c>
    </row>
    <row r="135" spans="1:11" s="9" customFormat="1" ht="54" customHeight="1">
      <c r="A135" s="65">
        <v>1</v>
      </c>
      <c r="B135" s="8" t="s">
        <v>24</v>
      </c>
      <c r="C135" s="8" t="s">
        <v>294</v>
      </c>
      <c r="D135" s="3"/>
      <c r="E135" s="2" t="s">
        <v>313</v>
      </c>
      <c r="F135" s="36">
        <v>8</v>
      </c>
      <c r="G135" s="57"/>
      <c r="H135" s="57"/>
      <c r="I135" s="58"/>
      <c r="J135" s="59">
        <f>I135*16%</f>
        <v>0</v>
      </c>
      <c r="K135" s="66">
        <f>(I135+J135)*F135</f>
        <v>0</v>
      </c>
    </row>
    <row r="136" spans="1:11" s="9" customFormat="1" ht="54" customHeight="1">
      <c r="A136" s="65">
        <v>2</v>
      </c>
      <c r="B136" s="8" t="s">
        <v>120</v>
      </c>
      <c r="C136" s="6" t="s">
        <v>315</v>
      </c>
      <c r="D136" s="6" t="s">
        <v>44</v>
      </c>
      <c r="E136" s="6" t="s">
        <v>8</v>
      </c>
      <c r="F136" s="7">
        <v>4</v>
      </c>
      <c r="G136" s="57"/>
      <c r="H136" s="57"/>
      <c r="I136" s="58"/>
      <c r="J136" s="59">
        <f t="shared" ref="J136:J179" si="4">I136*16%</f>
        <v>0</v>
      </c>
      <c r="K136" s="66">
        <f t="shared" ref="K136:K179" si="5">(I136+J136)*F136</f>
        <v>0</v>
      </c>
    </row>
    <row r="137" spans="1:11" s="9" customFormat="1" ht="54" customHeight="1">
      <c r="A137" s="65">
        <v>3</v>
      </c>
      <c r="B137" s="8" t="s">
        <v>279</v>
      </c>
      <c r="C137" s="12" t="s">
        <v>316</v>
      </c>
      <c r="D137" s="6" t="s">
        <v>45</v>
      </c>
      <c r="E137" s="2" t="s">
        <v>46</v>
      </c>
      <c r="F137" s="7">
        <v>3</v>
      </c>
      <c r="G137" s="57"/>
      <c r="H137" s="57"/>
      <c r="I137" s="58"/>
      <c r="J137" s="59">
        <f t="shared" si="4"/>
        <v>0</v>
      </c>
      <c r="K137" s="66">
        <f t="shared" si="5"/>
        <v>0</v>
      </c>
    </row>
    <row r="138" spans="1:11" s="9" customFormat="1" ht="94.5">
      <c r="A138" s="65">
        <v>4</v>
      </c>
      <c r="B138" s="8" t="s">
        <v>47</v>
      </c>
      <c r="C138" s="12" t="s">
        <v>0</v>
      </c>
      <c r="D138" s="6" t="s">
        <v>48</v>
      </c>
      <c r="E138" s="2" t="s">
        <v>13</v>
      </c>
      <c r="F138" s="7">
        <v>3</v>
      </c>
      <c r="G138" s="57"/>
      <c r="H138" s="57"/>
      <c r="I138" s="58"/>
      <c r="J138" s="59">
        <f t="shared" si="4"/>
        <v>0</v>
      </c>
      <c r="K138" s="66">
        <f t="shared" si="5"/>
        <v>0</v>
      </c>
    </row>
    <row r="139" spans="1:11" s="9" customFormat="1" ht="171" customHeight="1">
      <c r="A139" s="65">
        <v>5</v>
      </c>
      <c r="B139" s="8" t="s">
        <v>25</v>
      </c>
      <c r="C139" s="8" t="s">
        <v>449</v>
      </c>
      <c r="D139" s="27" t="s">
        <v>26</v>
      </c>
      <c r="E139" s="2" t="s">
        <v>313</v>
      </c>
      <c r="F139" s="36">
        <v>7</v>
      </c>
      <c r="G139" s="57"/>
      <c r="H139" s="57"/>
      <c r="I139" s="58"/>
      <c r="J139" s="59">
        <f t="shared" si="4"/>
        <v>0</v>
      </c>
      <c r="K139" s="66">
        <f t="shared" si="5"/>
        <v>0</v>
      </c>
    </row>
    <row r="140" spans="1:11" s="9" customFormat="1" ht="52.5" customHeight="1">
      <c r="A140" s="65">
        <v>6</v>
      </c>
      <c r="B140" s="8" t="s">
        <v>1</v>
      </c>
      <c r="C140" s="8" t="s">
        <v>2</v>
      </c>
      <c r="D140" s="2" t="s">
        <v>3</v>
      </c>
      <c r="E140" s="2" t="s">
        <v>314</v>
      </c>
      <c r="F140" s="7">
        <v>8</v>
      </c>
      <c r="G140" s="57"/>
      <c r="H140" s="57"/>
      <c r="I140" s="58"/>
      <c r="J140" s="59">
        <f t="shared" si="4"/>
        <v>0</v>
      </c>
      <c r="K140" s="66">
        <f t="shared" si="5"/>
        <v>0</v>
      </c>
    </row>
    <row r="141" spans="1:11" s="9" customFormat="1" ht="81.75" customHeight="1">
      <c r="A141" s="65">
        <v>7</v>
      </c>
      <c r="B141" s="17" t="s">
        <v>5</v>
      </c>
      <c r="C141" s="18" t="s">
        <v>450</v>
      </c>
      <c r="D141" s="4" t="s">
        <v>6</v>
      </c>
      <c r="E141" s="5" t="s">
        <v>13</v>
      </c>
      <c r="F141" s="3">
        <v>8</v>
      </c>
      <c r="G141" s="57"/>
      <c r="H141" s="57"/>
      <c r="I141" s="58"/>
      <c r="J141" s="59">
        <f t="shared" si="4"/>
        <v>0</v>
      </c>
      <c r="K141" s="66">
        <f t="shared" si="5"/>
        <v>0</v>
      </c>
    </row>
    <row r="142" spans="1:11" s="9" customFormat="1" ht="36.75" customHeight="1">
      <c r="A142" s="65">
        <v>8</v>
      </c>
      <c r="B142" s="17" t="s">
        <v>9</v>
      </c>
      <c r="C142" s="18" t="s">
        <v>27</v>
      </c>
      <c r="D142" s="5"/>
      <c r="E142" s="2" t="s">
        <v>8</v>
      </c>
      <c r="F142" s="36">
        <v>4</v>
      </c>
      <c r="G142" s="57"/>
      <c r="H142" s="57"/>
      <c r="I142" s="58"/>
      <c r="J142" s="59">
        <f t="shared" si="4"/>
        <v>0</v>
      </c>
      <c r="K142" s="66">
        <f t="shared" si="5"/>
        <v>0</v>
      </c>
    </row>
    <row r="143" spans="1:11" s="9" customFormat="1" ht="36.75" customHeight="1">
      <c r="A143" s="65">
        <v>9</v>
      </c>
      <c r="B143" s="8" t="s">
        <v>10</v>
      </c>
      <c r="C143" s="18" t="s">
        <v>11</v>
      </c>
      <c r="D143" s="5"/>
      <c r="E143" s="2" t="s">
        <v>12</v>
      </c>
      <c r="F143" s="36">
        <v>2</v>
      </c>
      <c r="G143" s="57"/>
      <c r="H143" s="57"/>
      <c r="I143" s="58"/>
      <c r="J143" s="59">
        <f t="shared" si="4"/>
        <v>0</v>
      </c>
      <c r="K143" s="66">
        <f t="shared" si="5"/>
        <v>0</v>
      </c>
    </row>
    <row r="144" spans="1:11" s="9" customFormat="1" ht="36.75" customHeight="1">
      <c r="A144" s="65">
        <v>10</v>
      </c>
      <c r="B144" s="8" t="s">
        <v>14</v>
      </c>
      <c r="C144" s="17" t="s">
        <v>15</v>
      </c>
      <c r="D144" s="25" t="s">
        <v>16</v>
      </c>
      <c r="E144" s="2" t="s">
        <v>13</v>
      </c>
      <c r="F144" s="36">
        <v>4</v>
      </c>
      <c r="G144" s="57"/>
      <c r="H144" s="57"/>
      <c r="I144" s="58"/>
      <c r="J144" s="59">
        <f t="shared" si="4"/>
        <v>0</v>
      </c>
      <c r="K144" s="66">
        <f t="shared" si="5"/>
        <v>0</v>
      </c>
    </row>
    <row r="145" spans="1:11" s="9" customFormat="1" ht="36.75" customHeight="1">
      <c r="A145" s="65">
        <v>11</v>
      </c>
      <c r="B145" s="8" t="s">
        <v>17</v>
      </c>
      <c r="C145" s="18" t="s">
        <v>7</v>
      </c>
      <c r="D145" s="26" t="s">
        <v>18</v>
      </c>
      <c r="E145" s="2" t="s">
        <v>13</v>
      </c>
      <c r="F145" s="36">
        <v>6</v>
      </c>
      <c r="G145" s="57"/>
      <c r="H145" s="57"/>
      <c r="I145" s="58"/>
      <c r="J145" s="59">
        <f t="shared" si="4"/>
        <v>0</v>
      </c>
      <c r="K145" s="66">
        <f t="shared" si="5"/>
        <v>0</v>
      </c>
    </row>
    <row r="146" spans="1:11" s="9" customFormat="1" ht="36.75" customHeight="1">
      <c r="A146" s="65">
        <v>12</v>
      </c>
      <c r="B146" s="8" t="s">
        <v>276</v>
      </c>
      <c r="C146" s="18" t="s">
        <v>84</v>
      </c>
      <c r="D146" s="26" t="s">
        <v>85</v>
      </c>
      <c r="E146" s="2" t="s">
        <v>13</v>
      </c>
      <c r="F146" s="36">
        <v>6</v>
      </c>
      <c r="G146" s="57"/>
      <c r="H146" s="57"/>
      <c r="I146" s="58"/>
      <c r="J146" s="59">
        <f t="shared" si="4"/>
        <v>0</v>
      </c>
      <c r="K146" s="66">
        <f t="shared" si="5"/>
        <v>0</v>
      </c>
    </row>
    <row r="147" spans="1:11" s="9" customFormat="1" ht="93.75" customHeight="1">
      <c r="A147" s="65">
        <v>13</v>
      </c>
      <c r="B147" s="8" t="s">
        <v>19</v>
      </c>
      <c r="C147" s="18" t="s">
        <v>310</v>
      </c>
      <c r="D147" s="5" t="s">
        <v>28</v>
      </c>
      <c r="E147" s="2" t="s">
        <v>20</v>
      </c>
      <c r="F147" s="36">
        <v>2</v>
      </c>
      <c r="G147" s="57"/>
      <c r="H147" s="57"/>
      <c r="I147" s="58"/>
      <c r="J147" s="59">
        <f t="shared" si="4"/>
        <v>0</v>
      </c>
      <c r="K147" s="66">
        <f t="shared" si="5"/>
        <v>0</v>
      </c>
    </row>
    <row r="148" spans="1:11" s="9" customFormat="1" ht="65.25" customHeight="1">
      <c r="A148" s="65">
        <v>14</v>
      </c>
      <c r="B148" s="8" t="s">
        <v>29</v>
      </c>
      <c r="C148" s="18" t="s">
        <v>42</v>
      </c>
      <c r="D148" s="4" t="s">
        <v>43</v>
      </c>
      <c r="E148" s="2" t="s">
        <v>13</v>
      </c>
      <c r="F148" s="36">
        <v>4</v>
      </c>
      <c r="G148" s="57"/>
      <c r="H148" s="57"/>
      <c r="I148" s="58"/>
      <c r="J148" s="59">
        <f t="shared" si="4"/>
        <v>0</v>
      </c>
      <c r="K148" s="66">
        <f t="shared" si="5"/>
        <v>0</v>
      </c>
    </row>
    <row r="149" spans="1:11" s="9" customFormat="1" ht="70.5" customHeight="1">
      <c r="A149" s="65">
        <v>15</v>
      </c>
      <c r="B149" s="17" t="s">
        <v>21</v>
      </c>
      <c r="C149" s="18" t="s">
        <v>22</v>
      </c>
      <c r="D149" s="5" t="s">
        <v>23</v>
      </c>
      <c r="E149" s="2" t="s">
        <v>13</v>
      </c>
      <c r="F149" s="36">
        <v>4</v>
      </c>
      <c r="G149" s="57"/>
      <c r="H149" s="57"/>
      <c r="I149" s="58"/>
      <c r="J149" s="59">
        <f t="shared" si="4"/>
        <v>0</v>
      </c>
      <c r="K149" s="66">
        <f t="shared" si="5"/>
        <v>0</v>
      </c>
    </row>
    <row r="150" spans="1:11" s="9" customFormat="1" ht="54" customHeight="1">
      <c r="A150" s="65">
        <v>16</v>
      </c>
      <c r="B150" s="17" t="s">
        <v>86</v>
      </c>
      <c r="C150" s="8" t="s">
        <v>332</v>
      </c>
      <c r="D150" s="5"/>
      <c r="E150" s="2" t="s">
        <v>313</v>
      </c>
      <c r="F150" s="36">
        <v>5</v>
      </c>
      <c r="G150" s="57"/>
      <c r="H150" s="57"/>
      <c r="I150" s="58"/>
      <c r="J150" s="59">
        <f t="shared" si="4"/>
        <v>0</v>
      </c>
      <c r="K150" s="66">
        <f t="shared" si="5"/>
        <v>0</v>
      </c>
    </row>
    <row r="151" spans="1:11" s="9" customFormat="1" ht="84" customHeight="1">
      <c r="A151" s="65">
        <v>17</v>
      </c>
      <c r="B151" s="8" t="s">
        <v>87</v>
      </c>
      <c r="C151" s="8" t="s">
        <v>317</v>
      </c>
      <c r="D151" s="4" t="s">
        <v>88</v>
      </c>
      <c r="E151" s="2" t="s">
        <v>13</v>
      </c>
      <c r="F151" s="1">
        <v>10</v>
      </c>
      <c r="G151" s="57"/>
      <c r="H151" s="57"/>
      <c r="I151" s="58"/>
      <c r="J151" s="59">
        <f t="shared" si="4"/>
        <v>0</v>
      </c>
      <c r="K151" s="66">
        <f t="shared" si="5"/>
        <v>0</v>
      </c>
    </row>
    <row r="152" spans="1:11" s="9" customFormat="1" ht="33.75" customHeight="1">
      <c r="A152" s="65">
        <v>18</v>
      </c>
      <c r="B152" s="8" t="s">
        <v>89</v>
      </c>
      <c r="C152" s="8" t="s">
        <v>90</v>
      </c>
      <c r="D152" s="2"/>
      <c r="E152" s="2" t="s">
        <v>91</v>
      </c>
      <c r="F152" s="1">
        <v>2</v>
      </c>
      <c r="G152" s="57"/>
      <c r="H152" s="57"/>
      <c r="I152" s="58"/>
      <c r="J152" s="59">
        <f t="shared" si="4"/>
        <v>0</v>
      </c>
      <c r="K152" s="66">
        <f t="shared" si="5"/>
        <v>0</v>
      </c>
    </row>
    <row r="153" spans="1:11" s="9" customFormat="1" ht="66" customHeight="1">
      <c r="A153" s="65">
        <v>19</v>
      </c>
      <c r="B153" s="17" t="s">
        <v>92</v>
      </c>
      <c r="C153" s="8" t="s">
        <v>93</v>
      </c>
      <c r="D153" s="4"/>
      <c r="E153" s="2" t="s">
        <v>94</v>
      </c>
      <c r="F153" s="1">
        <v>2</v>
      </c>
      <c r="G153" s="57"/>
      <c r="H153" s="57"/>
      <c r="I153" s="58"/>
      <c r="J153" s="59">
        <f t="shared" si="4"/>
        <v>0</v>
      </c>
      <c r="K153" s="66">
        <f t="shared" si="5"/>
        <v>0</v>
      </c>
    </row>
    <row r="154" spans="1:11" s="9" customFormat="1" ht="27.75" customHeight="1">
      <c r="A154" s="65">
        <v>20</v>
      </c>
      <c r="B154" s="17" t="s">
        <v>95</v>
      </c>
      <c r="C154" s="17" t="s">
        <v>96</v>
      </c>
      <c r="D154" s="4"/>
      <c r="E154" s="2" t="s">
        <v>94</v>
      </c>
      <c r="F154" s="1">
        <v>4</v>
      </c>
      <c r="G154" s="57"/>
      <c r="H154" s="57"/>
      <c r="I154" s="58"/>
      <c r="J154" s="59">
        <f t="shared" si="4"/>
        <v>0</v>
      </c>
      <c r="K154" s="66">
        <f t="shared" si="5"/>
        <v>0</v>
      </c>
    </row>
    <row r="155" spans="1:11" s="9" customFormat="1" ht="48" customHeight="1">
      <c r="A155" s="65">
        <v>21</v>
      </c>
      <c r="B155" s="17" t="s">
        <v>40</v>
      </c>
      <c r="C155" s="8" t="s">
        <v>97</v>
      </c>
      <c r="D155" s="4"/>
      <c r="E155" s="2" t="s">
        <v>98</v>
      </c>
      <c r="F155" s="1">
        <v>8</v>
      </c>
      <c r="G155" s="57"/>
      <c r="H155" s="57"/>
      <c r="I155" s="58"/>
      <c r="J155" s="59">
        <f t="shared" si="4"/>
        <v>0</v>
      </c>
      <c r="K155" s="66">
        <f t="shared" si="5"/>
        <v>0</v>
      </c>
    </row>
    <row r="156" spans="1:11" s="9" customFormat="1" ht="48" customHeight="1">
      <c r="A156" s="65">
        <v>22</v>
      </c>
      <c r="B156" s="17" t="s">
        <v>41</v>
      </c>
      <c r="C156" s="8" t="s">
        <v>99</v>
      </c>
      <c r="D156" s="4"/>
      <c r="E156" s="2" t="s">
        <v>13</v>
      </c>
      <c r="F156" s="1">
        <v>6</v>
      </c>
      <c r="G156" s="57"/>
      <c r="H156" s="57"/>
      <c r="I156" s="58"/>
      <c r="J156" s="59">
        <f t="shared" si="4"/>
        <v>0</v>
      </c>
      <c r="K156" s="66">
        <f t="shared" si="5"/>
        <v>0</v>
      </c>
    </row>
    <row r="157" spans="1:11" s="9" customFormat="1" ht="19.5" customHeight="1">
      <c r="A157" s="65">
        <v>23</v>
      </c>
      <c r="B157" s="8" t="s">
        <v>87</v>
      </c>
      <c r="C157" s="8" t="s">
        <v>102</v>
      </c>
      <c r="D157" s="36" t="s">
        <v>103</v>
      </c>
      <c r="E157" s="36" t="s">
        <v>104</v>
      </c>
      <c r="F157" s="1">
        <v>1</v>
      </c>
      <c r="G157" s="57"/>
      <c r="H157" s="57"/>
      <c r="I157" s="58"/>
      <c r="J157" s="59">
        <f t="shared" si="4"/>
        <v>0</v>
      </c>
      <c r="K157" s="66">
        <f t="shared" si="5"/>
        <v>0</v>
      </c>
    </row>
    <row r="158" spans="1:11" s="9" customFormat="1" ht="58.5" customHeight="1">
      <c r="A158" s="65">
        <v>24</v>
      </c>
      <c r="B158" s="8" t="s">
        <v>279</v>
      </c>
      <c r="C158" s="8" t="s">
        <v>113</v>
      </c>
      <c r="D158" s="1" t="s">
        <v>114</v>
      </c>
      <c r="E158" s="36" t="s">
        <v>115</v>
      </c>
      <c r="F158" s="1">
        <v>1</v>
      </c>
      <c r="G158" s="57"/>
      <c r="H158" s="57"/>
      <c r="I158" s="58"/>
      <c r="J158" s="59">
        <f t="shared" si="4"/>
        <v>0</v>
      </c>
      <c r="K158" s="66">
        <f t="shared" si="5"/>
        <v>0</v>
      </c>
    </row>
    <row r="159" spans="1:11" s="9" customFormat="1" ht="58.5" customHeight="1">
      <c r="A159" s="65">
        <v>25</v>
      </c>
      <c r="B159" s="8" t="s">
        <v>119</v>
      </c>
      <c r="C159" s="8" t="s">
        <v>301</v>
      </c>
      <c r="D159" s="36" t="s">
        <v>302</v>
      </c>
      <c r="E159" s="2" t="s">
        <v>314</v>
      </c>
      <c r="F159" s="1">
        <v>15</v>
      </c>
      <c r="G159" s="57"/>
      <c r="H159" s="57"/>
      <c r="I159" s="58"/>
      <c r="J159" s="59">
        <f t="shared" si="4"/>
        <v>0</v>
      </c>
      <c r="K159" s="66">
        <f t="shared" si="5"/>
        <v>0</v>
      </c>
    </row>
    <row r="160" spans="1:11" s="9" customFormat="1" ht="58.5" customHeight="1">
      <c r="A160" s="65">
        <v>26</v>
      </c>
      <c r="B160" s="8" t="s">
        <v>39</v>
      </c>
      <c r="C160" s="8" t="s">
        <v>442</v>
      </c>
      <c r="D160" s="36" t="s">
        <v>30</v>
      </c>
      <c r="E160" s="2" t="s">
        <v>441</v>
      </c>
      <c r="F160" s="1">
        <v>7</v>
      </c>
      <c r="G160" s="57"/>
      <c r="H160" s="57"/>
      <c r="I160" s="58"/>
      <c r="J160" s="59">
        <f t="shared" si="4"/>
        <v>0</v>
      </c>
      <c r="K160" s="66">
        <f t="shared" si="5"/>
        <v>0</v>
      </c>
    </row>
    <row r="161" spans="1:11" s="9" customFormat="1" ht="58.5" customHeight="1">
      <c r="A161" s="65">
        <v>27</v>
      </c>
      <c r="B161" s="8" t="s">
        <v>118</v>
      </c>
      <c r="C161" s="8" t="s">
        <v>278</v>
      </c>
      <c r="D161" s="36"/>
      <c r="E161" s="36" t="s">
        <v>31</v>
      </c>
      <c r="F161" s="1">
        <v>1</v>
      </c>
      <c r="G161" s="57"/>
      <c r="H161" s="57"/>
      <c r="I161" s="58"/>
      <c r="J161" s="59">
        <f t="shared" si="4"/>
        <v>0</v>
      </c>
      <c r="K161" s="66">
        <f t="shared" si="5"/>
        <v>0</v>
      </c>
    </row>
    <row r="162" spans="1:11" s="9" customFormat="1" ht="58.5" customHeight="1">
      <c r="A162" s="65">
        <v>28</v>
      </c>
      <c r="B162" s="8" t="s">
        <v>119</v>
      </c>
      <c r="C162" s="8" t="s">
        <v>293</v>
      </c>
      <c r="D162" s="36" t="s">
        <v>33</v>
      </c>
      <c r="E162" s="2" t="s">
        <v>314</v>
      </c>
      <c r="F162" s="1">
        <v>1</v>
      </c>
      <c r="G162" s="57"/>
      <c r="H162" s="57"/>
      <c r="I162" s="58"/>
      <c r="J162" s="59">
        <f t="shared" si="4"/>
        <v>0</v>
      </c>
      <c r="K162" s="66">
        <f t="shared" si="5"/>
        <v>0</v>
      </c>
    </row>
    <row r="163" spans="1:11" s="9" customFormat="1" ht="58.5" customHeight="1">
      <c r="A163" s="65">
        <v>29</v>
      </c>
      <c r="B163" s="8" t="s">
        <v>25</v>
      </c>
      <c r="C163" s="8" t="s">
        <v>443</v>
      </c>
      <c r="D163" s="36" t="s">
        <v>34</v>
      </c>
      <c r="E163" s="2" t="s">
        <v>313</v>
      </c>
      <c r="F163" s="1">
        <v>5</v>
      </c>
      <c r="G163" s="57"/>
      <c r="H163" s="57"/>
      <c r="I163" s="58"/>
      <c r="J163" s="59">
        <f t="shared" si="4"/>
        <v>0</v>
      </c>
      <c r="K163" s="66">
        <f t="shared" si="5"/>
        <v>0</v>
      </c>
    </row>
    <row r="164" spans="1:11" s="9" customFormat="1" ht="58.5" customHeight="1">
      <c r="A164" s="65">
        <v>30</v>
      </c>
      <c r="B164" s="8" t="s">
        <v>279</v>
      </c>
      <c r="C164" s="8" t="s">
        <v>298</v>
      </c>
      <c r="D164" s="36" t="s">
        <v>35</v>
      </c>
      <c r="E164" s="36" t="s">
        <v>36</v>
      </c>
      <c r="F164" s="1">
        <v>1</v>
      </c>
      <c r="G164" s="57"/>
      <c r="H164" s="57"/>
      <c r="I164" s="58"/>
      <c r="J164" s="59">
        <f t="shared" si="4"/>
        <v>0</v>
      </c>
      <c r="K164" s="66">
        <f t="shared" si="5"/>
        <v>0</v>
      </c>
    </row>
    <row r="165" spans="1:11" s="9" customFormat="1" ht="58.5" customHeight="1">
      <c r="A165" s="65">
        <v>31</v>
      </c>
      <c r="B165" s="8" t="s">
        <v>120</v>
      </c>
      <c r="C165" s="8" t="s">
        <v>444</v>
      </c>
      <c r="D165" s="36" t="s">
        <v>303</v>
      </c>
      <c r="E165" s="36" t="s">
        <v>304</v>
      </c>
      <c r="F165" s="1">
        <v>1</v>
      </c>
      <c r="G165" s="57"/>
      <c r="H165" s="57"/>
      <c r="I165" s="58"/>
      <c r="J165" s="59">
        <f t="shared" si="4"/>
        <v>0</v>
      </c>
      <c r="K165" s="66">
        <f t="shared" si="5"/>
        <v>0</v>
      </c>
    </row>
    <row r="166" spans="1:11" s="9" customFormat="1" ht="58.5" customHeight="1">
      <c r="A166" s="65">
        <v>32</v>
      </c>
      <c r="B166" s="8" t="s">
        <v>38</v>
      </c>
      <c r="C166" s="8" t="s">
        <v>440</v>
      </c>
      <c r="D166" s="36"/>
      <c r="E166" s="36"/>
      <c r="F166" s="1">
        <v>4</v>
      </c>
      <c r="G166" s="57"/>
      <c r="H166" s="57"/>
      <c r="I166" s="58"/>
      <c r="J166" s="59">
        <f t="shared" si="4"/>
        <v>0</v>
      </c>
      <c r="K166" s="66">
        <f t="shared" si="5"/>
        <v>0</v>
      </c>
    </row>
    <row r="167" spans="1:11" s="9" customFormat="1" ht="58.5" customHeight="1">
      <c r="A167" s="65">
        <v>33</v>
      </c>
      <c r="B167" s="8" t="s">
        <v>120</v>
      </c>
      <c r="C167" s="8" t="s">
        <v>299</v>
      </c>
      <c r="D167" s="36" t="s">
        <v>37</v>
      </c>
      <c r="E167" s="36" t="s">
        <v>8</v>
      </c>
      <c r="F167" s="1">
        <v>4</v>
      </c>
      <c r="G167" s="57"/>
      <c r="H167" s="57"/>
      <c r="I167" s="58"/>
      <c r="J167" s="59">
        <f t="shared" si="4"/>
        <v>0</v>
      </c>
      <c r="K167" s="66">
        <f t="shared" si="5"/>
        <v>0</v>
      </c>
    </row>
    <row r="168" spans="1:11" s="9" customFormat="1" ht="58.5" customHeight="1">
      <c r="A168" s="65">
        <v>34</v>
      </c>
      <c r="B168" s="8" t="s">
        <v>24</v>
      </c>
      <c r="C168" s="8" t="s">
        <v>295</v>
      </c>
      <c r="D168" s="36"/>
      <c r="E168" s="2" t="s">
        <v>313</v>
      </c>
      <c r="F168" s="1">
        <v>5</v>
      </c>
      <c r="G168" s="57"/>
      <c r="H168" s="57"/>
      <c r="I168" s="58"/>
      <c r="J168" s="59">
        <f t="shared" si="4"/>
        <v>0</v>
      </c>
      <c r="K168" s="66">
        <f t="shared" si="5"/>
        <v>0</v>
      </c>
    </row>
    <row r="169" spans="1:11" s="9" customFormat="1" ht="58.5" customHeight="1">
      <c r="A169" s="65">
        <v>35</v>
      </c>
      <c r="B169" s="2" t="s">
        <v>1</v>
      </c>
      <c r="C169" s="29" t="s">
        <v>117</v>
      </c>
      <c r="D169" s="8"/>
      <c r="E169" s="2" t="s">
        <v>314</v>
      </c>
      <c r="F169" s="1">
        <v>44</v>
      </c>
      <c r="G169" s="57"/>
      <c r="H169" s="57"/>
      <c r="I169" s="58"/>
      <c r="J169" s="59">
        <f t="shared" si="4"/>
        <v>0</v>
      </c>
      <c r="K169" s="66">
        <f t="shared" si="5"/>
        <v>0</v>
      </c>
    </row>
    <row r="170" spans="1:11" s="9" customFormat="1" ht="102" customHeight="1">
      <c r="A170" s="65">
        <v>36</v>
      </c>
      <c r="B170" s="8" t="s">
        <v>277</v>
      </c>
      <c r="C170" s="2" t="s">
        <v>300</v>
      </c>
      <c r="D170" s="2"/>
      <c r="E170" s="2" t="s">
        <v>313</v>
      </c>
      <c r="F170" s="36">
        <v>9</v>
      </c>
      <c r="G170" s="57"/>
      <c r="H170" s="57"/>
      <c r="I170" s="58"/>
      <c r="J170" s="59">
        <f t="shared" si="4"/>
        <v>0</v>
      </c>
      <c r="K170" s="66">
        <f t="shared" si="5"/>
        <v>0</v>
      </c>
    </row>
    <row r="171" spans="1:11" s="9" customFormat="1" ht="92.25" customHeight="1">
      <c r="A171" s="65">
        <v>37</v>
      </c>
      <c r="B171" s="8" t="s">
        <v>24</v>
      </c>
      <c r="C171" s="15" t="s">
        <v>297</v>
      </c>
      <c r="D171" s="2"/>
      <c r="E171" s="2" t="s">
        <v>313</v>
      </c>
      <c r="F171" s="36">
        <v>1</v>
      </c>
      <c r="G171" s="57"/>
      <c r="H171" s="57"/>
      <c r="I171" s="58"/>
      <c r="J171" s="59">
        <f t="shared" si="4"/>
        <v>0</v>
      </c>
      <c r="K171" s="66">
        <f t="shared" ref="K171:K172" si="6">(I171+J171)*F171</f>
        <v>0</v>
      </c>
    </row>
    <row r="172" spans="1:11" s="9" customFormat="1" ht="18" customHeight="1">
      <c r="A172" s="65">
        <v>38</v>
      </c>
      <c r="B172" s="16" t="s">
        <v>280</v>
      </c>
      <c r="C172" s="2" t="s">
        <v>55</v>
      </c>
      <c r="D172" s="17"/>
      <c r="E172" s="34"/>
      <c r="F172" s="1">
        <v>10</v>
      </c>
      <c r="G172" s="57"/>
      <c r="H172" s="57"/>
      <c r="I172" s="58"/>
      <c r="J172" s="59">
        <f t="shared" si="4"/>
        <v>0</v>
      </c>
      <c r="K172" s="66">
        <f t="shared" si="6"/>
        <v>0</v>
      </c>
    </row>
    <row r="173" spans="1:11" s="9" customFormat="1" ht="115.5" customHeight="1">
      <c r="A173" s="65">
        <v>39</v>
      </c>
      <c r="B173" s="16" t="s">
        <v>218</v>
      </c>
      <c r="C173" s="8" t="s">
        <v>352</v>
      </c>
      <c r="D173" s="36" t="s">
        <v>56</v>
      </c>
      <c r="E173" s="36" t="s">
        <v>57</v>
      </c>
      <c r="F173" s="36">
        <v>10</v>
      </c>
      <c r="G173" s="57"/>
      <c r="H173" s="57"/>
      <c r="I173" s="58"/>
      <c r="J173" s="59">
        <f t="shared" si="4"/>
        <v>0</v>
      </c>
      <c r="K173" s="66">
        <f t="shared" si="5"/>
        <v>0</v>
      </c>
    </row>
    <row r="174" spans="1:11" s="9" customFormat="1" ht="115.5" customHeight="1">
      <c r="A174" s="65">
        <v>40</v>
      </c>
      <c r="B174" s="23" t="s">
        <v>80</v>
      </c>
      <c r="C174" s="8" t="s">
        <v>319</v>
      </c>
      <c r="D174" s="36" t="s">
        <v>320</v>
      </c>
      <c r="E174" s="36" t="s">
        <v>81</v>
      </c>
      <c r="F174" s="1">
        <v>3</v>
      </c>
      <c r="G174" s="57"/>
      <c r="H174" s="57"/>
      <c r="I174" s="58"/>
      <c r="J174" s="59">
        <f t="shared" si="4"/>
        <v>0</v>
      </c>
      <c r="K174" s="66">
        <f t="shared" si="5"/>
        <v>0</v>
      </c>
    </row>
    <row r="175" spans="1:11" s="9" customFormat="1" ht="170.25" customHeight="1">
      <c r="A175" s="65">
        <v>41</v>
      </c>
      <c r="B175" s="23" t="s">
        <v>80</v>
      </c>
      <c r="C175" s="8" t="s">
        <v>323</v>
      </c>
      <c r="D175" s="36" t="s">
        <v>82</v>
      </c>
      <c r="E175" s="36" t="s">
        <v>81</v>
      </c>
      <c r="F175" s="1">
        <v>2</v>
      </c>
      <c r="G175" s="57"/>
      <c r="H175" s="57"/>
      <c r="I175" s="58"/>
      <c r="J175" s="59">
        <f t="shared" si="4"/>
        <v>0</v>
      </c>
      <c r="K175" s="66">
        <f t="shared" si="5"/>
        <v>0</v>
      </c>
    </row>
    <row r="176" spans="1:11" s="9" customFormat="1" ht="75" customHeight="1">
      <c r="A176" s="65">
        <v>42</v>
      </c>
      <c r="B176" s="23" t="s">
        <v>83</v>
      </c>
      <c r="C176" s="8" t="s">
        <v>321</v>
      </c>
      <c r="D176" s="36" t="s">
        <v>322</v>
      </c>
      <c r="E176" s="36" t="s">
        <v>81</v>
      </c>
      <c r="F176" s="1">
        <v>9</v>
      </c>
      <c r="G176" s="57"/>
      <c r="H176" s="57"/>
      <c r="I176" s="58"/>
      <c r="J176" s="59">
        <f t="shared" si="4"/>
        <v>0</v>
      </c>
      <c r="K176" s="66">
        <f t="shared" si="5"/>
        <v>0</v>
      </c>
    </row>
    <row r="177" spans="1:11" s="9" customFormat="1" ht="83.25" customHeight="1">
      <c r="A177" s="65">
        <v>43</v>
      </c>
      <c r="B177" s="16" t="s">
        <v>24</v>
      </c>
      <c r="C177" s="2" t="s">
        <v>296</v>
      </c>
      <c r="D177" s="8" t="s">
        <v>217</v>
      </c>
      <c r="E177" s="2" t="s">
        <v>313</v>
      </c>
      <c r="F177" s="36">
        <v>10</v>
      </c>
      <c r="G177" s="57"/>
      <c r="H177" s="57"/>
      <c r="I177" s="58"/>
      <c r="J177" s="59">
        <f t="shared" si="4"/>
        <v>0</v>
      </c>
      <c r="K177" s="66">
        <f t="shared" si="5"/>
        <v>0</v>
      </c>
    </row>
    <row r="178" spans="1:11" s="9" customFormat="1" ht="124.5" customHeight="1">
      <c r="A178" s="65">
        <v>44</v>
      </c>
      <c r="B178" s="16" t="s">
        <v>218</v>
      </c>
      <c r="C178" s="2" t="s">
        <v>351</v>
      </c>
      <c r="D178" s="8" t="s">
        <v>219</v>
      </c>
      <c r="E178" s="36" t="s">
        <v>8</v>
      </c>
      <c r="F178" s="36">
        <v>5</v>
      </c>
      <c r="G178" s="57"/>
      <c r="H178" s="57"/>
      <c r="I178" s="58"/>
      <c r="J178" s="59">
        <f t="shared" si="4"/>
        <v>0</v>
      </c>
      <c r="K178" s="66">
        <f t="shared" si="5"/>
        <v>0</v>
      </c>
    </row>
    <row r="179" spans="1:11" s="9" customFormat="1" ht="115.5" customHeight="1" thickBot="1">
      <c r="A179" s="67">
        <v>45</v>
      </c>
      <c r="B179" s="83" t="s">
        <v>80</v>
      </c>
      <c r="C179" s="82" t="s">
        <v>331</v>
      </c>
      <c r="D179" s="82" t="s">
        <v>320</v>
      </c>
      <c r="E179" s="82" t="s">
        <v>81</v>
      </c>
      <c r="F179" s="71">
        <v>15</v>
      </c>
      <c r="G179" s="72"/>
      <c r="H179" s="72"/>
      <c r="I179" s="73"/>
      <c r="J179" s="74">
        <f t="shared" si="4"/>
        <v>0</v>
      </c>
      <c r="K179" s="75">
        <f t="shared" si="5"/>
        <v>0</v>
      </c>
    </row>
    <row r="180" spans="1:11" s="9" customFormat="1" ht="15" thickBot="1">
      <c r="B180" s="19"/>
      <c r="C180" s="21"/>
      <c r="D180" s="21"/>
      <c r="E180" s="20"/>
      <c r="F180" s="35"/>
      <c r="G180" s="10"/>
      <c r="H180" s="79" t="s">
        <v>459</v>
      </c>
      <c r="I180" s="80"/>
      <c r="J180" s="80"/>
      <c r="K180" s="81">
        <f>SUM(K135:K179)</f>
        <v>0</v>
      </c>
    </row>
    <row r="181" spans="1:11" s="9" customFormat="1">
      <c r="B181" s="19"/>
      <c r="C181" s="21"/>
      <c r="D181" s="21"/>
      <c r="E181" s="20"/>
      <c r="F181" s="35"/>
      <c r="G181" s="10"/>
    </row>
    <row r="182" spans="1:11" s="9" customFormat="1">
      <c r="B182" s="19"/>
      <c r="C182" s="21"/>
      <c r="D182" s="21"/>
      <c r="E182" s="20"/>
      <c r="F182" s="35"/>
      <c r="G182" s="10"/>
    </row>
    <row r="183" spans="1:11" s="9" customFormat="1">
      <c r="B183" s="19"/>
      <c r="C183" s="21"/>
      <c r="D183" s="21"/>
      <c r="E183" s="20"/>
      <c r="F183" s="35"/>
      <c r="G183" s="10"/>
    </row>
    <row r="184" spans="1:11" s="9" customFormat="1" ht="15">
      <c r="A184" s="44" t="s">
        <v>349</v>
      </c>
      <c r="B184" s="44"/>
      <c r="C184" s="44"/>
      <c r="D184" s="44"/>
      <c r="E184" s="44"/>
      <c r="F184" s="44"/>
      <c r="G184" s="10"/>
    </row>
    <row r="185" spans="1:11" s="9" customFormat="1" ht="11.25" thickBot="1">
      <c r="B185" s="19"/>
      <c r="C185" s="21"/>
      <c r="D185" s="21"/>
      <c r="E185" s="20"/>
      <c r="F185" s="35"/>
      <c r="G185" s="10"/>
    </row>
    <row r="186" spans="1:11" s="9" customFormat="1" ht="24">
      <c r="A186" s="60" t="s">
        <v>50</v>
      </c>
      <c r="B186" s="61" t="s">
        <v>51</v>
      </c>
      <c r="C186" s="61" t="s">
        <v>52</v>
      </c>
      <c r="D186" s="61" t="s">
        <v>53</v>
      </c>
      <c r="E186" s="61" t="s">
        <v>54</v>
      </c>
      <c r="F186" s="61" t="s">
        <v>49</v>
      </c>
      <c r="G186" s="62" t="s">
        <v>454</v>
      </c>
      <c r="H186" s="62" t="s">
        <v>455</v>
      </c>
      <c r="I186" s="63" t="s">
        <v>456</v>
      </c>
      <c r="J186" s="62" t="s">
        <v>457</v>
      </c>
      <c r="K186" s="64" t="s">
        <v>458</v>
      </c>
    </row>
    <row r="187" spans="1:11" s="9" customFormat="1" ht="59.25" customHeight="1">
      <c r="A187" s="65">
        <v>1</v>
      </c>
      <c r="B187" s="8" t="s">
        <v>324</v>
      </c>
      <c r="C187" s="8" t="s">
        <v>325</v>
      </c>
      <c r="D187" s="36"/>
      <c r="E187" s="36"/>
      <c r="F187" s="1">
        <v>1</v>
      </c>
      <c r="G187" s="57"/>
      <c r="H187" s="57"/>
      <c r="I187" s="58"/>
      <c r="J187" s="59">
        <f>I187*16%</f>
        <v>0</v>
      </c>
      <c r="K187" s="66">
        <f>(I187+J187)*F187</f>
        <v>0</v>
      </c>
    </row>
    <row r="188" spans="1:11" s="9" customFormat="1" ht="45" customHeight="1">
      <c r="A188" s="65">
        <v>2</v>
      </c>
      <c r="B188" s="8" t="s">
        <v>324</v>
      </c>
      <c r="C188" s="8" t="s">
        <v>326</v>
      </c>
      <c r="D188" s="36"/>
      <c r="E188" s="36"/>
      <c r="F188" s="1">
        <v>1</v>
      </c>
      <c r="G188" s="57"/>
      <c r="H188" s="57"/>
      <c r="I188" s="58"/>
      <c r="J188" s="59">
        <f t="shared" ref="J188:J193" si="7">I188*16%</f>
        <v>0</v>
      </c>
      <c r="K188" s="66">
        <f t="shared" ref="K188:K193" si="8">(I188+J188)*F188</f>
        <v>0</v>
      </c>
    </row>
    <row r="189" spans="1:11" s="9" customFormat="1" ht="36.75" customHeight="1">
      <c r="A189" s="65">
        <v>3</v>
      </c>
      <c r="B189" s="8" t="s">
        <v>109</v>
      </c>
      <c r="C189" s="8" t="s">
        <v>110</v>
      </c>
      <c r="D189" s="36"/>
      <c r="E189" s="36"/>
      <c r="F189" s="1">
        <v>1</v>
      </c>
      <c r="G189" s="57"/>
      <c r="H189" s="57"/>
      <c r="I189" s="58"/>
      <c r="J189" s="59">
        <f t="shared" si="7"/>
        <v>0</v>
      </c>
      <c r="K189" s="66">
        <f t="shared" si="8"/>
        <v>0</v>
      </c>
    </row>
    <row r="190" spans="1:11" s="9" customFormat="1" ht="36.75" customHeight="1">
      <c r="A190" s="65">
        <v>4</v>
      </c>
      <c r="B190" s="8" t="s">
        <v>111</v>
      </c>
      <c r="C190" s="8" t="s">
        <v>112</v>
      </c>
      <c r="D190" s="36"/>
      <c r="E190" s="36"/>
      <c r="F190" s="1">
        <v>1</v>
      </c>
      <c r="G190" s="57"/>
      <c r="H190" s="57"/>
      <c r="I190" s="58"/>
      <c r="J190" s="59">
        <f t="shared" si="7"/>
        <v>0</v>
      </c>
      <c r="K190" s="66">
        <f t="shared" si="8"/>
        <v>0</v>
      </c>
    </row>
    <row r="191" spans="1:11" s="9" customFormat="1" ht="36.75" customHeight="1">
      <c r="A191" s="65">
        <v>5</v>
      </c>
      <c r="B191" s="23" t="s">
        <v>58</v>
      </c>
      <c r="C191" s="2" t="s">
        <v>59</v>
      </c>
      <c r="D191" s="17"/>
      <c r="E191" s="34"/>
      <c r="F191" s="1">
        <v>10</v>
      </c>
      <c r="G191" s="57"/>
      <c r="H191" s="57"/>
      <c r="I191" s="58"/>
      <c r="J191" s="59">
        <f t="shared" si="7"/>
        <v>0</v>
      </c>
      <c r="K191" s="66">
        <f t="shared" si="8"/>
        <v>0</v>
      </c>
    </row>
    <row r="192" spans="1:11" s="9" customFormat="1" ht="36.75" customHeight="1">
      <c r="A192" s="65">
        <v>6</v>
      </c>
      <c r="B192" s="23" t="s">
        <v>78</v>
      </c>
      <c r="C192" s="8" t="s">
        <v>327</v>
      </c>
      <c r="D192" s="17"/>
      <c r="E192" s="34"/>
      <c r="F192" s="1">
        <v>3</v>
      </c>
      <c r="G192" s="57"/>
      <c r="H192" s="57"/>
      <c r="I192" s="58"/>
      <c r="J192" s="59">
        <f t="shared" si="7"/>
        <v>0</v>
      </c>
      <c r="K192" s="66">
        <f t="shared" si="8"/>
        <v>0</v>
      </c>
    </row>
    <row r="193" spans="1:11" s="9" customFormat="1" ht="46.5" customHeight="1" thickBot="1">
      <c r="A193" s="67">
        <v>7</v>
      </c>
      <c r="B193" s="68" t="s">
        <v>184</v>
      </c>
      <c r="C193" s="69" t="s">
        <v>318</v>
      </c>
      <c r="D193" s="82" t="s">
        <v>185</v>
      </c>
      <c r="E193" s="71" t="s">
        <v>186</v>
      </c>
      <c r="F193" s="71">
        <v>11</v>
      </c>
      <c r="G193" s="72"/>
      <c r="H193" s="72"/>
      <c r="I193" s="73"/>
      <c r="J193" s="74">
        <f t="shared" si="7"/>
        <v>0</v>
      </c>
      <c r="K193" s="75">
        <f t="shared" si="8"/>
        <v>0</v>
      </c>
    </row>
    <row r="194" spans="1:11" ht="15" thickBot="1">
      <c r="H194" s="79" t="s">
        <v>459</v>
      </c>
      <c r="I194" s="80"/>
      <c r="J194" s="80"/>
      <c r="K194" s="81">
        <f>SUM(K187:K193)</f>
        <v>0</v>
      </c>
    </row>
    <row r="198" spans="1:11" ht="15">
      <c r="A198" s="44" t="s">
        <v>350</v>
      </c>
      <c r="B198" s="44"/>
      <c r="C198" s="44"/>
      <c r="D198" s="44"/>
      <c r="E198" s="44"/>
      <c r="F198" s="44"/>
    </row>
    <row r="199" spans="1:11" ht="11.25" thickBot="1"/>
    <row r="200" spans="1:11" s="9" customFormat="1" ht="24">
      <c r="A200" s="60" t="s">
        <v>50</v>
      </c>
      <c r="B200" s="61" t="s">
        <v>51</v>
      </c>
      <c r="C200" s="61" t="s">
        <v>52</v>
      </c>
      <c r="D200" s="61" t="s">
        <v>53</v>
      </c>
      <c r="E200" s="61" t="s">
        <v>54</v>
      </c>
      <c r="F200" s="61" t="s">
        <v>49</v>
      </c>
      <c r="G200" s="62" t="s">
        <v>454</v>
      </c>
      <c r="H200" s="62" t="s">
        <v>455</v>
      </c>
      <c r="I200" s="63" t="s">
        <v>456</v>
      </c>
      <c r="J200" s="62" t="s">
        <v>457</v>
      </c>
      <c r="K200" s="64" t="s">
        <v>458</v>
      </c>
    </row>
    <row r="201" spans="1:11" ht="75" customHeight="1">
      <c r="A201" s="65">
        <v>1</v>
      </c>
      <c r="B201" s="8" t="s">
        <v>4</v>
      </c>
      <c r="C201" s="8" t="s">
        <v>445</v>
      </c>
      <c r="D201" s="5"/>
      <c r="E201" s="36" t="s">
        <v>312</v>
      </c>
      <c r="F201" s="3">
        <v>6</v>
      </c>
      <c r="G201" s="57"/>
      <c r="H201" s="57"/>
      <c r="I201" s="58"/>
      <c r="J201" s="59">
        <f>I201*16%</f>
        <v>0</v>
      </c>
      <c r="K201" s="66">
        <f>(I201+J201)*F201</f>
        <v>0</v>
      </c>
    </row>
    <row r="202" spans="1:11" ht="63.75" customHeight="1">
      <c r="A202" s="65">
        <v>2</v>
      </c>
      <c r="B202" s="8" t="s">
        <v>311</v>
      </c>
      <c r="C202" s="8" t="s">
        <v>446</v>
      </c>
      <c r="D202" s="36"/>
      <c r="E202" s="36" t="s">
        <v>312</v>
      </c>
      <c r="F202" s="1">
        <v>4</v>
      </c>
      <c r="G202" s="57"/>
      <c r="H202" s="57"/>
      <c r="I202" s="58"/>
      <c r="J202" s="59">
        <f t="shared" ref="J202:J209" si="9">I202*16%</f>
        <v>0</v>
      </c>
      <c r="K202" s="66">
        <f t="shared" ref="K202:K209" si="10">(I202+J202)*F202</f>
        <v>0</v>
      </c>
    </row>
    <row r="203" spans="1:11" ht="39.75" customHeight="1">
      <c r="A203" s="65">
        <v>3</v>
      </c>
      <c r="B203" s="30" t="s">
        <v>275</v>
      </c>
      <c r="C203" s="8" t="s">
        <v>329</v>
      </c>
      <c r="D203" s="8"/>
      <c r="E203" s="36" t="s">
        <v>328</v>
      </c>
      <c r="F203" s="1">
        <v>1</v>
      </c>
      <c r="G203" s="57"/>
      <c r="H203" s="57"/>
      <c r="I203" s="58"/>
      <c r="J203" s="59">
        <f t="shared" si="9"/>
        <v>0</v>
      </c>
      <c r="K203" s="66">
        <f t="shared" si="10"/>
        <v>0</v>
      </c>
    </row>
    <row r="204" spans="1:11" ht="70.5" customHeight="1">
      <c r="A204" s="65">
        <v>4</v>
      </c>
      <c r="B204" s="2" t="s">
        <v>4</v>
      </c>
      <c r="C204" s="8" t="s">
        <v>447</v>
      </c>
      <c r="D204" s="8"/>
      <c r="E204" s="36" t="s">
        <v>312</v>
      </c>
      <c r="F204" s="1">
        <v>1</v>
      </c>
      <c r="G204" s="57"/>
      <c r="H204" s="57"/>
      <c r="I204" s="58"/>
      <c r="J204" s="59">
        <f t="shared" si="9"/>
        <v>0</v>
      </c>
      <c r="K204" s="66">
        <f t="shared" si="10"/>
        <v>0</v>
      </c>
    </row>
    <row r="205" spans="1:11" ht="39.75" customHeight="1">
      <c r="A205" s="65">
        <v>5</v>
      </c>
      <c r="B205" s="30" t="s">
        <v>275</v>
      </c>
      <c r="C205" s="8" t="s">
        <v>329</v>
      </c>
      <c r="D205" s="13"/>
      <c r="E205" s="36" t="s">
        <v>328</v>
      </c>
      <c r="F205" s="36">
        <v>5</v>
      </c>
      <c r="G205" s="57"/>
      <c r="H205" s="57"/>
      <c r="I205" s="58"/>
      <c r="J205" s="59">
        <f t="shared" si="9"/>
        <v>0</v>
      </c>
      <c r="K205" s="66">
        <f t="shared" si="10"/>
        <v>0</v>
      </c>
    </row>
    <row r="206" spans="1:11" ht="59.25" customHeight="1">
      <c r="A206" s="65">
        <v>6</v>
      </c>
      <c r="B206" s="2" t="s">
        <v>4</v>
      </c>
      <c r="C206" s="8" t="s">
        <v>447</v>
      </c>
      <c r="D206" s="8"/>
      <c r="E206" s="36" t="s">
        <v>312</v>
      </c>
      <c r="F206" s="36">
        <v>3</v>
      </c>
      <c r="G206" s="57"/>
      <c r="H206" s="57"/>
      <c r="I206" s="58"/>
      <c r="J206" s="59">
        <f t="shared" si="9"/>
        <v>0</v>
      </c>
      <c r="K206" s="66">
        <f t="shared" si="10"/>
        <v>0</v>
      </c>
    </row>
    <row r="207" spans="1:11" ht="39.75" customHeight="1">
      <c r="A207" s="65">
        <v>7</v>
      </c>
      <c r="B207" s="30" t="s">
        <v>275</v>
      </c>
      <c r="C207" s="8" t="s">
        <v>330</v>
      </c>
      <c r="D207" s="31"/>
      <c r="E207" s="36" t="s">
        <v>328</v>
      </c>
      <c r="F207" s="32">
        <v>2</v>
      </c>
      <c r="G207" s="57"/>
      <c r="H207" s="57"/>
      <c r="I207" s="58"/>
      <c r="J207" s="59">
        <f t="shared" si="9"/>
        <v>0</v>
      </c>
      <c r="K207" s="66">
        <f t="shared" si="10"/>
        <v>0</v>
      </c>
    </row>
    <row r="208" spans="1:11" ht="39.75" customHeight="1">
      <c r="A208" s="65">
        <v>8</v>
      </c>
      <c r="B208" s="30" t="s">
        <v>275</v>
      </c>
      <c r="C208" s="8" t="s">
        <v>329</v>
      </c>
      <c r="D208" s="14" t="s">
        <v>116</v>
      </c>
      <c r="E208" s="36" t="s">
        <v>328</v>
      </c>
      <c r="F208" s="36">
        <v>6</v>
      </c>
      <c r="G208" s="57"/>
      <c r="H208" s="57"/>
      <c r="I208" s="58"/>
      <c r="J208" s="59">
        <f t="shared" si="9"/>
        <v>0</v>
      </c>
      <c r="K208" s="66">
        <f t="shared" si="10"/>
        <v>0</v>
      </c>
    </row>
    <row r="209" spans="1:11" ht="174.75" customHeight="1" thickBot="1">
      <c r="A209" s="67">
        <v>9</v>
      </c>
      <c r="B209" s="69" t="s">
        <v>292</v>
      </c>
      <c r="C209" s="82" t="s">
        <v>448</v>
      </c>
      <c r="D209" s="69"/>
      <c r="E209" s="71" t="s">
        <v>312</v>
      </c>
      <c r="F209" s="71">
        <v>1</v>
      </c>
      <c r="G209" s="72"/>
      <c r="H209" s="72"/>
      <c r="I209" s="73"/>
      <c r="J209" s="74">
        <f t="shared" si="9"/>
        <v>0</v>
      </c>
      <c r="K209" s="75">
        <f t="shared" si="10"/>
        <v>0</v>
      </c>
    </row>
    <row r="210" spans="1:11" ht="15" thickBot="1">
      <c r="H210" s="79" t="s">
        <v>459</v>
      </c>
      <c r="I210" s="80"/>
      <c r="J210" s="80"/>
      <c r="K210" s="81">
        <f>SUM(K201:K207)</f>
        <v>0</v>
      </c>
    </row>
    <row r="215" spans="1:11" ht="11.25" thickBot="1"/>
    <row r="216" spans="1:11" ht="40.5" customHeight="1" thickBot="1">
      <c r="H216" s="76" t="s">
        <v>460</v>
      </c>
      <c r="I216" s="77"/>
      <c r="J216" s="77"/>
      <c r="K216" s="78">
        <f>K210+K194+K180+K127+K57</f>
        <v>0</v>
      </c>
    </row>
  </sheetData>
  <sheetProtection password="CA79" sheet="1" objects="1" scenarios="1"/>
  <autoFilter ref="A134:I179"/>
  <mergeCells count="14">
    <mergeCell ref="H180:J180"/>
    <mergeCell ref="H194:J194"/>
    <mergeCell ref="H210:J210"/>
    <mergeCell ref="H216:J216"/>
    <mergeCell ref="A1:I1"/>
    <mergeCell ref="A3:L3"/>
    <mergeCell ref="A5:L5"/>
    <mergeCell ref="H57:J57"/>
    <mergeCell ref="H127:J127"/>
    <mergeCell ref="A198:F198"/>
    <mergeCell ref="A7:F7"/>
    <mergeCell ref="A62:F62"/>
    <mergeCell ref="A131:F131"/>
    <mergeCell ref="A184:F184"/>
  </mergeCells>
  <pageMargins left="0.74803149606299213" right="0.74803149606299213" top="0.98425196850393704" bottom="0.98425196850393704" header="0" footer="0"/>
  <pageSetup paperSize="9" orientation="landscape" verticalDpi="300"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CONSOLIDADO</vt:lpstr>
    </vt:vector>
  </TitlesOfParts>
  <Company>IVIA</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Genomica</dc:creator>
  <cp:lastModifiedBy>red udnet</cp:lastModifiedBy>
  <cp:lastPrinted>2011-05-17T21:11:45Z</cp:lastPrinted>
  <dcterms:created xsi:type="dcterms:W3CDTF">2011-01-04T12:19:35Z</dcterms:created>
  <dcterms:modified xsi:type="dcterms:W3CDTF">2011-07-14T21:46:09Z</dcterms:modified>
</cp:coreProperties>
</file>