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20" windowWidth="17130" windowHeight="7410"/>
  </bookViews>
  <sheets>
    <sheet name="FORMATO MATERIALES " sheetId="1" r:id="rId1"/>
  </sheets>
  <definedNames>
    <definedName name="_xlnm._FilterDatabase" localSheetId="0" hidden="1">'FORMATO MATERIALES '!$A$6:$J$177</definedName>
  </definedNames>
  <calcPr calcId="144525"/>
</workbook>
</file>

<file path=xl/calcChain.xml><?xml version="1.0" encoding="utf-8"?>
<calcChain xmlns="http://schemas.openxmlformats.org/spreadsheetml/2006/main">
  <c r="I177" i="1"/>
  <c r="J177" s="1"/>
  <c r="I178"/>
  <c r="J178" s="1"/>
  <c r="I179"/>
  <c r="J179" s="1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J99" l="1"/>
  <c r="J51"/>
  <c r="J30"/>
  <c r="J32"/>
  <c r="J153"/>
  <c r="J82" l="1"/>
  <c r="J53"/>
  <c r="J160"/>
  <c r="J80"/>
  <c r="J169"/>
  <c r="J42"/>
  <c r="J166"/>
  <c r="J170"/>
  <c r="J7"/>
  <c r="J58"/>
  <c r="J148"/>
  <c r="J60"/>
  <c r="J159"/>
  <c r="J149"/>
  <c r="J122"/>
  <c r="J102"/>
  <c r="J121"/>
  <c r="J114"/>
  <c r="J96"/>
  <c r="J54"/>
  <c r="J104"/>
  <c r="J172"/>
  <c r="J72"/>
  <c r="J93"/>
  <c r="J161"/>
  <c r="J146"/>
  <c r="J139"/>
  <c r="J150"/>
  <c r="J63"/>
  <c r="J14"/>
  <c r="J55"/>
  <c r="J132"/>
  <c r="J68"/>
  <c r="J89"/>
  <c r="J157"/>
  <c r="J142"/>
  <c r="J38"/>
  <c r="J124"/>
  <c r="J103"/>
  <c r="J147"/>
  <c r="J115"/>
  <c r="J138"/>
  <c r="J174"/>
  <c r="J168"/>
  <c r="J44"/>
  <c r="J137"/>
  <c r="J130"/>
  <c r="J123"/>
  <c r="J134"/>
  <c r="J126"/>
  <c r="J112"/>
  <c r="J128"/>
  <c r="J8"/>
  <c r="J76"/>
  <c r="J97"/>
  <c r="J165"/>
  <c r="J173"/>
  <c r="J158"/>
  <c r="J162"/>
  <c r="J79"/>
  <c r="J22"/>
  <c r="J59"/>
  <c r="J140"/>
  <c r="J56"/>
  <c r="J151"/>
  <c r="J145"/>
  <c r="J78"/>
  <c r="J98"/>
  <c r="J110"/>
  <c r="J81"/>
  <c r="J67"/>
  <c r="J23"/>
  <c r="J100"/>
  <c r="J48"/>
  <c r="J143"/>
  <c r="J141"/>
  <c r="J17"/>
  <c r="J15"/>
  <c r="J152"/>
  <c r="J64"/>
  <c r="J25"/>
  <c r="J33"/>
  <c r="J131"/>
  <c r="J19"/>
  <c r="J92"/>
  <c r="J135"/>
  <c r="J10"/>
  <c r="J155"/>
  <c r="J49"/>
  <c r="J21"/>
  <c r="J11"/>
  <c r="J136"/>
  <c r="J116"/>
  <c r="J40"/>
  <c r="J127"/>
  <c r="J133"/>
  <c r="J163"/>
  <c r="J52"/>
  <c r="J77"/>
  <c r="J66"/>
  <c r="J35"/>
  <c r="J88"/>
  <c r="J176"/>
  <c r="J20"/>
  <c r="J87"/>
  <c r="J109"/>
  <c r="J34"/>
  <c r="J37"/>
  <c r="J26"/>
  <c r="J9"/>
  <c r="J75"/>
  <c r="J46"/>
  <c r="J71"/>
  <c r="J164"/>
  <c r="J84"/>
  <c r="J105"/>
  <c r="J65"/>
  <c r="J41"/>
  <c r="J74"/>
  <c r="J12"/>
  <c r="J167"/>
  <c r="J118"/>
  <c r="J106"/>
  <c r="J61"/>
  <c r="J70"/>
  <c r="J171"/>
  <c r="J73"/>
  <c r="J144"/>
  <c r="J156"/>
  <c r="J101"/>
  <c r="J175"/>
  <c r="J90"/>
  <c r="J86"/>
  <c r="J69"/>
  <c r="J43"/>
  <c r="J39"/>
  <c r="J120"/>
  <c r="J24"/>
  <c r="J95"/>
  <c r="J113"/>
  <c r="J107"/>
  <c r="J45"/>
  <c r="J29"/>
  <c r="J18"/>
  <c r="J83"/>
  <c r="J31"/>
  <c r="J108"/>
  <c r="J36"/>
  <c r="J119"/>
  <c r="J129"/>
  <c r="J57"/>
  <c r="J13"/>
  <c r="J62"/>
  <c r="J50"/>
  <c r="J27"/>
  <c r="J91"/>
  <c r="J85"/>
  <c r="J16"/>
  <c r="J111"/>
  <c r="J125"/>
  <c r="J94"/>
  <c r="J154"/>
  <c r="J47"/>
  <c r="J28"/>
  <c r="J117"/>
  <c r="J180" l="1"/>
  <c r="C181" s="1"/>
</calcChain>
</file>

<file path=xl/sharedStrings.xml><?xml version="1.0" encoding="utf-8"?>
<sst xmlns="http://schemas.openxmlformats.org/spreadsheetml/2006/main" count="455" uniqueCount="239">
  <si>
    <t>UNIVERSIDAD DISTRITAL FRANCISCO JOSÉ DE CALDAS</t>
  </si>
  <si>
    <t>ITEM</t>
  </si>
  <si>
    <t>MATERIAL DE LABORATORIO</t>
  </si>
  <si>
    <t>PRESENTACION</t>
  </si>
  <si>
    <t>CANTIDAD</t>
  </si>
  <si>
    <t>MARCAS SUGERIDAS</t>
  </si>
  <si>
    <t>VR. UNIT.</t>
  </si>
  <si>
    <t>VR. IVA</t>
  </si>
  <si>
    <t>VALOR TOTAL</t>
  </si>
  <si>
    <t>ACEITE DE COCINA</t>
  </si>
  <si>
    <t>GALONX3,75L</t>
  </si>
  <si>
    <t>ADHESIVOS PARA  TUBOS DE 2 ML REF USA SCIENTIFIC No. 9188-2000</t>
  </si>
  <si>
    <t>ROLLOX1000</t>
  </si>
  <si>
    <t>JGB</t>
  </si>
  <si>
    <t>AGUJA DE DISECCIÓN METALICA RECTA</t>
  </si>
  <si>
    <t>UNIDAD</t>
  </si>
  <si>
    <t>ALGODÓN EN ROLLO</t>
  </si>
  <si>
    <t>BOLSAX454 G</t>
  </si>
  <si>
    <t>ASA BACTERIOLOGICA RECTA</t>
  </si>
  <si>
    <t>ASA DE DRIGALSKI</t>
  </si>
  <si>
    <t>BALÓN DE REACCIÓN DOS BOCAS 250 mL  NS 14.5/23 – 24/29</t>
  </si>
  <si>
    <t>BALON DE REACCION UNA BOCA 100 mL NS 14,5/23</t>
  </si>
  <si>
    <t>BALON DE REACCION UNA BOCA 250 mL NS 14,5/23</t>
  </si>
  <si>
    <t>BALON DE REACCION UNA BOCA 250 mL NS 24/29</t>
  </si>
  <si>
    <t>BALON DE REACCION UNA BOCA 50 mL NS 14,5/23</t>
  </si>
  <si>
    <t>BALÓN FONDO PLANO CUELLO ANGOSTO DE 500 ml</t>
  </si>
  <si>
    <t>BARRA MAGNÉTICA DE 20 X 6 mm EN TEFLON</t>
  </si>
  <si>
    <t>BARRA MAGNÉTICA DE 30 X 6 mm EN TEFLON</t>
  </si>
  <si>
    <t>CAJAX10</t>
  </si>
  <si>
    <t>BARRA RECOGE MAGNETOS DE 35 cm EN TEFLON</t>
  </si>
  <si>
    <t>BATA AZUL OSCURA DE DRIL TALLA L (PARA TALLER) CON ESCUDO DE LA UNIVERSIDAD BORDADO</t>
  </si>
  <si>
    <t>BATA AZUL OSCURA DE DRIL TALLA M (PARA TALLER) CON ESCUDO DE LA UNIVERSIDAD BORDADO</t>
  </si>
  <si>
    <t>BATA AZUL OSCURA DE DRIL TALLA XL (PARA TALLER) CON ESCUDO DE LA UNIVERSIDAD BORDADO</t>
  </si>
  <si>
    <t>BATA DE LABORATORIO BLANCA EN GABARDINA TALLA 42 CON ESCUDO DE LA UNIVERSIDAD BORDADO</t>
  </si>
  <si>
    <t>BATA DE LABORATORIO BLANCA EN GABARDINA TALLA L CON ESCUDO DE LA UNIVERSIDAD BORDADO</t>
  </si>
  <si>
    <t>BATA DE LABORATORIO BLANCA EN GABARDINA TALLA S CON ESCUDO DE LA UNIVERSIDAD BORDADO</t>
  </si>
  <si>
    <t>BATA DE LABORATORIO BLANCA EN GABARDINA TALLA XL CON ESCUDO DE LA UNIVERSIDAD BORDADO</t>
  </si>
  <si>
    <t xml:space="preserve">BAYETILLA BLANCA </t>
  </si>
  <si>
    <t>METRO</t>
  </si>
  <si>
    <t>BOTELLA WINKLER (300ML)</t>
  </si>
  <si>
    <t>BURETA CLASE A LLAVE DE TEFLON DE 10 ml (0.05 ml)</t>
  </si>
  <si>
    <t>BURETA CLASE B LLAVE DE TEFLON DE 25 ml (0.05 ml)</t>
  </si>
  <si>
    <t xml:space="preserve">BURETA CLASE B. LLAVE DE TEFLÓN DE 25 ml (0.1 ml)   </t>
  </si>
  <si>
    <t>CAJA DE CUCHILLAS PARA ESCARPELO nº 3</t>
  </si>
  <si>
    <t xml:space="preserve">CAJAX100 </t>
  </si>
  <si>
    <t>PARAMOUNT</t>
  </si>
  <si>
    <t>CAJA DE CUCHILLAS PARA ESCARPELO nº 4</t>
  </si>
  <si>
    <t>CAJAX100</t>
  </si>
  <si>
    <t xml:space="preserve">CAJA PETRI VIDRIO DE 60 X 15 mm </t>
  </si>
  <si>
    <t>CAPILARES BANDA AZUL (TUBO HEMATOCRITO NO HEPARINIZADO)</t>
  </si>
  <si>
    <t>TABIQUEX100</t>
  </si>
  <si>
    <t>VITREX</t>
  </si>
  <si>
    <t>CÁPSULA DE PORCELANA FONDO REDONDO DE 100 mm ø (115 ml)</t>
  </si>
  <si>
    <t>CELDAS EN VIDRIO PARA FOTÓMETRO, DE 10 mm ø</t>
  </si>
  <si>
    <t>CEPILLO DE UÑAS</t>
  </si>
  <si>
    <t>VANIPLAS</t>
  </si>
  <si>
    <t>CHURRUSCOS (6 UNIDADES DE DIFERENTE DIAMETRO)</t>
  </si>
  <si>
    <t>PQTEX6</t>
  </si>
  <si>
    <t>CONDENSADOR RECTO PEQUEÑO NS 14,5/23 MACHO HEMBRA</t>
  </si>
  <si>
    <t>CRIO VIAL 2mL PP CON DISCO DE SILICONA INTERNO, AUTOSOSTENIBLE, RANGO DE TEMPERATURA -196 A 121ºC GRADUADO, LIBRE DE DNAsa, RNAsa, PIROGENOS, ADN, ESTERILES, TAPA EXTERNA</t>
  </si>
  <si>
    <t>BOLSAX100</t>
  </si>
  <si>
    <t>DENSÍMETRO DE  0, 5 A  1  G/ML</t>
  </si>
  <si>
    <t>DENSÍMETRO DE 1 A  1,5 G/ML</t>
  </si>
  <si>
    <t>DENSÍMETRO DE 1,2 A  1,4 G/ML</t>
  </si>
  <si>
    <t>DESECADOR EN VIDRIO, CON LLAVE DE VACIO, CON PLACA DE 250 mm</t>
  </si>
  <si>
    <t>DESECADOR EN VIDRIO, CON LLAVE DE VACIO, CON PLACA DE 300 mm</t>
  </si>
  <si>
    <t xml:space="preserve">DINAMÓMETRO DE 3 NEWTON ROBUSTO CON TOPE </t>
  </si>
  <si>
    <t xml:space="preserve">DINAMÓMETRO DE 5 NEWTON ROBUSTO CON TOPE </t>
  </si>
  <si>
    <t>EMBUDO BUCHNER PLASTICO EN POLIPROPILENO, DE 90 mm ø, (500 ml)</t>
  </si>
  <si>
    <t>EMBUDO DE SEPARACION DE 60 ML  LLAVE DE TEFLÓN</t>
  </si>
  <si>
    <t>EMBUDO DE SEPARACION LLAVE TEFLON DE 100 ml</t>
  </si>
  <si>
    <t>EMBUDO DE VIDRIO 100 MM</t>
  </si>
  <si>
    <t>EMBUDO EN VIDRIO,  VÁSTAGO CORTO, DE 100 mm ø</t>
  </si>
  <si>
    <t>EMBUDO EN VIDRIO, VÁSTAGO CORTO, DE 70 mm ø</t>
  </si>
  <si>
    <t>ERLENMEYER DE VIDRIO CUELLO ANGOSTO DE 100 ml</t>
  </si>
  <si>
    <t>ERLENMEYER DE VIDRIO CUELLO ANGOSTO DE 50 ml</t>
  </si>
  <si>
    <t>ERLENMEYER PARA VACIO, VIDRIO DE 250 ml CAPA GRUESA</t>
  </si>
  <si>
    <t>ESPÁTULA EN ACERO INOXIDABLE,DOBLE (ESPATULA - CUCHARA)  DE 180 mm DE LONGITUD X 10 mm DE ANCHO</t>
  </si>
  <si>
    <t>ESPÁTULA MANGO PLASTICO, ACERO INOXIDABLE 18,5CM</t>
  </si>
  <si>
    <t>ESPONJA LAVAPLATOS</t>
  </si>
  <si>
    <t>SCOTCH BRITE, BONBRIL</t>
  </si>
  <si>
    <t>FILTRO FIBRA DE VIDRIO GF/C DE 37 mm ø</t>
  </si>
  <si>
    <t>FRASCO LAVADOR PLÁSTICO GRADUADO DE 250 ml</t>
  </si>
  <si>
    <t>VITL LAB</t>
  </si>
  <si>
    <t>FRASCO TAPA ROSCA AZUL VIDRIO AMBAR DE 1000 ml</t>
  </si>
  <si>
    <t>SCHOTT, BOECO</t>
  </si>
  <si>
    <t>FRASCO TAPA ROSCA AZUL VIDRIO CLARO DE 500 ml</t>
  </si>
  <si>
    <t>GOTERO DE VIDRIO</t>
  </si>
  <si>
    <t xml:space="preserve"> CJ X 100 UND</t>
  </si>
  <si>
    <t>GRADILLA PLÁSTICA PP PARA  40 TUBOS DE 20 mm ø</t>
  </si>
  <si>
    <t>GUANTES DE NITRILO, CORTO 24.5 cm AZUL, TALLA L</t>
  </si>
  <si>
    <t>CAJA X 50</t>
  </si>
  <si>
    <t>GUANTES DE NITRILO, CORTO 24.5 cm AZUL, TALLA M</t>
  </si>
  <si>
    <t>GUANTES DE NITRILO, CORTO 24.5 cm AZUL, TALLA S</t>
  </si>
  <si>
    <t>GUANTES DE NITRILO, LARGO 29 cm AZUL, TALLA M. SIN TALCO</t>
  </si>
  <si>
    <t xml:space="preserve">GUANTES DE VINILO TALLA L </t>
  </si>
  <si>
    <t>GUANTES DESECHABLES  DE LATEX TALLA M</t>
  </si>
  <si>
    <t>GUARDIAN PARA DESECHOS BIOLOGICOS CORTOPUNZANTES CAPACIDAD 3L</t>
  </si>
  <si>
    <t>JABON LAVAPLATOS 450 G</t>
  </si>
  <si>
    <t>UNDX450G</t>
  </si>
  <si>
    <t>AXION, MAGISTRAL</t>
  </si>
  <si>
    <t>JABÓN LÍQUIDO PARA MANOS</t>
  </si>
  <si>
    <t>LITRO</t>
  </si>
  <si>
    <t xml:space="preserve">JARRA PLÁSTICA GRADUADA DE 1000 ML </t>
  </si>
  <si>
    <t xml:space="preserve">UNIDAD </t>
  </si>
  <si>
    <t>JERINGA PLASTICA 20 mL</t>
  </si>
  <si>
    <t>JUEGO DE 4 OLLAS EN ALUMINIO</t>
  </si>
  <si>
    <t>JUEGO</t>
  </si>
  <si>
    <t>LAMINAS PORTAOBJETOS DE 3 X 1" (76 X 26 mm)</t>
  </si>
  <si>
    <t>CJ X 50</t>
  </si>
  <si>
    <t>LAMINILLAS CUBREOBJETOS DE 22 X 22 mm</t>
  </si>
  <si>
    <t>CJ X 100</t>
  </si>
  <si>
    <t>LANCETA ESTERIL</t>
  </si>
  <si>
    <t>CAJAX200</t>
  </si>
  <si>
    <t>BLOOD</t>
  </si>
  <si>
    <t>MACROPIPETEADOR PARA PIPETAS 0.1 - 100 ml</t>
  </si>
  <si>
    <t>MANGUERA DE LATEX DE 1 CM DE DIAMETRO</t>
  </si>
  <si>
    <t>MEMBRANA DE NITRATO DE CELULOSA DE 0.45MICRAS, 47mm ø, BLANCA, CUADRIC, CON PAD, INDIV. ESTÉRIL.</t>
  </si>
  <si>
    <t>PAPEL ABSORBENTE (TOALLA DESECHABLE DE COCINA)</t>
  </si>
  <si>
    <t>ROLLOX128</t>
  </si>
  <si>
    <t>SCOTT</t>
  </si>
  <si>
    <t>PAPEL DE ARROZ</t>
  </si>
  <si>
    <t>LIBRETAX100 HOJAS</t>
  </si>
  <si>
    <t>PAPEL ENCERADO</t>
  </si>
  <si>
    <t>PAQUETE</t>
  </si>
  <si>
    <t>WHATMAN</t>
  </si>
  <si>
    <t xml:space="preserve">PAPEL FILTRO CUALITATIVO 125 mm Ø </t>
  </si>
  <si>
    <t>PAPEL FILTRO CUALITATIVO CORRUGADO 58 X 58</t>
  </si>
  <si>
    <t>PLIEGO</t>
  </si>
  <si>
    <t xml:space="preserve">PICNÓMETRO  DE 50 ML </t>
  </si>
  <si>
    <t>PINZA METALICA PARA TUBO DE ENSAYO</t>
  </si>
  <si>
    <t>PINZA PARA CAPSULA DE PORCELANA DE300MM</t>
  </si>
  <si>
    <t>PINZAS LISAS PARA CIRUGIA</t>
  </si>
  <si>
    <t xml:space="preserve">PIPETA GRADUADA CLASE B DE 1 ml  (0.01 ml) </t>
  </si>
  <si>
    <t>PIPETA GRADUADA CLASE B DE 10 ml (0.1 ml)</t>
  </si>
  <si>
    <t>PIPETA GRADUADA CLASE B DE 2 ml  (0.02 ml)</t>
  </si>
  <si>
    <t>PIPETA GRADUADA CLASE B DE 5 ml (0.1 ml)</t>
  </si>
  <si>
    <t>PIPETA PASTEUR PLASTICA NO ESTERIL LONG. 150 mm CAP. 3 ml</t>
  </si>
  <si>
    <t>CAJA X 500 UNIDADES</t>
  </si>
  <si>
    <t>PIPETA VOLUMÉTRICA CLASE A DE 10 ml, CERTIFICADA</t>
  </si>
  <si>
    <t>PIPETA VOLUMÉTRICA CLASE A DE 20 ml, CERTIFICADA</t>
  </si>
  <si>
    <t>PIPETA VOLUMÉTRICA CLASE A DE 25 ml, CERTIFICADA</t>
  </si>
  <si>
    <t>POLVOLIMPIADOR ABRASIVO X 500G</t>
  </si>
  <si>
    <t>DERSA, AJAX</t>
  </si>
  <si>
    <t>PROBETA GRADUADA BASE HEXAGONAL DE VIDRIO CLASE B DE 100 ml (1 ml)</t>
  </si>
  <si>
    <t>PROBETA GRADUADA BASE HEXAGONAL DE VIDRIO CLASE B DE 50 ml (1 ml)</t>
  </si>
  <si>
    <t>PROBETA GRADUADA BASE HEXAGONAL DE VIDRIO DE 1000 ML CLASE B</t>
  </si>
  <si>
    <t>PROBETA GRADUADA BASE HEXAGONAL DE VIDRIO DE 2000 ML CLASE B</t>
  </si>
  <si>
    <t>PROBETA GRADUADA BASE HEXAGONAL DE VIDRIO DE 250 ML CLASE B</t>
  </si>
  <si>
    <t>PROBETA GRADUADA DE VIDRIO, BASE PLÁSTICA, CLASE B DE 10 ml (0,2 ml)</t>
  </si>
  <si>
    <t>PROBETA GRADUADA DE VIDRIO, BASE PLÁSTICA, CLASE B DE 100 ml (1 ml)</t>
  </si>
  <si>
    <t>PROBETA GRADUADA DE VIDRIO, BASE PLÁSTICA, CLASE B DE 1000 ml (10 ml)</t>
  </si>
  <si>
    <t>PROBETA GRADUADA DE VIDRIO, BASE PLÁSTICA, CLASE B DE 50 ml (1 ml)</t>
  </si>
  <si>
    <t>PROBETA GRADUADA DE VIDRIO, BASE PLÁSTICA, CLASE B DE 500 ml (5 ml)</t>
  </si>
  <si>
    <t>PROBETA PLÁSTICA EN PP, DE 10 ml, GRADUACIÓN EN ALTO RELIEVE</t>
  </si>
  <si>
    <t>PROBETA PLÁSTICA EN PP, DE 100 ml, GRADUACIÓN EN ALTO RELIEVE</t>
  </si>
  <si>
    <t>PROBETA PLÁSTICA EN PP, DE 25 ml, GRADUACIÓN EN ALTO RELIEVE</t>
  </si>
  <si>
    <t>PROBETA PLÁSTICA EN PP, DE 50 ml, GRADUACIÓN EN ALTO RELIEVE</t>
  </si>
  <si>
    <t>PROBETA PLÁSTICA EN PP, DE 500 ml, GRADUACIÓN EN ALTO RELIEVE</t>
  </si>
  <si>
    <t>PQTX1000</t>
  </si>
  <si>
    <t>PUNTAS AMARILLAS  20 - 200µL</t>
  </si>
  <si>
    <t>PUNTAS AMARILLAS  5 - 100µL</t>
  </si>
  <si>
    <t>PUNTAS AZULES 100 - 1000µL</t>
  </si>
  <si>
    <t>PUNTAS BLANCAS 0.5 - 10µL ESTERILES</t>
  </si>
  <si>
    <t>PUNTAS BLANCAS PARA MICROPIPETA 0,5-20 MICROLITROS</t>
  </si>
  <si>
    <t>PUNTAS CRISTAL 0.1 - 10µL ESTERILES</t>
  </si>
  <si>
    <t>PUNTAS TIPO CRISTAL DE 5 MICROLITROS PARA MICROPIPETA (0 - 10 UL)</t>
  </si>
  <si>
    <t>RACK REFRIGERANTE PARA ENZIMAS</t>
  </si>
  <si>
    <t>RECIPIENTES DE VIDRIO OSCURO CON TAPA CAPACIDAD 1 LITRO</t>
  </si>
  <si>
    <t>REDUCTOR DE DIAMETRO 24/29 a 14.5/23</t>
  </si>
  <si>
    <t>ROLLO DE CINTA METALIZADA PARA TICOMETRO REF. 33739 LEYBOLD</t>
  </si>
  <si>
    <t>PAQUETEX5</t>
  </si>
  <si>
    <t>LEYBOLD</t>
  </si>
  <si>
    <t>ROLLO DE PAPEL TERMICO PARA DATAFONO</t>
  </si>
  <si>
    <t>PAQUETEX6</t>
  </si>
  <si>
    <t>PHYWE</t>
  </si>
  <si>
    <t>SERVILLETA</t>
  </si>
  <si>
    <t>PAQUETEX250</t>
  </si>
  <si>
    <t>TAPABOCA CON BANDA ELASTICA</t>
  </si>
  <si>
    <t>PAQUETEX100</t>
  </si>
  <si>
    <t>TAPÓN DE CAUCHO DE DIÁMETRO MEDIO 10 MM</t>
  </si>
  <si>
    <t>TAPÓN DE CAUCHO DE DIÁMETRO MEDIO 100 MM</t>
  </si>
  <si>
    <t>TAPON DE CAUCHO DE DIÁMETRO MEDIO 350 MM</t>
  </si>
  <si>
    <t>TE DE DESTILACION MACHO HEMBRA NS 14,5/23</t>
  </si>
  <si>
    <t>TERMÓMETRO DE VIDRIO DE MERCURIO - 10 + 110ºC ESCALA EXTERNA</t>
  </si>
  <si>
    <t>TERMÓMETRO DE VIDRIO DE MERCURIO - 10 + 360ºC ESCALA EXTERNA</t>
  </si>
  <si>
    <t>TRIPODE METALICO</t>
  </si>
  <si>
    <t>TUBO CONICO TIPO FALCON. PLUG SEAL. PP. 15 ML. GRADUADO. AUTOCLAVABLE. ESTERIL. TAPA AZUL.</t>
  </si>
  <si>
    <t>BOLSAX50</t>
  </si>
  <si>
    <t>TUBO DE BERNOÜLLI. EN ACRILICO DE 3MM, 120CM DE ALTURA, 10CM DE DIAMETRO, BASE EN FORMA DE C, CON ORIFICIO Y VALVULA DE SALIDA INFERIOR DE 4MM</t>
  </si>
  <si>
    <t>TUBO DE ENSAYO AUTOCLAVABLE DE 20 ML</t>
  </si>
  <si>
    <t xml:space="preserve">TUBO DE ENSAYO LISO, DE VIDRIO PARA CALENTAR 10 X 100 mm </t>
  </si>
  <si>
    <t>TUBO DE ENSAYO LISO, DE VIDRIO PARA CALENTAR 16 X 150 mm</t>
  </si>
  <si>
    <t xml:space="preserve">TUBO DE ENSAYO LISO, DE VIDRIO PARA CALENTAR 20 X 180 mm 250 mm ø </t>
  </si>
  <si>
    <t xml:space="preserve">TUBO DE VIDRIO DE 1 CM DE DIÁMETRO INTERNO, 3 MM DE PARED Y  150 CM DE LONGITUD </t>
  </si>
  <si>
    <t>TUBO EPPENDORF DE 1,5 ML CON TAPA ESTERILES</t>
  </si>
  <si>
    <t>BOLSAX500</t>
  </si>
  <si>
    <t>TUBO EPPENDORF DE 2 ML CON TAPA ESTERILES</t>
  </si>
  <si>
    <t>TUBO NESLER DE 50ML</t>
  </si>
  <si>
    <t>TUBO PCR DE 0.2 ML CON TAPA PLANA ESTERILES</t>
  </si>
  <si>
    <t>BOLSAX1000</t>
  </si>
  <si>
    <t>TUBO PCR DE 0.5 ML CON TAPA PLANA ESTERILES</t>
  </si>
  <si>
    <t>TUBO TAPA ROSCA VIDRIO DE 25 X 200 mm</t>
  </si>
  <si>
    <t>TUBOS PARA MICROCENTRIFUGAR DE 2 ML, CON TAPA ROSCA, RESISTENTES AL IMPACTO, PARA PULVERIZAR TEJIDOS</t>
  </si>
  <si>
    <t>VARILLA AGITADORA DE VIDRIO 5X250 MM</t>
  </si>
  <si>
    <t>VARILLA AGITADORA DE VIDRIO 7X250 MM</t>
  </si>
  <si>
    <t>VASO DE PRECIPITADO DE VIDRIO, DE 100 ml. FORMA BAJA</t>
  </si>
  <si>
    <t>SCHOTT DURAN, BOECO, ILMABOR, GLASSCO</t>
  </si>
  <si>
    <t>VASO DE PRECIPITADO DE VIDRIO, DE 1000 ml. FORMA BAJA</t>
  </si>
  <si>
    <t>VASO DE PRECIPITADO DE VIDRIO, DE 25 ml. FORMA BAJA</t>
  </si>
  <si>
    <t>VASO DE PRECIPITADO DE VIDRIO, DE 250 ml. FORMA BAJA</t>
  </si>
  <si>
    <t>VASO DE PRECIPITADO DE VIDRIO, DE 400 ml. FORMA BAJA</t>
  </si>
  <si>
    <t>VASO DE PRECIPITADO DE VIDRIO, DE 50 ml. FORMA BAJA</t>
  </si>
  <si>
    <t>VASO DE PRECIPITADO DE VIDRIO, DE 600 ml. FORMA BAJA</t>
  </si>
  <si>
    <t>VASO DE PRECIPITADO PLÁSTICO (PP), DE 100 ml. ALTO RELIEVE, PARED GRUESA</t>
  </si>
  <si>
    <t>VASO DE PRECIPITADO PLÁSTICO (PP), DE 250 ml. ALTO RELIEVE, PARED GRUESA</t>
  </si>
  <si>
    <t>VASO DE PRECIPITADO PLÁSTICO (PP), DE 400 ml. ALTO RELIEVE, PARED GRUESA</t>
  </si>
  <si>
    <t>VASO DE PRECIPITADO PLÁSTICO (PP), DE 600 ml. ALTO RELIEVE, PARED GRUESA</t>
  </si>
  <si>
    <t>VIDRIO DE RELOJ DE 80 mm</t>
  </si>
  <si>
    <t>BIOLOGIX, KARTELL, USA SCIENTIFIC</t>
  </si>
  <si>
    <t>BOECO, BRAND, SCHOTT, GLASSCO, PYREX</t>
  </si>
  <si>
    <t>BOECO, BRAND</t>
  </si>
  <si>
    <t>USA SCIENTIFIC</t>
  </si>
  <si>
    <t>BRIXCO, BRAND</t>
  </si>
  <si>
    <t>TOTAL DE LA OFERTA INCLUIDO IVA</t>
  </si>
  <si>
    <t>MARCA OFERTADA</t>
  </si>
  <si>
    <t>GUANTES DE NITRILO, LARGO 29 cm AZUL, TALLA S. SIN TALCO</t>
  </si>
  <si>
    <t>MECHA PARA MECHERO</t>
  </si>
  <si>
    <t>PIPETA PASTEUR PLASTICA DE 1 ml</t>
  </si>
  <si>
    <t>PUNTAS AMARILLAS  2 - 200µL, LIBRES DE RNASA, DNASA</t>
  </si>
  <si>
    <t>TERMOMETRO AMBIENTAL MAXIMA Y MINIMAS ESCALA -30 A 50°C (1°C)</t>
  </si>
  <si>
    <t>BALÓN VOLUMÉTRICO DE VIDRIO AMBAR CON TAPÓN, CLASE A, DE 100 ml</t>
  </si>
  <si>
    <t>BALÓN VOLUMÉTRICO DE VIDRIO AMBAR CON TAPÓN, CLASE A, DE 1000 ml</t>
  </si>
  <si>
    <t>BALÓN VOLUMÉTRICO DE VIDRIO. CON TAPÓN, CLASE A, DE 100 ml</t>
  </si>
  <si>
    <t>BALÓN VOLUMÉTRICO DE VIDRIO. CON TAPÓN, CLASE A, DE 200 ml</t>
  </si>
  <si>
    <t>BALÓN VOLUMÉTRICO DE VIDRIO. CON TAPÓN, CLASE A, DE 250 ml</t>
  </si>
  <si>
    <t>PIPETA GRADUADA CLASE A DE 2 ml (0,02) CERTIFICADA POR LOTE</t>
  </si>
  <si>
    <t>CONTRATACIÓN DIRECTA No. xxx de 2013</t>
  </si>
  <si>
    <t>REFERENCIA OFERTADA</t>
  </si>
</sst>
</file>

<file path=xl/styles.xml><?xml version="1.0" encoding="utf-8"?>
<styleSheet xmlns="http://schemas.openxmlformats.org/spreadsheetml/2006/main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_);\(0\)"/>
    <numFmt numFmtId="165" formatCode="#,##0.00\ ;&quot; -&quot;#,##0.00\ ;&quot; -&quot;#\ ;@\ "/>
    <numFmt numFmtId="166" formatCode="&quot;Activado&quot;;&quot;Activado&quot;;&quot;Desactivado&quot;"/>
    <numFmt numFmtId="167" formatCode="#,##0.00&quot;    &quot;;\-#,##0.00&quot;    &quot;;&quot; -&quot;#&quot;    &quot;;@\ "/>
    <numFmt numFmtId="168" formatCode="_-* #,##0.00\ _€_-;\-* #,##0.00\ _€_-;_-* &quot;-&quot;??\ _€_-;_-@_-"/>
    <numFmt numFmtId="169" formatCode="#,##0.00\ ;&quot; (&quot;#,##0.00\);&quot; -&quot;#\ ;@\ "/>
    <numFmt numFmtId="170" formatCode="&quot; $ &quot;#,##0.00\ ;&quot; $ (&quot;#,##0.00\);&quot; $ -&quot;#\ ;@\ "/>
    <numFmt numFmtId="171" formatCode="#,##0.00&quot; € &quot;;\-#,##0.00&quot; € &quot;;&quot; -&quot;#&quot; € &quot;;@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color indexed="8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 Unicode MS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4" borderId="0" applyNumberFormat="0" applyBorder="0" applyAlignment="0" applyProtection="0"/>
    <xf numFmtId="0" fontId="12" fillId="5" borderId="0" applyNumberFormat="0" applyBorder="0" applyAlignment="0" applyProtection="0"/>
    <xf numFmtId="0" fontId="1" fillId="6" borderId="0" applyNumberFormat="0" applyBorder="0" applyAlignment="0" applyProtection="0"/>
    <xf numFmtId="0" fontId="12" fillId="7" borderId="0" applyNumberFormat="0" applyBorder="0" applyAlignment="0" applyProtection="0"/>
    <xf numFmtId="0" fontId="1" fillId="8" borderId="0" applyNumberFormat="0" applyBorder="0" applyAlignment="0" applyProtection="0"/>
    <xf numFmtId="0" fontId="12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2" fillId="16" borderId="0" applyNumberFormat="0" applyBorder="0" applyAlignment="0" applyProtection="0"/>
    <xf numFmtId="0" fontId="13" fillId="17" borderId="0" applyNumberFormat="0" applyBorder="0" applyAlignment="0" applyProtection="0"/>
    <xf numFmtId="0" fontId="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2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9" borderId="0" applyNumberFormat="0" applyBorder="0" applyAlignment="0" applyProtection="0"/>
    <xf numFmtId="0" fontId="15" fillId="25" borderId="16" applyNumberFormat="0" applyAlignment="0" applyProtection="0"/>
    <xf numFmtId="0" fontId="16" fillId="26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30" borderId="0" applyNumberFormat="0" applyBorder="0" applyAlignment="0" applyProtection="0"/>
    <xf numFmtId="0" fontId="19" fillId="13" borderId="16" applyNumberFormat="0" applyAlignment="0" applyProtection="0"/>
    <xf numFmtId="0" fontId="12" fillId="0" borderId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7" fontId="5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2" fillId="0" borderId="0" applyFill="0" applyBorder="0" applyAlignment="0" applyProtection="0"/>
    <xf numFmtId="44" fontId="12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171" fontId="5" fillId="0" borderId="0" applyFill="0" applyBorder="0" applyAlignment="0" applyProtection="0"/>
    <xf numFmtId="44" fontId="1" fillId="0" borderId="0" applyFont="0" applyFill="0" applyBorder="0" applyAlignment="0" applyProtection="0"/>
    <xf numFmtId="170" fontId="22" fillId="0" borderId="0" applyFill="0" applyBorder="0" applyAlignment="0" applyProtection="0"/>
    <xf numFmtId="0" fontId="23" fillId="31" borderId="0" applyNumberFormat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4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/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2" fillId="2" borderId="1" applyNumberFormat="0" applyFont="0" applyAlignment="0" applyProtection="0"/>
    <xf numFmtId="0" fontId="5" fillId="32" borderId="19" applyNumberFormat="0" applyAlignment="0" applyProtection="0"/>
    <xf numFmtId="0" fontId="25" fillId="25" borderId="2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18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4" applyNumberFormat="0" applyFill="0" applyAlignment="0" applyProtection="0"/>
  </cellStyleXfs>
  <cellXfs count="56">
    <xf numFmtId="0" fontId="0" fillId="0" borderId="0" xfId="0"/>
    <xf numFmtId="0" fontId="0" fillId="0" borderId="0" xfId="0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center" wrapText="1"/>
    </xf>
    <xf numFmtId="0" fontId="11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Fill="1" applyProtection="1"/>
    <xf numFmtId="0" fontId="5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0" fillId="0" borderId="0" xfId="0" applyProtection="1"/>
    <xf numFmtId="0" fontId="7" fillId="0" borderId="5" xfId="0" applyFont="1" applyFill="1" applyBorder="1" applyAlignment="1" applyProtection="1">
      <alignment horizontal="center"/>
    </xf>
    <xf numFmtId="4" fontId="7" fillId="0" borderId="6" xfId="0" applyNumberFormat="1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8" fillId="0" borderId="8" xfId="4" applyNumberFormat="1" applyFont="1" applyFill="1" applyBorder="1" applyAlignment="1" applyProtection="1">
      <alignment horizontal="center"/>
    </xf>
    <xf numFmtId="0" fontId="8" fillId="0" borderId="9" xfId="4" applyNumberFormat="1" applyFont="1" applyFill="1" applyBorder="1" applyAlignment="1" applyProtection="1">
      <alignment wrapText="1"/>
    </xf>
    <xf numFmtId="0" fontId="8" fillId="0" borderId="9" xfId="4" applyNumberFormat="1" applyFont="1" applyFill="1" applyBorder="1" applyAlignment="1" applyProtection="1">
      <alignment horizontal="center" vertical="center"/>
    </xf>
    <xf numFmtId="44" fontId="10" fillId="0" borderId="9" xfId="2" applyFont="1" applyFill="1" applyBorder="1" applyProtection="1"/>
    <xf numFmtId="44" fontId="10" fillId="0" borderId="10" xfId="2" applyFont="1" applyFill="1" applyBorder="1" applyProtection="1"/>
    <xf numFmtId="0" fontId="8" fillId="0" borderId="11" xfId="4" applyNumberFormat="1" applyFont="1" applyFill="1" applyBorder="1" applyAlignment="1" applyProtection="1">
      <alignment horizontal="center"/>
    </xf>
    <xf numFmtId="0" fontId="8" fillId="0" borderId="4" xfId="4" applyNumberFormat="1" applyFont="1" applyFill="1" applyBorder="1" applyAlignment="1" applyProtection="1">
      <alignment wrapText="1"/>
    </xf>
    <xf numFmtId="0" fontId="8" fillId="0" borderId="4" xfId="4" applyNumberFormat="1" applyFont="1" applyFill="1" applyBorder="1" applyAlignment="1" applyProtection="1">
      <alignment horizontal="center" vertical="center"/>
    </xf>
    <xf numFmtId="44" fontId="10" fillId="0" borderId="4" xfId="2" applyFont="1" applyFill="1" applyBorder="1" applyProtection="1"/>
    <xf numFmtId="44" fontId="10" fillId="0" borderId="12" xfId="2" applyFont="1" applyFill="1" applyBorder="1" applyProtection="1"/>
    <xf numFmtId="0" fontId="10" fillId="0" borderId="4" xfId="0" applyFont="1" applyBorder="1" applyProtection="1"/>
    <xf numFmtId="0" fontId="8" fillId="0" borderId="13" xfId="4" applyNumberFormat="1" applyFont="1" applyFill="1" applyBorder="1" applyAlignment="1" applyProtection="1">
      <alignment horizontal="center"/>
    </xf>
    <xf numFmtId="0" fontId="8" fillId="0" borderId="14" xfId="4" applyNumberFormat="1" applyFont="1" applyFill="1" applyBorder="1" applyAlignment="1" applyProtection="1">
      <alignment wrapText="1"/>
    </xf>
    <xf numFmtId="0" fontId="8" fillId="0" borderId="14" xfId="4" applyNumberFormat="1" applyFont="1" applyFill="1" applyBorder="1" applyAlignment="1" applyProtection="1">
      <alignment horizontal="center" vertical="center"/>
    </xf>
    <xf numFmtId="44" fontId="10" fillId="0" borderId="14" xfId="2" applyFont="1" applyFill="1" applyBorder="1" applyProtection="1"/>
    <xf numFmtId="44" fontId="10" fillId="0" borderId="15" xfId="2" applyFont="1" applyFill="1" applyBorder="1" applyProtection="1"/>
    <xf numFmtId="0" fontId="7" fillId="0" borderId="25" xfId="0" applyFont="1" applyFill="1" applyBorder="1" applyAlignment="1" applyProtection="1">
      <alignment horizontal="center"/>
    </xf>
    <xf numFmtId="0" fontId="32" fillId="0" borderId="2" xfId="0" applyFont="1" applyBorder="1"/>
    <xf numFmtId="44" fontId="32" fillId="0" borderId="3" xfId="0" applyNumberFormat="1" applyFont="1" applyBorder="1"/>
    <xf numFmtId="44" fontId="9" fillId="3" borderId="4" xfId="2" applyFont="1" applyFill="1" applyBorder="1" applyAlignment="1" applyProtection="1">
      <alignment vertical="center"/>
      <protection locked="0"/>
    </xf>
    <xf numFmtId="44" fontId="10" fillId="3" borderId="4" xfId="2" applyFont="1" applyFill="1" applyBorder="1" applyProtection="1">
      <protection locked="0"/>
    </xf>
    <xf numFmtId="44" fontId="10" fillId="3" borderId="4" xfId="0" applyNumberFormat="1" applyFont="1" applyFill="1" applyBorder="1" applyProtection="1">
      <protection locked="0"/>
    </xf>
    <xf numFmtId="44" fontId="8" fillId="3" borderId="9" xfId="2" applyFont="1" applyFill="1" applyBorder="1" applyAlignment="1" applyProtection="1">
      <alignment wrapText="1"/>
      <protection locked="0"/>
    </xf>
    <xf numFmtId="44" fontId="9" fillId="3" borderId="14" xfId="2" applyFont="1" applyFill="1" applyBorder="1" applyAlignment="1" applyProtection="1">
      <alignment vertical="center"/>
      <protection locked="0"/>
    </xf>
    <xf numFmtId="44" fontId="11" fillId="0" borderId="0" xfId="0" applyNumberFormat="1" applyFont="1" applyBorder="1" applyProtection="1"/>
    <xf numFmtId="164" fontId="9" fillId="0" borderId="27" xfId="1" applyNumberFormat="1" applyFont="1" applyFill="1" applyBorder="1" applyAlignment="1" applyProtection="1">
      <alignment horizontal="center" vertical="center" wrapText="1"/>
    </xf>
    <xf numFmtId="164" fontId="9" fillId="0" borderId="28" xfId="1" applyNumberFormat="1" applyFont="1" applyFill="1" applyBorder="1" applyAlignment="1" applyProtection="1">
      <alignment horizontal="center" vertical="center" wrapText="1"/>
    </xf>
    <xf numFmtId="164" fontId="9" fillId="0" borderId="29" xfId="1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wrapText="1"/>
    </xf>
    <xf numFmtId="0" fontId="10" fillId="0" borderId="11" xfId="0" applyFont="1" applyFill="1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10" fillId="0" borderId="13" xfId="0" applyFont="1" applyFill="1" applyBorder="1" applyAlignment="1" applyProtection="1">
      <alignment horizontal="center" wrapText="1"/>
    </xf>
    <xf numFmtId="44" fontId="11" fillId="0" borderId="26" xfId="0" applyNumberFormat="1" applyFont="1" applyBorder="1" applyProtection="1"/>
    <xf numFmtId="0" fontId="10" fillId="3" borderId="9" xfId="0" applyFont="1" applyFill="1" applyBorder="1" applyAlignment="1" applyProtection="1">
      <alignment horizontal="center" wrapText="1"/>
      <protection locked="0"/>
    </xf>
    <xf numFmtId="0" fontId="10" fillId="3" borderId="4" xfId="0" applyFont="1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10" fillId="3" borderId="14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54">
    <cellStyle name="0,0_x000d__x000a_NA_x000d__x000a_" xfId="5"/>
    <cellStyle name="20% - Énfasis1 2" xfId="6"/>
    <cellStyle name="20% - Énfasis1 2 2" xfId="7"/>
    <cellStyle name="20% - Énfasis2 2" xfId="8"/>
    <cellStyle name="20% - Énfasis2 2 2" xfId="9"/>
    <cellStyle name="20% - Énfasis3 2" xfId="10"/>
    <cellStyle name="20% - Énfasis3 2 2" xfId="11"/>
    <cellStyle name="20% - Énfasis4 2" xfId="12"/>
    <cellStyle name="20% - Énfasis4 2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3 2 2" xfId="19"/>
    <cellStyle name="40% - Énfasis4 2" xfId="20"/>
    <cellStyle name="40% - Énfasis5 2" xfId="21"/>
    <cellStyle name="40% - Énfasis6 2" xfId="22"/>
    <cellStyle name="60% - Énfasis1 2" xfId="23"/>
    <cellStyle name="60% - Énfasis2 2" xfId="24"/>
    <cellStyle name="60% - Énfasis3 2" xfId="25"/>
    <cellStyle name="60% - Énfasis3 2 2" xfId="26"/>
    <cellStyle name="60% - Énfasis4 2" xfId="27"/>
    <cellStyle name="60% - Énfasis4 2 2" xfId="28"/>
    <cellStyle name="60% - Énfasis5 2" xfId="29"/>
    <cellStyle name="60% - Énfasis6 2" xfId="30"/>
    <cellStyle name="60% - Énfasis6 2 2" xfId="31"/>
    <cellStyle name="Buena 2" xfId="32"/>
    <cellStyle name="Cálculo 2" xfId="33"/>
    <cellStyle name="Celda de comprobación 2" xfId="34"/>
    <cellStyle name="Celda vinculada 2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xcel Built-in Normal" xfId="44"/>
    <cellStyle name="Hipervínculo 2" xfId="45"/>
    <cellStyle name="Incorrecto 2" xfId="46"/>
    <cellStyle name="Millares" xfId="1" builtinId="3"/>
    <cellStyle name="Millares 2" xfId="47"/>
    <cellStyle name="Millares 2 2" xfId="48"/>
    <cellStyle name="Millares 2 3" xfId="49"/>
    <cellStyle name="Millares 2 4" xfId="50"/>
    <cellStyle name="Millares 2 5" xfId="51"/>
    <cellStyle name="Millares 3" xfId="52"/>
    <cellStyle name="Millares 4" xfId="53"/>
    <cellStyle name="Moneda" xfId="2" builtinId="4"/>
    <cellStyle name="Moneda 2" xfId="54"/>
    <cellStyle name="Moneda 2 2" xfId="55"/>
    <cellStyle name="Moneda 2 3" xfId="56"/>
    <cellStyle name="Moneda 3" xfId="57"/>
    <cellStyle name="Moneda 3 2" xfId="58"/>
    <cellStyle name="Moneda 4" xfId="59"/>
    <cellStyle name="Moneda 5" xfId="60"/>
    <cellStyle name="Neutral 2" xfId="61"/>
    <cellStyle name="Normal" xfId="0" builtinId="0"/>
    <cellStyle name="Normal 10" xfId="62"/>
    <cellStyle name="Normal 11" xfId="63"/>
    <cellStyle name="Normal 12" xfId="64"/>
    <cellStyle name="Normal 13" xfId="3"/>
    <cellStyle name="Normal 14" xfId="65"/>
    <cellStyle name="Normal 15" xfId="66"/>
    <cellStyle name="Normal 16" xfId="67"/>
    <cellStyle name="Normal 17" xfId="68"/>
    <cellStyle name="Normal 18" xfId="69"/>
    <cellStyle name="Normal 19" xfId="70"/>
    <cellStyle name="Normal 2" xfId="71"/>
    <cellStyle name="Normal 2 10" xfId="72"/>
    <cellStyle name="Normal 2 11" xfId="73"/>
    <cellStyle name="Normal 2 12" xfId="74"/>
    <cellStyle name="Normal 2 13" xfId="75"/>
    <cellStyle name="Normal 2 14" xfId="76"/>
    <cellStyle name="Normal 2 15" xfId="77"/>
    <cellStyle name="Normal 2 16" xfId="78"/>
    <cellStyle name="Normal 2 17" xfId="79"/>
    <cellStyle name="Normal 2 18" xfId="80"/>
    <cellStyle name="Normal 2 19" xfId="81"/>
    <cellStyle name="Normal 2 2" xfId="82"/>
    <cellStyle name="Normal 2 20" xfId="83"/>
    <cellStyle name="Normal 2 21" xfId="84"/>
    <cellStyle name="Normal 2 22" xfId="85"/>
    <cellStyle name="Normal 2 23" xfId="86"/>
    <cellStyle name="Normal 2 24" xfId="87"/>
    <cellStyle name="Normal 2 25" xfId="88"/>
    <cellStyle name="Normal 2 26" xfId="89"/>
    <cellStyle name="Normal 2 27" xfId="90"/>
    <cellStyle name="Normal 2 28" xfId="91"/>
    <cellStyle name="Normal 2 29" xfId="92"/>
    <cellStyle name="Normal 2 3" xfId="93"/>
    <cellStyle name="Normal 2 30" xfId="94"/>
    <cellStyle name="Normal 2 31" xfId="95"/>
    <cellStyle name="Normal 2 32" xfId="96"/>
    <cellStyle name="Normal 2 33" xfId="97"/>
    <cellStyle name="Normal 2 34" xfId="98"/>
    <cellStyle name="Normal 2 35" xfId="99"/>
    <cellStyle name="Normal 2 36" xfId="100"/>
    <cellStyle name="Normal 2 37" xfId="101"/>
    <cellStyle name="Normal 2 38" xfId="102"/>
    <cellStyle name="Normal 2 39" xfId="103"/>
    <cellStyle name="Normal 2 4" xfId="104"/>
    <cellStyle name="Normal 2 40" xfId="105"/>
    <cellStyle name="Normal 2 5" xfId="106"/>
    <cellStyle name="Normal 2 6" xfId="107"/>
    <cellStyle name="Normal 2 7" xfId="108"/>
    <cellStyle name="Normal 2 8" xfId="109"/>
    <cellStyle name="Normal 2 9" xfId="110"/>
    <cellStyle name="Normal 2_INFORME CIENCIAS 25 DE AGOSTO" xfId="111"/>
    <cellStyle name="Normal 20" xfId="112"/>
    <cellStyle name="Normal 21" xfId="113"/>
    <cellStyle name="Normal 22" xfId="114"/>
    <cellStyle name="Normal 23" xfId="115"/>
    <cellStyle name="Normal 24" xfId="116"/>
    <cellStyle name="Normal 25" xfId="117"/>
    <cellStyle name="Normal 26" xfId="118"/>
    <cellStyle name="Normal 27" xfId="119"/>
    <cellStyle name="Normal 28" xfId="120"/>
    <cellStyle name="Normal 29" xfId="121"/>
    <cellStyle name="Normal 3" xfId="122"/>
    <cellStyle name="Normal 3 2" xfId="123"/>
    <cellStyle name="Normal 30" xfId="124"/>
    <cellStyle name="Normal 31" xfId="125"/>
    <cellStyle name="Normal 32" xfId="126"/>
    <cellStyle name="Normal 33" xfId="127"/>
    <cellStyle name="Normal 34" xfId="128"/>
    <cellStyle name="Normal 35" xfId="129"/>
    <cellStyle name="Normal 36" xfId="130"/>
    <cellStyle name="Normal 37" xfId="131"/>
    <cellStyle name="Normal 38" xfId="132"/>
    <cellStyle name="Normal 39" xfId="133"/>
    <cellStyle name="Normal 4" xfId="134"/>
    <cellStyle name="Normal 4 2" xfId="135"/>
    <cellStyle name="Normal 40" xfId="136"/>
    <cellStyle name="Normal 41" xfId="137"/>
    <cellStyle name="Normal 43" xfId="138"/>
    <cellStyle name="Normal 5" xfId="139"/>
    <cellStyle name="Normal 5 2" xfId="140"/>
    <cellStyle name="Normal 6" xfId="141"/>
    <cellStyle name="Normal 7" xfId="142"/>
    <cellStyle name="Normal 8" xfId="4"/>
    <cellStyle name="Normal 9" xfId="143"/>
    <cellStyle name="Notas 2" xfId="144"/>
    <cellStyle name="Notas 2 2" xfId="145"/>
    <cellStyle name="Salida 2" xfId="146"/>
    <cellStyle name="Texto de advertencia 2" xfId="147"/>
    <cellStyle name="Texto explicativo 2" xfId="148"/>
    <cellStyle name="Título 1 2" xfId="149"/>
    <cellStyle name="Título 2 2" xfId="150"/>
    <cellStyle name="Título 3 2" xfId="151"/>
    <cellStyle name="Título 4" xfId="152"/>
    <cellStyle name="Total 2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181"/>
  <sheetViews>
    <sheetView tabSelected="1" zoomScale="85" zoomScaleNormal="85" workbookViewId="0">
      <selection activeCell="G20" sqref="G20"/>
    </sheetView>
  </sheetViews>
  <sheetFormatPr baseColWidth="10" defaultRowHeight="15"/>
  <cols>
    <col min="1" max="1" width="5" bestFit="1" customWidth="1"/>
    <col min="2" max="2" width="67" customWidth="1"/>
    <col min="3" max="3" width="23.140625" customWidth="1"/>
    <col min="4" max="4" width="10.7109375" customWidth="1"/>
    <col min="5" max="7" width="24.140625" style="6" customWidth="1"/>
    <col min="8" max="8" width="18.28515625" customWidth="1"/>
    <col min="9" max="9" width="15.140625" customWidth="1"/>
    <col min="10" max="10" width="18.140625" customWidth="1"/>
  </cols>
  <sheetData>
    <row r="1" spans="1:10" ht="23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3.2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23.25">
      <c r="A3" s="55" t="s">
        <v>237</v>
      </c>
      <c r="B3" s="55"/>
      <c r="C3" s="55"/>
      <c r="D3" s="55"/>
      <c r="E3" s="55"/>
      <c r="F3" s="55"/>
      <c r="G3" s="55"/>
      <c r="H3" s="55"/>
      <c r="I3" s="55"/>
      <c r="J3" s="55"/>
    </row>
    <row r="4" spans="1:10">
      <c r="A4" s="2"/>
      <c r="B4" s="3"/>
      <c r="C4" s="1"/>
      <c r="D4" s="1"/>
      <c r="E4" s="4"/>
      <c r="F4" s="4"/>
      <c r="G4" s="4"/>
    </row>
    <row r="5" spans="1:10" ht="15.75" thickBot="1">
      <c r="A5" s="7"/>
      <c r="B5" s="8"/>
      <c r="C5" s="9"/>
      <c r="D5" s="10"/>
      <c r="E5" s="11"/>
      <c r="F5" s="11"/>
      <c r="G5" s="11"/>
      <c r="H5" s="12"/>
      <c r="I5" s="12"/>
      <c r="J5" s="12"/>
    </row>
    <row r="6" spans="1:10" ht="15.75" thickBot="1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33" t="s">
        <v>225</v>
      </c>
      <c r="G6" s="33" t="s">
        <v>238</v>
      </c>
      <c r="H6" s="14" t="s">
        <v>6</v>
      </c>
      <c r="I6" s="15" t="s">
        <v>7</v>
      </c>
      <c r="J6" s="16" t="s">
        <v>8</v>
      </c>
    </row>
    <row r="7" spans="1:10">
      <c r="A7" s="17">
        <v>1</v>
      </c>
      <c r="B7" s="18" t="s">
        <v>9</v>
      </c>
      <c r="C7" s="19" t="s">
        <v>10</v>
      </c>
      <c r="D7" s="42">
        <v>6</v>
      </c>
      <c r="E7" s="45"/>
      <c r="F7" s="50"/>
      <c r="G7" s="50"/>
      <c r="H7" s="39"/>
      <c r="I7" s="20">
        <f t="shared" ref="I7:I38" si="0">H7*16%</f>
        <v>0</v>
      </c>
      <c r="J7" s="21">
        <f t="shared" ref="J7:J38" si="1">(H7+I7)*D7</f>
        <v>0</v>
      </c>
    </row>
    <row r="8" spans="1:10">
      <c r="A8" s="22">
        <v>2</v>
      </c>
      <c r="B8" s="23" t="s">
        <v>11</v>
      </c>
      <c r="C8" s="24" t="s">
        <v>12</v>
      </c>
      <c r="D8" s="43">
        <v>1</v>
      </c>
      <c r="E8" s="46" t="s">
        <v>222</v>
      </c>
      <c r="F8" s="51"/>
      <c r="G8" s="51"/>
      <c r="H8" s="36"/>
      <c r="I8" s="25">
        <f t="shared" si="0"/>
        <v>0</v>
      </c>
      <c r="J8" s="26">
        <f t="shared" si="1"/>
        <v>0</v>
      </c>
    </row>
    <row r="9" spans="1:10">
      <c r="A9" s="22">
        <v>3</v>
      </c>
      <c r="B9" s="23" t="s">
        <v>14</v>
      </c>
      <c r="C9" s="24" t="s">
        <v>15</v>
      </c>
      <c r="D9" s="43">
        <v>21</v>
      </c>
      <c r="E9" s="46"/>
      <c r="F9" s="51"/>
      <c r="G9" s="51"/>
      <c r="H9" s="36"/>
      <c r="I9" s="25">
        <f t="shared" si="0"/>
        <v>0</v>
      </c>
      <c r="J9" s="26">
        <f t="shared" si="1"/>
        <v>0</v>
      </c>
    </row>
    <row r="10" spans="1:10">
      <c r="A10" s="22">
        <v>4</v>
      </c>
      <c r="B10" s="23" t="s">
        <v>16</v>
      </c>
      <c r="C10" s="24" t="s">
        <v>17</v>
      </c>
      <c r="D10" s="43">
        <v>5</v>
      </c>
      <c r="E10" s="46" t="s">
        <v>13</v>
      </c>
      <c r="F10" s="51"/>
      <c r="G10" s="51"/>
      <c r="H10" s="36"/>
      <c r="I10" s="25">
        <f t="shared" si="0"/>
        <v>0</v>
      </c>
      <c r="J10" s="26">
        <f t="shared" si="1"/>
        <v>0</v>
      </c>
    </row>
    <row r="11" spans="1:10">
      <c r="A11" s="22">
        <v>5</v>
      </c>
      <c r="B11" s="23" t="s">
        <v>18</v>
      </c>
      <c r="C11" s="24" t="s">
        <v>15</v>
      </c>
      <c r="D11" s="43">
        <v>10</v>
      </c>
      <c r="E11" s="46"/>
      <c r="F11" s="51"/>
      <c r="G11" s="51"/>
      <c r="H11" s="36"/>
      <c r="I11" s="25">
        <f t="shared" si="0"/>
        <v>0</v>
      </c>
      <c r="J11" s="26">
        <f t="shared" si="1"/>
        <v>0</v>
      </c>
    </row>
    <row r="12" spans="1:10">
      <c r="A12" s="22">
        <v>6</v>
      </c>
      <c r="B12" s="27" t="s">
        <v>19</v>
      </c>
      <c r="C12" s="24" t="s">
        <v>15</v>
      </c>
      <c r="D12" s="43">
        <v>10</v>
      </c>
      <c r="E12" s="46"/>
      <c r="F12" s="51"/>
      <c r="G12" s="51"/>
      <c r="H12" s="37"/>
      <c r="I12" s="25">
        <f t="shared" si="0"/>
        <v>0</v>
      </c>
      <c r="J12" s="26">
        <f t="shared" si="1"/>
        <v>0</v>
      </c>
    </row>
    <row r="13" spans="1:10">
      <c r="A13" s="22">
        <v>7</v>
      </c>
      <c r="B13" s="23" t="s">
        <v>20</v>
      </c>
      <c r="C13" s="24" t="s">
        <v>15</v>
      </c>
      <c r="D13" s="43">
        <v>4</v>
      </c>
      <c r="E13" s="46"/>
      <c r="F13" s="51"/>
      <c r="G13" s="51"/>
      <c r="H13" s="38"/>
      <c r="I13" s="25">
        <f t="shared" si="0"/>
        <v>0</v>
      </c>
      <c r="J13" s="26">
        <f t="shared" si="1"/>
        <v>0</v>
      </c>
    </row>
    <row r="14" spans="1:10">
      <c r="A14" s="22">
        <v>8</v>
      </c>
      <c r="B14" s="23" t="s">
        <v>21</v>
      </c>
      <c r="C14" s="24" t="s">
        <v>15</v>
      </c>
      <c r="D14" s="43">
        <v>4</v>
      </c>
      <c r="E14" s="46"/>
      <c r="F14" s="51"/>
      <c r="G14" s="51"/>
      <c r="H14" s="38"/>
      <c r="I14" s="25">
        <f t="shared" si="0"/>
        <v>0</v>
      </c>
      <c r="J14" s="26">
        <f t="shared" si="1"/>
        <v>0</v>
      </c>
    </row>
    <row r="15" spans="1:10">
      <c r="A15" s="22">
        <v>9</v>
      </c>
      <c r="B15" s="23" t="s">
        <v>22</v>
      </c>
      <c r="C15" s="24" t="s">
        <v>15</v>
      </c>
      <c r="D15" s="43">
        <v>4</v>
      </c>
      <c r="E15" s="46"/>
      <c r="F15" s="51"/>
      <c r="G15" s="51"/>
      <c r="H15" s="38"/>
      <c r="I15" s="25">
        <f t="shared" si="0"/>
        <v>0</v>
      </c>
      <c r="J15" s="26">
        <f t="shared" si="1"/>
        <v>0</v>
      </c>
    </row>
    <row r="16" spans="1:10">
      <c r="A16" s="22">
        <v>10</v>
      </c>
      <c r="B16" s="23" t="s">
        <v>23</v>
      </c>
      <c r="C16" s="24" t="s">
        <v>15</v>
      </c>
      <c r="D16" s="43">
        <v>4</v>
      </c>
      <c r="E16" s="46"/>
      <c r="F16" s="51"/>
      <c r="G16" s="51"/>
      <c r="H16" s="38"/>
      <c r="I16" s="25">
        <f t="shared" si="0"/>
        <v>0</v>
      </c>
      <c r="J16" s="26">
        <f t="shared" si="1"/>
        <v>0</v>
      </c>
    </row>
    <row r="17" spans="1:10">
      <c r="A17" s="22">
        <v>11</v>
      </c>
      <c r="B17" s="23" t="s">
        <v>24</v>
      </c>
      <c r="C17" s="24" t="s">
        <v>15</v>
      </c>
      <c r="D17" s="43">
        <v>4</v>
      </c>
      <c r="E17" s="46"/>
      <c r="F17" s="51"/>
      <c r="G17" s="51"/>
      <c r="H17" s="38"/>
      <c r="I17" s="25">
        <f t="shared" si="0"/>
        <v>0</v>
      </c>
      <c r="J17" s="26">
        <f t="shared" si="1"/>
        <v>0</v>
      </c>
    </row>
    <row r="18" spans="1:10">
      <c r="A18" s="22">
        <v>12</v>
      </c>
      <c r="B18" s="27" t="s">
        <v>25</v>
      </c>
      <c r="C18" s="24" t="s">
        <v>15</v>
      </c>
      <c r="D18" s="43">
        <v>10</v>
      </c>
      <c r="E18" s="46"/>
      <c r="F18" s="51"/>
      <c r="G18" s="51"/>
      <c r="H18" s="36"/>
      <c r="I18" s="25">
        <f t="shared" si="0"/>
        <v>0</v>
      </c>
      <c r="J18" s="26">
        <f t="shared" si="1"/>
        <v>0</v>
      </c>
    </row>
    <row r="19" spans="1:10" ht="24">
      <c r="A19" s="22">
        <v>13</v>
      </c>
      <c r="B19" s="23" t="s">
        <v>231</v>
      </c>
      <c r="C19" s="24" t="s">
        <v>15</v>
      </c>
      <c r="D19" s="43">
        <v>5</v>
      </c>
      <c r="E19" s="46" t="s">
        <v>220</v>
      </c>
      <c r="F19" s="51"/>
      <c r="G19" s="51"/>
      <c r="H19" s="36"/>
      <c r="I19" s="25">
        <f t="shared" si="0"/>
        <v>0</v>
      </c>
      <c r="J19" s="26">
        <f t="shared" si="1"/>
        <v>0</v>
      </c>
    </row>
    <row r="20" spans="1:10" ht="24">
      <c r="A20" s="22">
        <v>14</v>
      </c>
      <c r="B20" s="23" t="s">
        <v>232</v>
      </c>
      <c r="C20" s="24" t="s">
        <v>15</v>
      </c>
      <c r="D20" s="43">
        <v>5</v>
      </c>
      <c r="E20" s="46" t="s">
        <v>220</v>
      </c>
      <c r="F20" s="51"/>
      <c r="G20" s="51"/>
      <c r="H20" s="36"/>
      <c r="I20" s="25">
        <f t="shared" si="0"/>
        <v>0</v>
      </c>
      <c r="J20" s="26">
        <f t="shared" si="1"/>
        <v>0</v>
      </c>
    </row>
    <row r="21" spans="1:10" ht="24">
      <c r="A21" s="22">
        <v>15</v>
      </c>
      <c r="B21" s="23" t="s">
        <v>233</v>
      </c>
      <c r="C21" s="24" t="s">
        <v>15</v>
      </c>
      <c r="D21" s="43">
        <v>10</v>
      </c>
      <c r="E21" s="46" t="s">
        <v>220</v>
      </c>
      <c r="F21" s="51"/>
      <c r="G21" s="51"/>
      <c r="H21" s="36"/>
      <c r="I21" s="25">
        <f t="shared" si="0"/>
        <v>0</v>
      </c>
      <c r="J21" s="26">
        <f t="shared" si="1"/>
        <v>0</v>
      </c>
    </row>
    <row r="22" spans="1:10" ht="24">
      <c r="A22" s="22">
        <v>16</v>
      </c>
      <c r="B22" s="23" t="s">
        <v>234</v>
      </c>
      <c r="C22" s="24" t="s">
        <v>15</v>
      </c>
      <c r="D22" s="43">
        <v>2</v>
      </c>
      <c r="E22" s="46" t="s">
        <v>220</v>
      </c>
      <c r="F22" s="51"/>
      <c r="G22" s="51"/>
      <c r="H22" s="36"/>
      <c r="I22" s="25">
        <f t="shared" si="0"/>
        <v>0</v>
      </c>
      <c r="J22" s="26">
        <f t="shared" si="1"/>
        <v>0</v>
      </c>
    </row>
    <row r="23" spans="1:10" ht="24">
      <c r="A23" s="22">
        <v>17</v>
      </c>
      <c r="B23" s="23" t="s">
        <v>235</v>
      </c>
      <c r="C23" s="24" t="s">
        <v>15</v>
      </c>
      <c r="D23" s="43">
        <v>10</v>
      </c>
      <c r="E23" s="46" t="s">
        <v>220</v>
      </c>
      <c r="F23" s="51"/>
      <c r="G23" s="51"/>
      <c r="H23" s="36"/>
      <c r="I23" s="25">
        <f t="shared" si="0"/>
        <v>0</v>
      </c>
      <c r="J23" s="26">
        <f t="shared" si="1"/>
        <v>0</v>
      </c>
    </row>
    <row r="24" spans="1:10">
      <c r="A24" s="22">
        <v>18</v>
      </c>
      <c r="B24" s="23" t="s">
        <v>26</v>
      </c>
      <c r="C24" s="24" t="s">
        <v>15</v>
      </c>
      <c r="D24" s="43">
        <v>10</v>
      </c>
      <c r="E24" s="46" t="s">
        <v>221</v>
      </c>
      <c r="F24" s="51"/>
      <c r="G24" s="51"/>
      <c r="H24" s="37"/>
      <c r="I24" s="25">
        <f t="shared" si="0"/>
        <v>0</v>
      </c>
      <c r="J24" s="26">
        <f t="shared" si="1"/>
        <v>0</v>
      </c>
    </row>
    <row r="25" spans="1:10">
      <c r="A25" s="22">
        <v>19</v>
      </c>
      <c r="B25" s="23" t="s">
        <v>27</v>
      </c>
      <c r="C25" s="24" t="s">
        <v>28</v>
      </c>
      <c r="D25" s="43">
        <v>1</v>
      </c>
      <c r="E25" s="46" t="s">
        <v>221</v>
      </c>
      <c r="F25" s="51"/>
      <c r="G25" s="51"/>
      <c r="H25" s="36"/>
      <c r="I25" s="25">
        <f t="shared" si="0"/>
        <v>0</v>
      </c>
      <c r="J25" s="26">
        <f t="shared" si="1"/>
        <v>0</v>
      </c>
    </row>
    <row r="26" spans="1:10">
      <c r="A26" s="22">
        <v>20</v>
      </c>
      <c r="B26" s="23" t="s">
        <v>29</v>
      </c>
      <c r="C26" s="24" t="s">
        <v>15</v>
      </c>
      <c r="D26" s="43">
        <v>1</v>
      </c>
      <c r="E26" s="46" t="s">
        <v>221</v>
      </c>
      <c r="F26" s="51"/>
      <c r="G26" s="51"/>
      <c r="H26" s="36"/>
      <c r="I26" s="25">
        <f t="shared" si="0"/>
        <v>0</v>
      </c>
      <c r="J26" s="26">
        <f t="shared" si="1"/>
        <v>0</v>
      </c>
    </row>
    <row r="27" spans="1:10" ht="24">
      <c r="A27" s="22">
        <v>21</v>
      </c>
      <c r="B27" s="23" t="s">
        <v>30</v>
      </c>
      <c r="C27" s="24" t="s">
        <v>15</v>
      </c>
      <c r="D27" s="43">
        <v>2</v>
      </c>
      <c r="E27" s="46"/>
      <c r="F27" s="51"/>
      <c r="G27" s="51"/>
      <c r="H27" s="37"/>
      <c r="I27" s="25">
        <f t="shared" si="0"/>
        <v>0</v>
      </c>
      <c r="J27" s="26">
        <f t="shared" si="1"/>
        <v>0</v>
      </c>
    </row>
    <row r="28" spans="1:10" ht="24">
      <c r="A28" s="22">
        <v>22</v>
      </c>
      <c r="B28" s="23" t="s">
        <v>31</v>
      </c>
      <c r="C28" s="24" t="s">
        <v>15</v>
      </c>
      <c r="D28" s="43">
        <v>15</v>
      </c>
      <c r="E28" s="46"/>
      <c r="F28" s="51"/>
      <c r="G28" s="51"/>
      <c r="H28" s="37"/>
      <c r="I28" s="25">
        <f t="shared" si="0"/>
        <v>0</v>
      </c>
      <c r="J28" s="26">
        <f t="shared" si="1"/>
        <v>0</v>
      </c>
    </row>
    <row r="29" spans="1:10" ht="24">
      <c r="A29" s="22">
        <v>23</v>
      </c>
      <c r="B29" s="23" t="s">
        <v>32</v>
      </c>
      <c r="C29" s="24" t="s">
        <v>15</v>
      </c>
      <c r="D29" s="43">
        <v>1</v>
      </c>
      <c r="E29" s="46"/>
      <c r="F29" s="51"/>
      <c r="G29" s="51"/>
      <c r="H29" s="37"/>
      <c r="I29" s="25">
        <f t="shared" si="0"/>
        <v>0</v>
      </c>
      <c r="J29" s="26">
        <f t="shared" si="1"/>
        <v>0</v>
      </c>
    </row>
    <row r="30" spans="1:10" ht="24">
      <c r="A30" s="22">
        <v>24</v>
      </c>
      <c r="B30" s="23" t="s">
        <v>33</v>
      </c>
      <c r="C30" s="24" t="s">
        <v>15</v>
      </c>
      <c r="D30" s="43">
        <v>8</v>
      </c>
      <c r="E30" s="46"/>
      <c r="F30" s="51"/>
      <c r="G30" s="51"/>
      <c r="H30" s="36"/>
      <c r="I30" s="25">
        <f t="shared" si="0"/>
        <v>0</v>
      </c>
      <c r="J30" s="26">
        <f t="shared" si="1"/>
        <v>0</v>
      </c>
    </row>
    <row r="31" spans="1:10" ht="24">
      <c r="A31" s="22">
        <v>25</v>
      </c>
      <c r="B31" s="23" t="s">
        <v>34</v>
      </c>
      <c r="C31" s="24" t="s">
        <v>15</v>
      </c>
      <c r="D31" s="43">
        <v>12</v>
      </c>
      <c r="E31" s="46"/>
      <c r="F31" s="51"/>
      <c r="G31" s="51"/>
      <c r="H31" s="36"/>
      <c r="I31" s="25">
        <f t="shared" si="0"/>
        <v>0</v>
      </c>
      <c r="J31" s="26">
        <f t="shared" si="1"/>
        <v>0</v>
      </c>
    </row>
    <row r="32" spans="1:10" ht="24">
      <c r="A32" s="22">
        <v>26</v>
      </c>
      <c r="B32" s="23" t="s">
        <v>35</v>
      </c>
      <c r="C32" s="24" t="s">
        <v>15</v>
      </c>
      <c r="D32" s="43">
        <v>9</v>
      </c>
      <c r="E32" s="46"/>
      <c r="F32" s="51"/>
      <c r="G32" s="51"/>
      <c r="H32" s="36"/>
      <c r="I32" s="25">
        <f t="shared" si="0"/>
        <v>0</v>
      </c>
      <c r="J32" s="26">
        <f t="shared" si="1"/>
        <v>0</v>
      </c>
    </row>
    <row r="33" spans="1:10" ht="24">
      <c r="A33" s="22">
        <v>27</v>
      </c>
      <c r="B33" s="23" t="s">
        <v>36</v>
      </c>
      <c r="C33" s="24" t="s">
        <v>15</v>
      </c>
      <c r="D33" s="43">
        <v>12</v>
      </c>
      <c r="E33" s="46"/>
      <c r="F33" s="51"/>
      <c r="G33" s="51"/>
      <c r="H33" s="36"/>
      <c r="I33" s="25">
        <f t="shared" si="0"/>
        <v>0</v>
      </c>
      <c r="J33" s="26">
        <f t="shared" si="1"/>
        <v>0</v>
      </c>
    </row>
    <row r="34" spans="1:10">
      <c r="A34" s="22">
        <v>28</v>
      </c>
      <c r="B34" s="23" t="s">
        <v>37</v>
      </c>
      <c r="C34" s="24" t="s">
        <v>38</v>
      </c>
      <c r="D34" s="43">
        <v>31</v>
      </c>
      <c r="E34" s="46"/>
      <c r="F34" s="51"/>
      <c r="G34" s="51"/>
      <c r="H34" s="36"/>
      <c r="I34" s="25">
        <f t="shared" si="0"/>
        <v>0</v>
      </c>
      <c r="J34" s="26">
        <f t="shared" si="1"/>
        <v>0</v>
      </c>
    </row>
    <row r="35" spans="1:10">
      <c r="A35" s="22">
        <v>29</v>
      </c>
      <c r="B35" s="27" t="s">
        <v>39</v>
      </c>
      <c r="C35" s="24" t="s">
        <v>15</v>
      </c>
      <c r="D35" s="43">
        <v>5</v>
      </c>
      <c r="E35" s="46"/>
      <c r="F35" s="51"/>
      <c r="G35" s="51"/>
      <c r="H35" s="37"/>
      <c r="I35" s="25">
        <f t="shared" si="0"/>
        <v>0</v>
      </c>
      <c r="J35" s="26">
        <f t="shared" si="1"/>
        <v>0</v>
      </c>
    </row>
    <row r="36" spans="1:10" ht="24">
      <c r="A36" s="22">
        <v>30</v>
      </c>
      <c r="B36" s="27" t="s">
        <v>40</v>
      </c>
      <c r="C36" s="24" t="s">
        <v>15</v>
      </c>
      <c r="D36" s="43">
        <v>9</v>
      </c>
      <c r="E36" s="46" t="s">
        <v>220</v>
      </c>
      <c r="F36" s="51"/>
      <c r="G36" s="51"/>
      <c r="H36" s="37"/>
      <c r="I36" s="25">
        <f t="shared" si="0"/>
        <v>0</v>
      </c>
      <c r="J36" s="26">
        <f t="shared" si="1"/>
        <v>0</v>
      </c>
    </row>
    <row r="37" spans="1:10" ht="24">
      <c r="A37" s="22">
        <v>31</v>
      </c>
      <c r="B37" s="27" t="s">
        <v>41</v>
      </c>
      <c r="C37" s="24" t="s">
        <v>15</v>
      </c>
      <c r="D37" s="43">
        <v>5</v>
      </c>
      <c r="E37" s="46" t="s">
        <v>220</v>
      </c>
      <c r="F37" s="51"/>
      <c r="G37" s="51"/>
      <c r="H37" s="37"/>
      <c r="I37" s="25">
        <f t="shared" si="0"/>
        <v>0</v>
      </c>
      <c r="J37" s="26">
        <f t="shared" si="1"/>
        <v>0</v>
      </c>
    </row>
    <row r="38" spans="1:10" ht="24">
      <c r="A38" s="22">
        <v>32</v>
      </c>
      <c r="B38" s="27" t="s">
        <v>42</v>
      </c>
      <c r="C38" s="24" t="s">
        <v>15</v>
      </c>
      <c r="D38" s="43">
        <v>4</v>
      </c>
      <c r="E38" s="46" t="s">
        <v>220</v>
      </c>
      <c r="F38" s="51"/>
      <c r="G38" s="51"/>
      <c r="H38" s="37"/>
      <c r="I38" s="25">
        <f t="shared" si="0"/>
        <v>0</v>
      </c>
      <c r="J38" s="26">
        <f t="shared" si="1"/>
        <v>0</v>
      </c>
    </row>
    <row r="39" spans="1:10">
      <c r="A39" s="22">
        <v>33</v>
      </c>
      <c r="B39" s="23" t="s">
        <v>43</v>
      </c>
      <c r="C39" s="24" t="s">
        <v>44</v>
      </c>
      <c r="D39" s="43">
        <v>2</v>
      </c>
      <c r="E39" s="46" t="s">
        <v>45</v>
      </c>
      <c r="F39" s="51"/>
      <c r="G39" s="51"/>
      <c r="H39" s="36"/>
      <c r="I39" s="25">
        <f t="shared" ref="I39:I70" si="2">H39*16%</f>
        <v>0</v>
      </c>
      <c r="J39" s="26">
        <f t="shared" ref="J39:J70" si="3">(H39+I39)*D39</f>
        <v>0</v>
      </c>
    </row>
    <row r="40" spans="1:10">
      <c r="A40" s="22">
        <v>34</v>
      </c>
      <c r="B40" s="23" t="s">
        <v>46</v>
      </c>
      <c r="C40" s="24" t="s">
        <v>47</v>
      </c>
      <c r="D40" s="43">
        <v>2</v>
      </c>
      <c r="E40" s="46" t="s">
        <v>45</v>
      </c>
      <c r="F40" s="51"/>
      <c r="G40" s="51"/>
      <c r="H40" s="36"/>
      <c r="I40" s="25">
        <f t="shared" si="2"/>
        <v>0</v>
      </c>
      <c r="J40" s="26">
        <f t="shared" si="3"/>
        <v>0</v>
      </c>
    </row>
    <row r="41" spans="1:10">
      <c r="A41" s="22">
        <v>35</v>
      </c>
      <c r="B41" s="23" t="s">
        <v>48</v>
      </c>
      <c r="C41" s="24" t="s">
        <v>15</v>
      </c>
      <c r="D41" s="43">
        <v>50</v>
      </c>
      <c r="E41" s="46"/>
      <c r="F41" s="51"/>
      <c r="G41" s="51"/>
      <c r="H41" s="36"/>
      <c r="I41" s="25">
        <f t="shared" si="2"/>
        <v>0</v>
      </c>
      <c r="J41" s="26">
        <f t="shared" si="3"/>
        <v>0</v>
      </c>
    </row>
    <row r="42" spans="1:10">
      <c r="A42" s="22">
        <v>36</v>
      </c>
      <c r="B42" s="23" t="s">
        <v>49</v>
      </c>
      <c r="C42" s="24" t="s">
        <v>50</v>
      </c>
      <c r="D42" s="43">
        <v>36</v>
      </c>
      <c r="E42" s="46" t="s">
        <v>51</v>
      </c>
      <c r="F42" s="51"/>
      <c r="G42" s="51"/>
      <c r="H42" s="36"/>
      <c r="I42" s="25">
        <f t="shared" si="2"/>
        <v>0</v>
      </c>
      <c r="J42" s="26">
        <f t="shared" si="3"/>
        <v>0</v>
      </c>
    </row>
    <row r="43" spans="1:10">
      <c r="A43" s="22">
        <v>37</v>
      </c>
      <c r="B43" s="27" t="s">
        <v>52</v>
      </c>
      <c r="C43" s="24" t="s">
        <v>15</v>
      </c>
      <c r="D43" s="43">
        <v>10</v>
      </c>
      <c r="E43" s="46"/>
      <c r="F43" s="51"/>
      <c r="G43" s="51"/>
      <c r="H43" s="37"/>
      <c r="I43" s="25">
        <f t="shared" si="2"/>
        <v>0</v>
      </c>
      <c r="J43" s="26">
        <f t="shared" si="3"/>
        <v>0</v>
      </c>
    </row>
    <row r="44" spans="1:10">
      <c r="A44" s="22">
        <v>38</v>
      </c>
      <c r="B44" s="27" t="s">
        <v>53</v>
      </c>
      <c r="C44" s="24" t="s">
        <v>15</v>
      </c>
      <c r="D44" s="43">
        <v>8</v>
      </c>
      <c r="E44" s="46"/>
      <c r="F44" s="51"/>
      <c r="G44" s="51"/>
      <c r="H44" s="37"/>
      <c r="I44" s="25">
        <f t="shared" si="2"/>
        <v>0</v>
      </c>
      <c r="J44" s="26">
        <f t="shared" si="3"/>
        <v>0</v>
      </c>
    </row>
    <row r="45" spans="1:10">
      <c r="A45" s="22">
        <v>39</v>
      </c>
      <c r="B45" s="23" t="s">
        <v>54</v>
      </c>
      <c r="C45" s="24" t="s">
        <v>15</v>
      </c>
      <c r="D45" s="43">
        <v>6</v>
      </c>
      <c r="E45" s="46" t="s">
        <v>55</v>
      </c>
      <c r="F45" s="51"/>
      <c r="G45" s="51"/>
      <c r="H45" s="36"/>
      <c r="I45" s="25">
        <f t="shared" si="2"/>
        <v>0</v>
      </c>
      <c r="J45" s="26">
        <f t="shared" si="3"/>
        <v>0</v>
      </c>
    </row>
    <row r="46" spans="1:10">
      <c r="A46" s="22">
        <v>40</v>
      </c>
      <c r="B46" s="23" t="s">
        <v>56</v>
      </c>
      <c r="C46" s="24" t="s">
        <v>57</v>
      </c>
      <c r="D46" s="43">
        <v>8</v>
      </c>
      <c r="E46" s="46"/>
      <c r="F46" s="51"/>
      <c r="G46" s="51"/>
      <c r="H46" s="36"/>
      <c r="I46" s="25">
        <f t="shared" si="2"/>
        <v>0</v>
      </c>
      <c r="J46" s="26">
        <f t="shared" si="3"/>
        <v>0</v>
      </c>
    </row>
    <row r="47" spans="1:10">
      <c r="A47" s="22">
        <v>41</v>
      </c>
      <c r="B47" s="23" t="s">
        <v>58</v>
      </c>
      <c r="C47" s="24" t="s">
        <v>15</v>
      </c>
      <c r="D47" s="43">
        <v>4</v>
      </c>
      <c r="E47" s="46"/>
      <c r="F47" s="51"/>
      <c r="G47" s="51"/>
      <c r="H47" s="38"/>
      <c r="I47" s="25">
        <f t="shared" si="2"/>
        <v>0</v>
      </c>
      <c r="J47" s="26">
        <f t="shared" si="3"/>
        <v>0</v>
      </c>
    </row>
    <row r="48" spans="1:10" ht="35.25">
      <c r="A48" s="22">
        <v>42</v>
      </c>
      <c r="B48" s="23" t="s">
        <v>59</v>
      </c>
      <c r="C48" s="24" t="s">
        <v>60</v>
      </c>
      <c r="D48" s="43">
        <v>1</v>
      </c>
      <c r="E48" s="46"/>
      <c r="F48" s="51"/>
      <c r="G48" s="51"/>
      <c r="H48" s="36"/>
      <c r="I48" s="25">
        <f t="shared" si="2"/>
        <v>0</v>
      </c>
      <c r="J48" s="26">
        <f t="shared" si="3"/>
        <v>0</v>
      </c>
    </row>
    <row r="49" spans="1:10">
      <c r="A49" s="22">
        <v>43</v>
      </c>
      <c r="B49" s="23" t="s">
        <v>61</v>
      </c>
      <c r="C49" s="24" t="s">
        <v>15</v>
      </c>
      <c r="D49" s="43">
        <v>10</v>
      </c>
      <c r="E49" s="46"/>
      <c r="F49" s="51"/>
      <c r="G49" s="51"/>
      <c r="H49" s="36"/>
      <c r="I49" s="25">
        <f t="shared" si="2"/>
        <v>0</v>
      </c>
      <c r="J49" s="26">
        <f t="shared" si="3"/>
        <v>0</v>
      </c>
    </row>
    <row r="50" spans="1:10">
      <c r="A50" s="22">
        <v>44</v>
      </c>
      <c r="B50" s="23" t="s">
        <v>62</v>
      </c>
      <c r="C50" s="24" t="s">
        <v>15</v>
      </c>
      <c r="D50" s="43">
        <v>10</v>
      </c>
      <c r="E50" s="46"/>
      <c r="F50" s="51"/>
      <c r="G50" s="51"/>
      <c r="H50" s="36"/>
      <c r="I50" s="25">
        <f t="shared" si="2"/>
        <v>0</v>
      </c>
      <c r="J50" s="26">
        <f t="shared" si="3"/>
        <v>0</v>
      </c>
    </row>
    <row r="51" spans="1:10">
      <c r="A51" s="22">
        <v>45</v>
      </c>
      <c r="B51" s="23" t="s">
        <v>63</v>
      </c>
      <c r="C51" s="24" t="s">
        <v>15</v>
      </c>
      <c r="D51" s="43">
        <v>8</v>
      </c>
      <c r="E51" s="46"/>
      <c r="F51" s="51"/>
      <c r="G51" s="51"/>
      <c r="H51" s="36"/>
      <c r="I51" s="25">
        <f t="shared" si="2"/>
        <v>0</v>
      </c>
      <c r="J51" s="26">
        <f t="shared" si="3"/>
        <v>0</v>
      </c>
    </row>
    <row r="52" spans="1:10" ht="24">
      <c r="A52" s="22">
        <v>46</v>
      </c>
      <c r="B52" s="27" t="s">
        <v>64</v>
      </c>
      <c r="C52" s="24" t="s">
        <v>15</v>
      </c>
      <c r="D52" s="43">
        <v>1</v>
      </c>
      <c r="E52" s="46" t="s">
        <v>220</v>
      </c>
      <c r="F52" s="51"/>
      <c r="G52" s="51"/>
      <c r="H52" s="37"/>
      <c r="I52" s="25">
        <f t="shared" si="2"/>
        <v>0</v>
      </c>
      <c r="J52" s="26">
        <f t="shared" si="3"/>
        <v>0</v>
      </c>
    </row>
    <row r="53" spans="1:10" ht="24">
      <c r="A53" s="22">
        <v>47</v>
      </c>
      <c r="B53" s="27" t="s">
        <v>65</v>
      </c>
      <c r="C53" s="24" t="s">
        <v>15</v>
      </c>
      <c r="D53" s="43">
        <v>2</v>
      </c>
      <c r="E53" s="46" t="s">
        <v>220</v>
      </c>
      <c r="F53" s="51"/>
      <c r="G53" s="51"/>
      <c r="H53" s="37"/>
      <c r="I53" s="25">
        <f t="shared" si="2"/>
        <v>0</v>
      </c>
      <c r="J53" s="26">
        <f t="shared" si="3"/>
        <v>0</v>
      </c>
    </row>
    <row r="54" spans="1:10">
      <c r="A54" s="22">
        <v>48</v>
      </c>
      <c r="B54" s="23" t="s">
        <v>66</v>
      </c>
      <c r="C54" s="24" t="s">
        <v>15</v>
      </c>
      <c r="D54" s="43">
        <v>12</v>
      </c>
      <c r="E54" s="46"/>
      <c r="F54" s="51"/>
      <c r="G54" s="51"/>
      <c r="H54" s="36"/>
      <c r="I54" s="25">
        <f t="shared" si="2"/>
        <v>0</v>
      </c>
      <c r="J54" s="26">
        <f t="shared" si="3"/>
        <v>0</v>
      </c>
    </row>
    <row r="55" spans="1:10">
      <c r="A55" s="22">
        <v>49</v>
      </c>
      <c r="B55" s="23" t="s">
        <v>67</v>
      </c>
      <c r="C55" s="24" t="s">
        <v>15</v>
      </c>
      <c r="D55" s="43">
        <v>20</v>
      </c>
      <c r="E55" s="46"/>
      <c r="F55" s="51"/>
      <c r="G55" s="51"/>
      <c r="H55" s="36"/>
      <c r="I55" s="25">
        <f t="shared" si="2"/>
        <v>0</v>
      </c>
      <c r="J55" s="26">
        <f t="shared" si="3"/>
        <v>0</v>
      </c>
    </row>
    <row r="56" spans="1:10">
      <c r="A56" s="22">
        <v>50</v>
      </c>
      <c r="B56" s="27" t="s">
        <v>68</v>
      </c>
      <c r="C56" s="24" t="s">
        <v>15</v>
      </c>
      <c r="D56" s="43">
        <v>10</v>
      </c>
      <c r="E56" s="46"/>
      <c r="F56" s="51"/>
      <c r="G56" s="51"/>
      <c r="H56" s="37"/>
      <c r="I56" s="25">
        <f t="shared" si="2"/>
        <v>0</v>
      </c>
      <c r="J56" s="26">
        <f t="shared" si="3"/>
        <v>0</v>
      </c>
    </row>
    <row r="57" spans="1:10" ht="24">
      <c r="A57" s="22">
        <v>51</v>
      </c>
      <c r="B57" s="23" t="s">
        <v>69</v>
      </c>
      <c r="C57" s="24" t="s">
        <v>15</v>
      </c>
      <c r="D57" s="43">
        <v>5</v>
      </c>
      <c r="E57" s="46" t="s">
        <v>220</v>
      </c>
      <c r="F57" s="51"/>
      <c r="G57" s="51"/>
      <c r="H57" s="38"/>
      <c r="I57" s="25">
        <f t="shared" si="2"/>
        <v>0</v>
      </c>
      <c r="J57" s="26">
        <f t="shared" si="3"/>
        <v>0</v>
      </c>
    </row>
    <row r="58" spans="1:10" ht="24">
      <c r="A58" s="22">
        <v>52</v>
      </c>
      <c r="B58" s="23" t="s">
        <v>70</v>
      </c>
      <c r="C58" s="24" t="s">
        <v>15</v>
      </c>
      <c r="D58" s="43">
        <v>5</v>
      </c>
      <c r="E58" s="46" t="s">
        <v>220</v>
      </c>
      <c r="F58" s="51"/>
      <c r="G58" s="51"/>
      <c r="H58" s="38"/>
      <c r="I58" s="25">
        <f t="shared" si="2"/>
        <v>0</v>
      </c>
      <c r="J58" s="26">
        <f t="shared" si="3"/>
        <v>0</v>
      </c>
    </row>
    <row r="59" spans="1:10" ht="24">
      <c r="A59" s="22">
        <v>53</v>
      </c>
      <c r="B59" s="23" t="s">
        <v>71</v>
      </c>
      <c r="C59" s="24" t="s">
        <v>15</v>
      </c>
      <c r="D59" s="43">
        <v>10</v>
      </c>
      <c r="E59" s="46" t="s">
        <v>220</v>
      </c>
      <c r="F59" s="51"/>
      <c r="G59" s="51"/>
      <c r="H59" s="36"/>
      <c r="I59" s="25">
        <f t="shared" si="2"/>
        <v>0</v>
      </c>
      <c r="J59" s="26">
        <f t="shared" si="3"/>
        <v>0</v>
      </c>
    </row>
    <row r="60" spans="1:10" ht="24">
      <c r="A60" s="22">
        <v>54</v>
      </c>
      <c r="B60" s="27" t="s">
        <v>72</v>
      </c>
      <c r="C60" s="24" t="s">
        <v>15</v>
      </c>
      <c r="D60" s="43">
        <v>15</v>
      </c>
      <c r="E60" s="46" t="s">
        <v>220</v>
      </c>
      <c r="F60" s="51"/>
      <c r="G60" s="51"/>
      <c r="H60" s="37"/>
      <c r="I60" s="25">
        <f t="shared" si="2"/>
        <v>0</v>
      </c>
      <c r="J60" s="26">
        <f t="shared" si="3"/>
        <v>0</v>
      </c>
    </row>
    <row r="61" spans="1:10" ht="24">
      <c r="A61" s="22">
        <v>55</v>
      </c>
      <c r="B61" s="27" t="s">
        <v>73</v>
      </c>
      <c r="C61" s="24" t="s">
        <v>15</v>
      </c>
      <c r="D61" s="43">
        <v>30</v>
      </c>
      <c r="E61" s="46" t="s">
        <v>220</v>
      </c>
      <c r="F61" s="51"/>
      <c r="G61" s="51"/>
      <c r="H61" s="37"/>
      <c r="I61" s="25">
        <f t="shared" si="2"/>
        <v>0</v>
      </c>
      <c r="J61" s="26">
        <f t="shared" si="3"/>
        <v>0</v>
      </c>
    </row>
    <row r="62" spans="1:10" ht="24">
      <c r="A62" s="22">
        <v>56</v>
      </c>
      <c r="B62" s="23" t="s">
        <v>74</v>
      </c>
      <c r="C62" s="24" t="s">
        <v>15</v>
      </c>
      <c r="D62" s="43">
        <v>30</v>
      </c>
      <c r="E62" s="46" t="s">
        <v>220</v>
      </c>
      <c r="F62" s="51"/>
      <c r="G62" s="51"/>
      <c r="H62" s="36"/>
      <c r="I62" s="25">
        <f t="shared" si="2"/>
        <v>0</v>
      </c>
      <c r="J62" s="26">
        <f t="shared" si="3"/>
        <v>0</v>
      </c>
    </row>
    <row r="63" spans="1:10" ht="24">
      <c r="A63" s="22">
        <v>57</v>
      </c>
      <c r="B63" s="23" t="s">
        <v>75</v>
      </c>
      <c r="C63" s="24" t="s">
        <v>15</v>
      </c>
      <c r="D63" s="43">
        <v>30</v>
      </c>
      <c r="E63" s="46" t="s">
        <v>220</v>
      </c>
      <c r="F63" s="51"/>
      <c r="G63" s="51"/>
      <c r="H63" s="36"/>
      <c r="I63" s="25">
        <f t="shared" si="2"/>
        <v>0</v>
      </c>
      <c r="J63" s="26">
        <f t="shared" si="3"/>
        <v>0</v>
      </c>
    </row>
    <row r="64" spans="1:10" ht="24">
      <c r="A64" s="22">
        <v>58</v>
      </c>
      <c r="B64" s="23" t="s">
        <v>76</v>
      </c>
      <c r="C64" s="24" t="s">
        <v>15</v>
      </c>
      <c r="D64" s="43">
        <v>4</v>
      </c>
      <c r="E64" s="46" t="s">
        <v>220</v>
      </c>
      <c r="F64" s="51"/>
      <c r="G64" s="51"/>
      <c r="H64" s="38"/>
      <c r="I64" s="25">
        <f t="shared" si="2"/>
        <v>0</v>
      </c>
      <c r="J64" s="26">
        <f t="shared" si="3"/>
        <v>0</v>
      </c>
    </row>
    <row r="65" spans="1:10" ht="24">
      <c r="A65" s="22">
        <v>59</v>
      </c>
      <c r="B65" s="23" t="s">
        <v>77</v>
      </c>
      <c r="C65" s="24" t="s">
        <v>15</v>
      </c>
      <c r="D65" s="43">
        <v>12</v>
      </c>
      <c r="E65" s="46"/>
      <c r="F65" s="51"/>
      <c r="G65" s="51"/>
      <c r="H65" s="36"/>
      <c r="I65" s="25">
        <f t="shared" si="2"/>
        <v>0</v>
      </c>
      <c r="J65" s="26">
        <f t="shared" si="3"/>
        <v>0</v>
      </c>
    </row>
    <row r="66" spans="1:10">
      <c r="A66" s="22">
        <v>60</v>
      </c>
      <c r="B66" s="23" t="s">
        <v>78</v>
      </c>
      <c r="C66" s="24" t="s">
        <v>15</v>
      </c>
      <c r="D66" s="43">
        <v>3</v>
      </c>
      <c r="E66" s="46"/>
      <c r="F66" s="51"/>
      <c r="G66" s="51"/>
      <c r="H66" s="36"/>
      <c r="I66" s="25">
        <f t="shared" si="2"/>
        <v>0</v>
      </c>
      <c r="J66" s="26">
        <f t="shared" si="3"/>
        <v>0</v>
      </c>
    </row>
    <row r="67" spans="1:10">
      <c r="A67" s="22">
        <v>61</v>
      </c>
      <c r="B67" s="23" t="s">
        <v>79</v>
      </c>
      <c r="C67" s="24" t="s">
        <v>15</v>
      </c>
      <c r="D67" s="43">
        <v>34</v>
      </c>
      <c r="E67" s="46" t="s">
        <v>80</v>
      </c>
      <c r="F67" s="51"/>
      <c r="G67" s="51"/>
      <c r="H67" s="36"/>
      <c r="I67" s="25">
        <f t="shared" si="2"/>
        <v>0</v>
      </c>
      <c r="J67" s="26">
        <f t="shared" si="3"/>
        <v>0</v>
      </c>
    </row>
    <row r="68" spans="1:10">
      <c r="A68" s="22">
        <v>62</v>
      </c>
      <c r="B68" s="27" t="s">
        <v>81</v>
      </c>
      <c r="C68" s="24" t="s">
        <v>15</v>
      </c>
      <c r="D68" s="43">
        <v>1</v>
      </c>
      <c r="E68" s="46"/>
      <c r="F68" s="51"/>
      <c r="G68" s="51"/>
      <c r="H68" s="37"/>
      <c r="I68" s="25">
        <f t="shared" si="2"/>
        <v>0</v>
      </c>
      <c r="J68" s="26">
        <f t="shared" si="3"/>
        <v>0</v>
      </c>
    </row>
    <row r="69" spans="1:10">
      <c r="A69" s="22">
        <v>63</v>
      </c>
      <c r="B69" s="23" t="s">
        <v>82</v>
      </c>
      <c r="C69" s="24" t="s">
        <v>15</v>
      </c>
      <c r="D69" s="43">
        <v>8</v>
      </c>
      <c r="E69" s="46" t="s">
        <v>83</v>
      </c>
      <c r="F69" s="51"/>
      <c r="G69" s="51"/>
      <c r="H69" s="37"/>
      <c r="I69" s="25">
        <f t="shared" si="2"/>
        <v>0</v>
      </c>
      <c r="J69" s="26">
        <f t="shared" si="3"/>
        <v>0</v>
      </c>
    </row>
    <row r="70" spans="1:10">
      <c r="A70" s="22">
        <v>64</v>
      </c>
      <c r="B70" s="23" t="s">
        <v>84</v>
      </c>
      <c r="C70" s="24" t="s">
        <v>15</v>
      </c>
      <c r="D70" s="43">
        <v>2</v>
      </c>
      <c r="E70" s="46" t="s">
        <v>85</v>
      </c>
      <c r="F70" s="51"/>
      <c r="G70" s="51"/>
      <c r="H70" s="36"/>
      <c r="I70" s="25">
        <f t="shared" si="2"/>
        <v>0</v>
      </c>
      <c r="J70" s="26">
        <f t="shared" si="3"/>
        <v>0</v>
      </c>
    </row>
    <row r="71" spans="1:10">
      <c r="A71" s="22">
        <v>65</v>
      </c>
      <c r="B71" s="23" t="s">
        <v>86</v>
      </c>
      <c r="C71" s="24" t="s">
        <v>15</v>
      </c>
      <c r="D71" s="43">
        <v>5</v>
      </c>
      <c r="E71" s="46" t="s">
        <v>85</v>
      </c>
      <c r="F71" s="51"/>
      <c r="G71" s="51"/>
      <c r="H71" s="37"/>
      <c r="I71" s="25">
        <f t="shared" ref="I71:I102" si="4">H71*16%</f>
        <v>0</v>
      </c>
      <c r="J71" s="26">
        <f t="shared" ref="J71:J102" si="5">(H71+I71)*D71</f>
        <v>0</v>
      </c>
    </row>
    <row r="72" spans="1:10">
      <c r="A72" s="22">
        <v>66</v>
      </c>
      <c r="B72" s="23" t="s">
        <v>87</v>
      </c>
      <c r="C72" s="24" t="s">
        <v>88</v>
      </c>
      <c r="D72" s="43">
        <v>1</v>
      </c>
      <c r="E72" s="46"/>
      <c r="F72" s="51"/>
      <c r="G72" s="51"/>
      <c r="H72" s="38"/>
      <c r="I72" s="25">
        <f t="shared" si="4"/>
        <v>0</v>
      </c>
      <c r="J72" s="26">
        <f t="shared" si="5"/>
        <v>0</v>
      </c>
    </row>
    <row r="73" spans="1:10">
      <c r="A73" s="22">
        <v>67</v>
      </c>
      <c r="B73" s="23" t="s">
        <v>89</v>
      </c>
      <c r="C73" s="24" t="s">
        <v>15</v>
      </c>
      <c r="D73" s="43">
        <v>1</v>
      </c>
      <c r="E73" s="46"/>
      <c r="F73" s="51"/>
      <c r="G73" s="51"/>
      <c r="H73" s="37"/>
      <c r="I73" s="25">
        <f t="shared" si="4"/>
        <v>0</v>
      </c>
      <c r="J73" s="26">
        <f t="shared" si="5"/>
        <v>0</v>
      </c>
    </row>
    <row r="74" spans="1:10">
      <c r="A74" s="22">
        <v>68</v>
      </c>
      <c r="B74" s="27" t="s">
        <v>90</v>
      </c>
      <c r="C74" s="24" t="s">
        <v>91</v>
      </c>
      <c r="D74" s="43">
        <v>15</v>
      </c>
      <c r="E74" s="46"/>
      <c r="F74" s="51"/>
      <c r="G74" s="51"/>
      <c r="H74" s="36"/>
      <c r="I74" s="25">
        <f t="shared" si="4"/>
        <v>0</v>
      </c>
      <c r="J74" s="26">
        <f t="shared" si="5"/>
        <v>0</v>
      </c>
    </row>
    <row r="75" spans="1:10">
      <c r="A75" s="22">
        <v>69</v>
      </c>
      <c r="B75" s="27" t="s">
        <v>92</v>
      </c>
      <c r="C75" s="24" t="s">
        <v>91</v>
      </c>
      <c r="D75" s="43">
        <v>20</v>
      </c>
      <c r="E75" s="46"/>
      <c r="F75" s="51"/>
      <c r="G75" s="51"/>
      <c r="H75" s="36"/>
      <c r="I75" s="25">
        <f t="shared" si="4"/>
        <v>0</v>
      </c>
      <c r="J75" s="26">
        <f t="shared" si="5"/>
        <v>0</v>
      </c>
    </row>
    <row r="76" spans="1:10">
      <c r="A76" s="22">
        <v>70</v>
      </c>
      <c r="B76" s="27" t="s">
        <v>93</v>
      </c>
      <c r="C76" s="24" t="s">
        <v>91</v>
      </c>
      <c r="D76" s="43">
        <v>8</v>
      </c>
      <c r="E76" s="46"/>
      <c r="F76" s="51"/>
      <c r="G76" s="51"/>
      <c r="H76" s="36"/>
      <c r="I76" s="25">
        <f t="shared" si="4"/>
        <v>0</v>
      </c>
      <c r="J76" s="26">
        <f t="shared" si="5"/>
        <v>0</v>
      </c>
    </row>
    <row r="77" spans="1:10">
      <c r="A77" s="22">
        <v>71</v>
      </c>
      <c r="B77" s="23" t="s">
        <v>94</v>
      </c>
      <c r="C77" s="24" t="s">
        <v>91</v>
      </c>
      <c r="D77" s="43">
        <v>14</v>
      </c>
      <c r="E77" s="46"/>
      <c r="F77" s="51"/>
      <c r="G77" s="51"/>
      <c r="H77" s="36"/>
      <c r="I77" s="25">
        <f t="shared" si="4"/>
        <v>0</v>
      </c>
      <c r="J77" s="26">
        <f t="shared" si="5"/>
        <v>0</v>
      </c>
    </row>
    <row r="78" spans="1:10">
      <c r="A78" s="22">
        <v>72</v>
      </c>
      <c r="B78" s="23" t="s">
        <v>226</v>
      </c>
      <c r="C78" s="24" t="s">
        <v>91</v>
      </c>
      <c r="D78" s="43">
        <v>4</v>
      </c>
      <c r="E78" s="46"/>
      <c r="F78" s="51"/>
      <c r="G78" s="51"/>
      <c r="H78" s="36"/>
      <c r="I78" s="25">
        <f t="shared" si="4"/>
        <v>0</v>
      </c>
      <c r="J78" s="26">
        <f t="shared" si="5"/>
        <v>0</v>
      </c>
    </row>
    <row r="79" spans="1:10">
      <c r="A79" s="22">
        <v>73</v>
      </c>
      <c r="B79" s="23" t="s">
        <v>95</v>
      </c>
      <c r="C79" s="24" t="s">
        <v>47</v>
      </c>
      <c r="D79" s="43">
        <v>6</v>
      </c>
      <c r="E79" s="46"/>
      <c r="F79" s="51"/>
      <c r="G79" s="51"/>
      <c r="H79" s="36"/>
      <c r="I79" s="25">
        <f t="shared" si="4"/>
        <v>0</v>
      </c>
      <c r="J79" s="26">
        <f t="shared" si="5"/>
        <v>0</v>
      </c>
    </row>
    <row r="80" spans="1:10">
      <c r="A80" s="22">
        <v>74</v>
      </c>
      <c r="B80" s="23" t="s">
        <v>96</v>
      </c>
      <c r="C80" s="24" t="s">
        <v>47</v>
      </c>
      <c r="D80" s="43">
        <v>9</v>
      </c>
      <c r="E80" s="46"/>
      <c r="F80" s="51"/>
      <c r="G80" s="51"/>
      <c r="H80" s="36"/>
      <c r="I80" s="25">
        <f t="shared" si="4"/>
        <v>0</v>
      </c>
      <c r="J80" s="26">
        <f t="shared" si="5"/>
        <v>0</v>
      </c>
    </row>
    <row r="81" spans="1:10">
      <c r="A81" s="22">
        <v>75</v>
      </c>
      <c r="B81" s="23" t="s">
        <v>97</v>
      </c>
      <c r="C81" s="24" t="s">
        <v>15</v>
      </c>
      <c r="D81" s="43">
        <v>6</v>
      </c>
      <c r="E81" s="46" t="s">
        <v>100</v>
      </c>
      <c r="F81" s="51"/>
      <c r="G81" s="51"/>
      <c r="H81" s="36"/>
      <c r="I81" s="25">
        <f t="shared" si="4"/>
        <v>0</v>
      </c>
      <c r="J81" s="26">
        <f t="shared" si="5"/>
        <v>0</v>
      </c>
    </row>
    <row r="82" spans="1:10">
      <c r="A82" s="22">
        <v>76</v>
      </c>
      <c r="B82" s="23" t="s">
        <v>98</v>
      </c>
      <c r="C82" s="24" t="s">
        <v>99</v>
      </c>
      <c r="D82" s="43">
        <v>26</v>
      </c>
      <c r="E82" s="46"/>
      <c r="F82" s="51"/>
      <c r="G82" s="51"/>
      <c r="H82" s="36"/>
      <c r="I82" s="25">
        <f t="shared" si="4"/>
        <v>0</v>
      </c>
      <c r="J82" s="26">
        <f t="shared" si="5"/>
        <v>0</v>
      </c>
    </row>
    <row r="83" spans="1:10">
      <c r="A83" s="22">
        <v>77</v>
      </c>
      <c r="B83" s="23" t="s">
        <v>101</v>
      </c>
      <c r="C83" s="24" t="s">
        <v>102</v>
      </c>
      <c r="D83" s="43">
        <v>3</v>
      </c>
      <c r="E83" s="46"/>
      <c r="F83" s="51"/>
      <c r="G83" s="51"/>
      <c r="H83" s="37"/>
      <c r="I83" s="25">
        <f t="shared" si="4"/>
        <v>0</v>
      </c>
      <c r="J83" s="26">
        <f t="shared" si="5"/>
        <v>0</v>
      </c>
    </row>
    <row r="84" spans="1:10">
      <c r="A84" s="22">
        <v>78</v>
      </c>
      <c r="B84" s="23" t="s">
        <v>103</v>
      </c>
      <c r="C84" s="24" t="s">
        <v>104</v>
      </c>
      <c r="D84" s="43">
        <v>6</v>
      </c>
      <c r="E84" s="46"/>
      <c r="F84" s="51"/>
      <c r="G84" s="51"/>
      <c r="H84" s="38"/>
      <c r="I84" s="25">
        <f t="shared" si="4"/>
        <v>0</v>
      </c>
      <c r="J84" s="26">
        <f t="shared" si="5"/>
        <v>0</v>
      </c>
    </row>
    <row r="85" spans="1:10">
      <c r="A85" s="22">
        <v>79</v>
      </c>
      <c r="B85" s="23" t="s">
        <v>105</v>
      </c>
      <c r="C85" s="24" t="s">
        <v>15</v>
      </c>
      <c r="D85" s="43">
        <v>1</v>
      </c>
      <c r="E85" s="46"/>
      <c r="F85" s="51"/>
      <c r="G85" s="51"/>
      <c r="H85" s="36"/>
      <c r="I85" s="25">
        <f t="shared" si="4"/>
        <v>0</v>
      </c>
      <c r="J85" s="26">
        <f t="shared" si="5"/>
        <v>0</v>
      </c>
    </row>
    <row r="86" spans="1:10">
      <c r="A86" s="22">
        <v>80</v>
      </c>
      <c r="B86" s="23" t="s">
        <v>106</v>
      </c>
      <c r="C86" s="24" t="s">
        <v>107</v>
      </c>
      <c r="D86" s="43">
        <v>1</v>
      </c>
      <c r="E86" s="46"/>
      <c r="F86" s="51"/>
      <c r="G86" s="51"/>
      <c r="H86" s="37"/>
      <c r="I86" s="25">
        <f t="shared" si="4"/>
        <v>0</v>
      </c>
      <c r="J86" s="26">
        <f t="shared" si="5"/>
        <v>0</v>
      </c>
    </row>
    <row r="87" spans="1:10">
      <c r="A87" s="22">
        <v>81</v>
      </c>
      <c r="B87" s="23" t="s">
        <v>108</v>
      </c>
      <c r="C87" s="24" t="s">
        <v>109</v>
      </c>
      <c r="D87" s="43">
        <v>2</v>
      </c>
      <c r="E87" s="46"/>
      <c r="F87" s="51"/>
      <c r="G87" s="51"/>
      <c r="H87" s="37"/>
      <c r="I87" s="25">
        <f t="shared" si="4"/>
        <v>0</v>
      </c>
      <c r="J87" s="26">
        <f t="shared" si="5"/>
        <v>0</v>
      </c>
    </row>
    <row r="88" spans="1:10">
      <c r="A88" s="22">
        <v>82</v>
      </c>
      <c r="B88" s="23" t="s">
        <v>110</v>
      </c>
      <c r="C88" s="24" t="s">
        <v>111</v>
      </c>
      <c r="D88" s="43">
        <v>29</v>
      </c>
      <c r="E88" s="46" t="s">
        <v>114</v>
      </c>
      <c r="F88" s="51"/>
      <c r="G88" s="51"/>
      <c r="H88" s="36"/>
      <c r="I88" s="25">
        <f t="shared" si="4"/>
        <v>0</v>
      </c>
      <c r="J88" s="26">
        <f t="shared" si="5"/>
        <v>0</v>
      </c>
    </row>
    <row r="89" spans="1:10">
      <c r="A89" s="22">
        <v>83</v>
      </c>
      <c r="B89" s="27" t="s">
        <v>112</v>
      </c>
      <c r="C89" s="24" t="s">
        <v>113</v>
      </c>
      <c r="D89" s="43">
        <v>3</v>
      </c>
      <c r="E89" s="46"/>
      <c r="F89" s="51"/>
      <c r="G89" s="51"/>
      <c r="H89" s="37"/>
      <c r="I89" s="25">
        <f t="shared" si="4"/>
        <v>0</v>
      </c>
      <c r="J89" s="26">
        <f t="shared" si="5"/>
        <v>0</v>
      </c>
    </row>
    <row r="90" spans="1:10">
      <c r="A90" s="22">
        <v>84</v>
      </c>
      <c r="B90" s="23" t="s">
        <v>115</v>
      </c>
      <c r="C90" s="24" t="s">
        <v>15</v>
      </c>
      <c r="D90" s="43">
        <v>2</v>
      </c>
      <c r="E90" s="46"/>
      <c r="F90" s="51"/>
      <c r="G90" s="51"/>
      <c r="H90" s="36"/>
      <c r="I90" s="25">
        <f t="shared" si="4"/>
        <v>0</v>
      </c>
      <c r="J90" s="26">
        <f t="shared" si="5"/>
        <v>0</v>
      </c>
    </row>
    <row r="91" spans="1:10">
      <c r="A91" s="22">
        <v>85</v>
      </c>
      <c r="B91" s="27" t="s">
        <v>116</v>
      </c>
      <c r="C91" s="24" t="s">
        <v>38</v>
      </c>
      <c r="D91" s="43">
        <v>30</v>
      </c>
      <c r="E91" s="46"/>
      <c r="F91" s="51"/>
      <c r="G91" s="51"/>
      <c r="H91" s="37"/>
      <c r="I91" s="25">
        <f t="shared" si="4"/>
        <v>0</v>
      </c>
      <c r="J91" s="26">
        <f t="shared" si="5"/>
        <v>0</v>
      </c>
    </row>
    <row r="92" spans="1:10">
      <c r="A92" s="22">
        <v>86</v>
      </c>
      <c r="B92" s="23" t="s">
        <v>227</v>
      </c>
      <c r="C92" s="24" t="s">
        <v>38</v>
      </c>
      <c r="D92" s="43">
        <v>15</v>
      </c>
      <c r="E92" s="46" t="s">
        <v>120</v>
      </c>
      <c r="F92" s="51"/>
      <c r="G92" s="51"/>
      <c r="H92" s="36"/>
      <c r="I92" s="25">
        <f t="shared" si="4"/>
        <v>0</v>
      </c>
      <c r="J92" s="26">
        <f t="shared" si="5"/>
        <v>0</v>
      </c>
    </row>
    <row r="93" spans="1:10" ht="24">
      <c r="A93" s="22">
        <v>87</v>
      </c>
      <c r="B93" s="23" t="s">
        <v>117</v>
      </c>
      <c r="C93" s="24" t="s">
        <v>15</v>
      </c>
      <c r="D93" s="43">
        <v>5</v>
      </c>
      <c r="E93" s="46"/>
      <c r="F93" s="51"/>
      <c r="G93" s="51"/>
      <c r="H93" s="36"/>
      <c r="I93" s="25">
        <f t="shared" si="4"/>
        <v>0</v>
      </c>
      <c r="J93" s="26">
        <f t="shared" si="5"/>
        <v>0</v>
      </c>
    </row>
    <row r="94" spans="1:10">
      <c r="A94" s="22">
        <v>88</v>
      </c>
      <c r="B94" s="23" t="s">
        <v>118</v>
      </c>
      <c r="C94" s="24" t="s">
        <v>119</v>
      </c>
      <c r="D94" s="43">
        <v>30</v>
      </c>
      <c r="E94" s="47"/>
      <c r="F94" s="52"/>
      <c r="G94" s="52"/>
      <c r="H94" s="36"/>
      <c r="I94" s="25">
        <f t="shared" si="4"/>
        <v>0</v>
      </c>
      <c r="J94" s="26">
        <f t="shared" si="5"/>
        <v>0</v>
      </c>
    </row>
    <row r="95" spans="1:10">
      <c r="A95" s="22">
        <v>89</v>
      </c>
      <c r="B95" s="23" t="s">
        <v>121</v>
      </c>
      <c r="C95" s="24" t="s">
        <v>122</v>
      </c>
      <c r="D95" s="43">
        <v>1</v>
      </c>
      <c r="E95" s="46" t="s">
        <v>125</v>
      </c>
      <c r="F95" s="51"/>
      <c r="G95" s="51"/>
      <c r="H95" s="36"/>
      <c r="I95" s="25">
        <f t="shared" si="4"/>
        <v>0</v>
      </c>
      <c r="J95" s="26">
        <f t="shared" si="5"/>
        <v>0</v>
      </c>
    </row>
    <row r="96" spans="1:10">
      <c r="A96" s="22">
        <v>90</v>
      </c>
      <c r="B96" s="23" t="s">
        <v>123</v>
      </c>
      <c r="C96" s="24" t="s">
        <v>124</v>
      </c>
      <c r="D96" s="43">
        <v>1</v>
      </c>
      <c r="E96" s="46" t="s">
        <v>125</v>
      </c>
      <c r="F96" s="51"/>
      <c r="G96" s="51"/>
      <c r="H96" s="36"/>
      <c r="I96" s="25">
        <f t="shared" si="4"/>
        <v>0</v>
      </c>
      <c r="J96" s="26">
        <f t="shared" si="5"/>
        <v>0</v>
      </c>
    </row>
    <row r="97" spans="1:10">
      <c r="A97" s="22">
        <v>91</v>
      </c>
      <c r="B97" s="23" t="s">
        <v>126</v>
      </c>
      <c r="C97" s="24" t="s">
        <v>47</v>
      </c>
      <c r="D97" s="43">
        <v>32</v>
      </c>
      <c r="E97" s="46"/>
      <c r="F97" s="51"/>
      <c r="G97" s="51"/>
      <c r="H97" s="36"/>
      <c r="I97" s="25">
        <f t="shared" si="4"/>
        <v>0</v>
      </c>
      <c r="J97" s="26">
        <f t="shared" si="5"/>
        <v>0</v>
      </c>
    </row>
    <row r="98" spans="1:10">
      <c r="A98" s="22">
        <v>92</v>
      </c>
      <c r="B98" s="23" t="s">
        <v>127</v>
      </c>
      <c r="C98" s="24" t="s">
        <v>128</v>
      </c>
      <c r="D98" s="43">
        <v>10</v>
      </c>
      <c r="E98" s="46"/>
      <c r="F98" s="51"/>
      <c r="G98" s="51"/>
      <c r="H98" s="38"/>
      <c r="I98" s="25">
        <f t="shared" si="4"/>
        <v>0</v>
      </c>
      <c r="J98" s="26">
        <f t="shared" si="5"/>
        <v>0</v>
      </c>
    </row>
    <row r="99" spans="1:10">
      <c r="A99" s="22">
        <v>93</v>
      </c>
      <c r="B99" s="27" t="s">
        <v>129</v>
      </c>
      <c r="C99" s="24" t="s">
        <v>104</v>
      </c>
      <c r="D99" s="43">
        <v>10</v>
      </c>
      <c r="E99" s="46"/>
      <c r="F99" s="51"/>
      <c r="G99" s="51"/>
      <c r="H99" s="36"/>
      <c r="I99" s="25">
        <f t="shared" si="4"/>
        <v>0</v>
      </c>
      <c r="J99" s="26">
        <f t="shared" si="5"/>
        <v>0</v>
      </c>
    </row>
    <row r="100" spans="1:10">
      <c r="A100" s="22">
        <v>94</v>
      </c>
      <c r="B100" s="27" t="s">
        <v>130</v>
      </c>
      <c r="C100" s="24" t="s">
        <v>15</v>
      </c>
      <c r="D100" s="43">
        <v>10</v>
      </c>
      <c r="E100" s="46"/>
      <c r="F100" s="51"/>
      <c r="G100" s="51"/>
      <c r="H100" s="37"/>
      <c r="I100" s="25">
        <f t="shared" si="4"/>
        <v>0</v>
      </c>
      <c r="J100" s="26">
        <f t="shared" si="5"/>
        <v>0</v>
      </c>
    </row>
    <row r="101" spans="1:10" ht="24">
      <c r="A101" s="22">
        <v>95</v>
      </c>
      <c r="B101" s="23" t="s">
        <v>131</v>
      </c>
      <c r="C101" s="24" t="s">
        <v>15</v>
      </c>
      <c r="D101" s="43">
        <v>14</v>
      </c>
      <c r="E101" s="46" t="s">
        <v>220</v>
      </c>
      <c r="F101" s="51"/>
      <c r="G101" s="51"/>
      <c r="H101" s="37"/>
      <c r="I101" s="25">
        <f t="shared" si="4"/>
        <v>0</v>
      </c>
      <c r="J101" s="26">
        <f t="shared" si="5"/>
        <v>0</v>
      </c>
    </row>
    <row r="102" spans="1:10" ht="24">
      <c r="A102" s="22">
        <v>96</v>
      </c>
      <c r="B102" s="27" t="s">
        <v>132</v>
      </c>
      <c r="C102" s="24" t="s">
        <v>15</v>
      </c>
      <c r="D102" s="43">
        <v>10</v>
      </c>
      <c r="E102" s="46" t="s">
        <v>220</v>
      </c>
      <c r="F102" s="51"/>
      <c r="G102" s="51"/>
      <c r="H102" s="36"/>
      <c r="I102" s="25">
        <f t="shared" si="4"/>
        <v>0</v>
      </c>
      <c r="J102" s="26">
        <f t="shared" si="5"/>
        <v>0</v>
      </c>
    </row>
    <row r="103" spans="1:10" ht="24">
      <c r="A103" s="22">
        <v>97</v>
      </c>
      <c r="B103" s="27" t="s">
        <v>236</v>
      </c>
      <c r="C103" s="24" t="s">
        <v>15</v>
      </c>
      <c r="D103" s="43">
        <v>30</v>
      </c>
      <c r="E103" s="46" t="s">
        <v>220</v>
      </c>
      <c r="F103" s="51"/>
      <c r="G103" s="51"/>
      <c r="H103" s="36"/>
      <c r="I103" s="25">
        <f t="shared" ref="I103:I134" si="6">H103*16%</f>
        <v>0</v>
      </c>
      <c r="J103" s="26">
        <f t="shared" ref="J103:J134" si="7">(H103+I103)*D103</f>
        <v>0</v>
      </c>
    </row>
    <row r="104" spans="1:10" ht="24">
      <c r="A104" s="22">
        <v>98</v>
      </c>
      <c r="B104" s="27" t="s">
        <v>133</v>
      </c>
      <c r="C104" s="24" t="s">
        <v>15</v>
      </c>
      <c r="D104" s="43">
        <v>20</v>
      </c>
      <c r="E104" s="46" t="s">
        <v>220</v>
      </c>
      <c r="F104" s="51"/>
      <c r="G104" s="51"/>
      <c r="H104" s="36"/>
      <c r="I104" s="25">
        <f t="shared" si="6"/>
        <v>0</v>
      </c>
      <c r="J104" s="26">
        <f t="shared" si="7"/>
        <v>0</v>
      </c>
    </row>
    <row r="105" spans="1:10" ht="24">
      <c r="A105" s="22">
        <v>99</v>
      </c>
      <c r="B105" s="27" t="s">
        <v>134</v>
      </c>
      <c r="C105" s="24" t="s">
        <v>15</v>
      </c>
      <c r="D105" s="43">
        <v>40</v>
      </c>
      <c r="E105" s="46" t="s">
        <v>220</v>
      </c>
      <c r="F105" s="51"/>
      <c r="G105" s="51"/>
      <c r="H105" s="36"/>
      <c r="I105" s="25">
        <f t="shared" si="6"/>
        <v>0</v>
      </c>
      <c r="J105" s="26">
        <f t="shared" si="7"/>
        <v>0</v>
      </c>
    </row>
    <row r="106" spans="1:10">
      <c r="A106" s="22">
        <v>100</v>
      </c>
      <c r="B106" s="27" t="s">
        <v>135</v>
      </c>
      <c r="C106" s="24" t="s">
        <v>15</v>
      </c>
      <c r="D106" s="43">
        <v>30</v>
      </c>
      <c r="E106" s="46"/>
      <c r="F106" s="51"/>
      <c r="G106" s="51"/>
      <c r="H106" s="36"/>
      <c r="I106" s="25">
        <f t="shared" si="6"/>
        <v>0</v>
      </c>
      <c r="J106" s="26">
        <f t="shared" si="7"/>
        <v>0</v>
      </c>
    </row>
    <row r="107" spans="1:10" ht="24">
      <c r="A107" s="22">
        <v>101</v>
      </c>
      <c r="B107" s="27" t="s">
        <v>136</v>
      </c>
      <c r="C107" s="24" t="s">
        <v>15</v>
      </c>
      <c r="D107" s="43">
        <v>50</v>
      </c>
      <c r="E107" s="46" t="s">
        <v>220</v>
      </c>
      <c r="F107" s="51"/>
      <c r="G107" s="51"/>
      <c r="H107" s="37"/>
      <c r="I107" s="25">
        <f t="shared" si="6"/>
        <v>0</v>
      </c>
      <c r="J107" s="26">
        <f t="shared" si="7"/>
        <v>0</v>
      </c>
    </row>
    <row r="108" spans="1:10" ht="24">
      <c r="A108" s="22">
        <v>102</v>
      </c>
      <c r="B108" s="27" t="s">
        <v>137</v>
      </c>
      <c r="C108" s="24" t="s">
        <v>138</v>
      </c>
      <c r="D108" s="43">
        <v>1</v>
      </c>
      <c r="E108" s="46" t="s">
        <v>220</v>
      </c>
      <c r="F108" s="51"/>
      <c r="G108" s="51"/>
      <c r="H108" s="37"/>
      <c r="I108" s="25">
        <f t="shared" si="6"/>
        <v>0</v>
      </c>
      <c r="J108" s="26">
        <f t="shared" si="7"/>
        <v>0</v>
      </c>
    </row>
    <row r="109" spans="1:10" ht="24">
      <c r="A109" s="22">
        <v>103</v>
      </c>
      <c r="B109" s="27" t="s">
        <v>228</v>
      </c>
      <c r="C109" s="24" t="s">
        <v>138</v>
      </c>
      <c r="D109" s="43">
        <v>2</v>
      </c>
      <c r="E109" s="46" t="s">
        <v>220</v>
      </c>
      <c r="F109" s="51"/>
      <c r="G109" s="51"/>
      <c r="H109" s="37"/>
      <c r="I109" s="25">
        <f t="shared" si="6"/>
        <v>0</v>
      </c>
      <c r="J109" s="26">
        <f t="shared" si="7"/>
        <v>0</v>
      </c>
    </row>
    <row r="110" spans="1:10">
      <c r="A110" s="22">
        <v>104</v>
      </c>
      <c r="B110" s="23" t="s">
        <v>139</v>
      </c>
      <c r="C110" s="24" t="s">
        <v>15</v>
      </c>
      <c r="D110" s="43">
        <v>0</v>
      </c>
      <c r="E110" s="46" t="s">
        <v>143</v>
      </c>
      <c r="F110" s="51"/>
      <c r="G110" s="51"/>
      <c r="H110" s="36"/>
      <c r="I110" s="25">
        <f t="shared" si="6"/>
        <v>0</v>
      </c>
      <c r="J110" s="26">
        <f t="shared" si="7"/>
        <v>0</v>
      </c>
    </row>
    <row r="111" spans="1:10" ht="24">
      <c r="A111" s="22">
        <v>105</v>
      </c>
      <c r="B111" s="23" t="s">
        <v>140</v>
      </c>
      <c r="C111" s="24" t="s">
        <v>15</v>
      </c>
      <c r="D111" s="43">
        <v>0</v>
      </c>
      <c r="E111" s="46" t="s">
        <v>220</v>
      </c>
      <c r="F111" s="51"/>
      <c r="G111" s="51"/>
      <c r="H111" s="36"/>
      <c r="I111" s="25">
        <f t="shared" si="6"/>
        <v>0</v>
      </c>
      <c r="J111" s="26">
        <f t="shared" si="7"/>
        <v>0</v>
      </c>
    </row>
    <row r="112" spans="1:10" ht="24">
      <c r="A112" s="22">
        <v>106</v>
      </c>
      <c r="B112" s="27" t="s">
        <v>141</v>
      </c>
      <c r="C112" s="24" t="s">
        <v>15</v>
      </c>
      <c r="D112" s="43">
        <v>0</v>
      </c>
      <c r="E112" s="46" t="s">
        <v>220</v>
      </c>
      <c r="F112" s="51"/>
      <c r="G112" s="51"/>
      <c r="H112" s="36"/>
      <c r="I112" s="25">
        <f t="shared" si="6"/>
        <v>0</v>
      </c>
      <c r="J112" s="26">
        <f t="shared" si="7"/>
        <v>0</v>
      </c>
    </row>
    <row r="113" spans="1:10" ht="24">
      <c r="A113" s="22">
        <v>107</v>
      </c>
      <c r="B113" s="23" t="s">
        <v>142</v>
      </c>
      <c r="C113" s="24" t="s">
        <v>15</v>
      </c>
      <c r="D113" s="43">
        <v>12</v>
      </c>
      <c r="E113" s="46" t="s">
        <v>220</v>
      </c>
      <c r="F113" s="51"/>
      <c r="G113" s="51"/>
      <c r="H113" s="36"/>
      <c r="I113" s="25">
        <f t="shared" si="6"/>
        <v>0</v>
      </c>
      <c r="J113" s="26">
        <f t="shared" si="7"/>
        <v>0</v>
      </c>
    </row>
    <row r="114" spans="1:10" ht="24">
      <c r="A114" s="22">
        <v>108</v>
      </c>
      <c r="B114" s="23" t="s">
        <v>144</v>
      </c>
      <c r="C114" s="24" t="s">
        <v>15</v>
      </c>
      <c r="D114" s="43">
        <v>12</v>
      </c>
      <c r="E114" s="46" t="s">
        <v>220</v>
      </c>
      <c r="F114" s="51"/>
      <c r="G114" s="51"/>
      <c r="H114" s="36"/>
      <c r="I114" s="25">
        <f t="shared" si="6"/>
        <v>0</v>
      </c>
      <c r="J114" s="26">
        <f t="shared" si="7"/>
        <v>0</v>
      </c>
    </row>
    <row r="115" spans="1:10" ht="24">
      <c r="A115" s="22">
        <v>109</v>
      </c>
      <c r="B115" s="23" t="s">
        <v>145</v>
      </c>
      <c r="C115" s="24" t="s">
        <v>15</v>
      </c>
      <c r="D115" s="43">
        <v>2</v>
      </c>
      <c r="E115" s="46" t="s">
        <v>220</v>
      </c>
      <c r="F115" s="51"/>
      <c r="G115" s="51"/>
      <c r="H115" s="36"/>
      <c r="I115" s="25">
        <f t="shared" si="6"/>
        <v>0</v>
      </c>
      <c r="J115" s="26">
        <f t="shared" si="7"/>
        <v>0</v>
      </c>
    </row>
    <row r="116" spans="1:10" ht="24">
      <c r="A116" s="22">
        <v>110</v>
      </c>
      <c r="B116" s="27" t="s">
        <v>146</v>
      </c>
      <c r="C116" s="24" t="s">
        <v>15</v>
      </c>
      <c r="D116" s="43">
        <v>6</v>
      </c>
      <c r="E116" s="46" t="s">
        <v>220</v>
      </c>
      <c r="F116" s="51"/>
      <c r="G116" s="51"/>
      <c r="H116" s="37"/>
      <c r="I116" s="25">
        <f t="shared" si="6"/>
        <v>0</v>
      </c>
      <c r="J116" s="26">
        <f t="shared" si="7"/>
        <v>0</v>
      </c>
    </row>
    <row r="117" spans="1:10" ht="24">
      <c r="A117" s="22">
        <v>111</v>
      </c>
      <c r="B117" s="23" t="s">
        <v>147</v>
      </c>
      <c r="C117" s="24" t="s">
        <v>104</v>
      </c>
      <c r="D117" s="43">
        <v>2</v>
      </c>
      <c r="E117" s="46" t="s">
        <v>220</v>
      </c>
      <c r="F117" s="51"/>
      <c r="G117" s="51"/>
      <c r="H117" s="36"/>
      <c r="I117" s="25">
        <f t="shared" si="6"/>
        <v>0</v>
      </c>
      <c r="J117" s="26">
        <f t="shared" si="7"/>
        <v>0</v>
      </c>
    </row>
    <row r="118" spans="1:10" ht="24">
      <c r="A118" s="22">
        <v>112</v>
      </c>
      <c r="B118" s="23" t="s">
        <v>148</v>
      </c>
      <c r="C118" s="24" t="s">
        <v>15</v>
      </c>
      <c r="D118" s="43">
        <v>2</v>
      </c>
      <c r="E118" s="46" t="s">
        <v>220</v>
      </c>
      <c r="F118" s="51"/>
      <c r="G118" s="51"/>
      <c r="H118" s="36"/>
      <c r="I118" s="25">
        <f t="shared" si="6"/>
        <v>0</v>
      </c>
      <c r="J118" s="26">
        <f t="shared" si="7"/>
        <v>0</v>
      </c>
    </row>
    <row r="119" spans="1:10" ht="24">
      <c r="A119" s="22">
        <v>113</v>
      </c>
      <c r="B119" s="23" t="s">
        <v>149</v>
      </c>
      <c r="C119" s="24" t="s">
        <v>15</v>
      </c>
      <c r="D119" s="43">
        <v>12</v>
      </c>
      <c r="E119" s="46" t="s">
        <v>220</v>
      </c>
      <c r="F119" s="51"/>
      <c r="G119" s="51"/>
      <c r="H119" s="36"/>
      <c r="I119" s="25">
        <f t="shared" si="6"/>
        <v>0</v>
      </c>
      <c r="J119" s="26">
        <f t="shared" si="7"/>
        <v>0</v>
      </c>
    </row>
    <row r="120" spans="1:10" ht="24">
      <c r="A120" s="22">
        <v>114</v>
      </c>
      <c r="B120" s="27" t="s">
        <v>150</v>
      </c>
      <c r="C120" s="24" t="s">
        <v>15</v>
      </c>
      <c r="D120" s="43">
        <v>10</v>
      </c>
      <c r="E120" s="46" t="s">
        <v>220</v>
      </c>
      <c r="F120" s="51"/>
      <c r="G120" s="51"/>
      <c r="H120" s="36"/>
      <c r="I120" s="25">
        <f t="shared" si="6"/>
        <v>0</v>
      </c>
      <c r="J120" s="26">
        <f t="shared" si="7"/>
        <v>0</v>
      </c>
    </row>
    <row r="121" spans="1:10" ht="24">
      <c r="A121" s="22">
        <v>115</v>
      </c>
      <c r="B121" s="23" t="s">
        <v>151</v>
      </c>
      <c r="C121" s="24" t="s">
        <v>15</v>
      </c>
      <c r="D121" s="43">
        <v>5</v>
      </c>
      <c r="E121" s="46" t="s">
        <v>220</v>
      </c>
      <c r="F121" s="51"/>
      <c r="G121" s="51"/>
      <c r="H121" s="36"/>
      <c r="I121" s="25">
        <f t="shared" si="6"/>
        <v>0</v>
      </c>
      <c r="J121" s="26">
        <f t="shared" si="7"/>
        <v>0</v>
      </c>
    </row>
    <row r="122" spans="1:10" ht="24">
      <c r="A122" s="22">
        <v>116</v>
      </c>
      <c r="B122" s="23" t="s">
        <v>152</v>
      </c>
      <c r="C122" s="24" t="s">
        <v>15</v>
      </c>
      <c r="D122" s="43">
        <v>20</v>
      </c>
      <c r="E122" s="46" t="s">
        <v>220</v>
      </c>
      <c r="F122" s="51"/>
      <c r="G122" s="51"/>
      <c r="H122" s="36"/>
      <c r="I122" s="25">
        <f t="shared" si="6"/>
        <v>0</v>
      </c>
      <c r="J122" s="26">
        <f t="shared" si="7"/>
        <v>0</v>
      </c>
    </row>
    <row r="123" spans="1:10" ht="24">
      <c r="A123" s="22">
        <v>117</v>
      </c>
      <c r="B123" s="23" t="s">
        <v>153</v>
      </c>
      <c r="C123" s="24" t="s">
        <v>15</v>
      </c>
      <c r="D123" s="43">
        <v>2</v>
      </c>
      <c r="E123" s="46" t="s">
        <v>220</v>
      </c>
      <c r="F123" s="51"/>
      <c r="G123" s="51"/>
      <c r="H123" s="36"/>
      <c r="I123" s="25">
        <f t="shared" si="6"/>
        <v>0</v>
      </c>
      <c r="J123" s="26">
        <f t="shared" si="7"/>
        <v>0</v>
      </c>
    </row>
    <row r="124" spans="1:10" ht="24">
      <c r="A124" s="22">
        <v>118</v>
      </c>
      <c r="B124" s="23" t="s">
        <v>154</v>
      </c>
      <c r="C124" s="24" t="s">
        <v>15</v>
      </c>
      <c r="D124" s="43">
        <v>2</v>
      </c>
      <c r="E124" s="46" t="s">
        <v>220</v>
      </c>
      <c r="F124" s="51"/>
      <c r="G124" s="51"/>
      <c r="H124" s="36"/>
      <c r="I124" s="25">
        <f t="shared" si="6"/>
        <v>0</v>
      </c>
      <c r="J124" s="26">
        <f t="shared" si="7"/>
        <v>0</v>
      </c>
    </row>
    <row r="125" spans="1:10" ht="24">
      <c r="A125" s="22">
        <v>119</v>
      </c>
      <c r="B125" s="23" t="s">
        <v>155</v>
      </c>
      <c r="C125" s="24" t="s">
        <v>15</v>
      </c>
      <c r="D125" s="43">
        <v>2</v>
      </c>
      <c r="E125" s="46" t="s">
        <v>220</v>
      </c>
      <c r="F125" s="51"/>
      <c r="G125" s="51"/>
      <c r="H125" s="36"/>
      <c r="I125" s="25">
        <f t="shared" si="6"/>
        <v>0</v>
      </c>
      <c r="J125" s="26">
        <f t="shared" si="7"/>
        <v>0</v>
      </c>
    </row>
    <row r="126" spans="1:10" ht="24">
      <c r="A126" s="22">
        <v>120</v>
      </c>
      <c r="B126" s="23" t="s">
        <v>156</v>
      </c>
      <c r="C126" s="24" t="s">
        <v>15</v>
      </c>
      <c r="D126" s="43">
        <v>2</v>
      </c>
      <c r="E126" s="46" t="s">
        <v>219</v>
      </c>
      <c r="F126" s="51"/>
      <c r="G126" s="51"/>
      <c r="H126" s="36"/>
      <c r="I126" s="25">
        <f t="shared" si="6"/>
        <v>0</v>
      </c>
      <c r="J126" s="26">
        <f t="shared" si="7"/>
        <v>0</v>
      </c>
    </row>
    <row r="127" spans="1:10" ht="24">
      <c r="A127" s="22">
        <v>121</v>
      </c>
      <c r="B127" s="23" t="s">
        <v>157</v>
      </c>
      <c r="C127" s="24" t="s">
        <v>15</v>
      </c>
      <c r="D127" s="43">
        <v>2</v>
      </c>
      <c r="E127" s="46" t="s">
        <v>219</v>
      </c>
      <c r="F127" s="51"/>
      <c r="G127" s="51"/>
      <c r="H127" s="36"/>
      <c r="I127" s="25">
        <f t="shared" si="6"/>
        <v>0</v>
      </c>
      <c r="J127" s="26">
        <f t="shared" si="7"/>
        <v>0</v>
      </c>
    </row>
    <row r="128" spans="1:10" ht="24">
      <c r="A128" s="22">
        <v>122</v>
      </c>
      <c r="B128" s="23" t="s">
        <v>158</v>
      </c>
      <c r="C128" s="24" t="s">
        <v>15</v>
      </c>
      <c r="D128" s="43">
        <v>7</v>
      </c>
      <c r="E128" s="46" t="s">
        <v>219</v>
      </c>
      <c r="F128" s="51"/>
      <c r="G128" s="51"/>
      <c r="H128" s="36"/>
      <c r="I128" s="25">
        <f t="shared" si="6"/>
        <v>0</v>
      </c>
      <c r="J128" s="26">
        <f t="shared" si="7"/>
        <v>0</v>
      </c>
    </row>
    <row r="129" spans="1:10" ht="24">
      <c r="A129" s="22">
        <v>123</v>
      </c>
      <c r="B129" s="23" t="s">
        <v>229</v>
      </c>
      <c r="C129" s="24" t="s">
        <v>159</v>
      </c>
      <c r="D129" s="43">
        <v>2</v>
      </c>
      <c r="E129" s="46" t="s">
        <v>219</v>
      </c>
      <c r="F129" s="51"/>
      <c r="G129" s="51"/>
      <c r="H129" s="36"/>
      <c r="I129" s="25">
        <f t="shared" si="6"/>
        <v>0</v>
      </c>
      <c r="J129" s="26">
        <f t="shared" si="7"/>
        <v>0</v>
      </c>
    </row>
    <row r="130" spans="1:10" ht="24">
      <c r="A130" s="22">
        <v>124</v>
      </c>
      <c r="B130" s="23" t="s">
        <v>160</v>
      </c>
      <c r="C130" s="24" t="s">
        <v>159</v>
      </c>
      <c r="D130" s="43">
        <v>3</v>
      </c>
      <c r="E130" s="46" t="s">
        <v>219</v>
      </c>
      <c r="F130" s="51"/>
      <c r="G130" s="51"/>
      <c r="H130" s="36"/>
      <c r="I130" s="25">
        <f t="shared" si="6"/>
        <v>0</v>
      </c>
      <c r="J130" s="26">
        <f t="shared" si="7"/>
        <v>0</v>
      </c>
    </row>
    <row r="131" spans="1:10" ht="24">
      <c r="A131" s="22">
        <v>125</v>
      </c>
      <c r="B131" s="27" t="s">
        <v>161</v>
      </c>
      <c r="C131" s="24" t="s">
        <v>159</v>
      </c>
      <c r="D131" s="43">
        <v>2</v>
      </c>
      <c r="E131" s="46" t="s">
        <v>219</v>
      </c>
      <c r="F131" s="51"/>
      <c r="G131" s="51"/>
      <c r="H131" s="37"/>
      <c r="I131" s="25">
        <f t="shared" si="6"/>
        <v>0</v>
      </c>
      <c r="J131" s="26">
        <f t="shared" si="7"/>
        <v>0</v>
      </c>
    </row>
    <row r="132" spans="1:10" ht="24">
      <c r="A132" s="22">
        <v>126</v>
      </c>
      <c r="B132" s="23" t="s">
        <v>162</v>
      </c>
      <c r="C132" s="24" t="s">
        <v>159</v>
      </c>
      <c r="D132" s="43">
        <v>4</v>
      </c>
      <c r="E132" s="46" t="s">
        <v>219</v>
      </c>
      <c r="F132" s="51"/>
      <c r="G132" s="51"/>
      <c r="H132" s="36"/>
      <c r="I132" s="25">
        <f t="shared" si="6"/>
        <v>0</v>
      </c>
      <c r="J132" s="26">
        <f t="shared" si="7"/>
        <v>0</v>
      </c>
    </row>
    <row r="133" spans="1:10" ht="24">
      <c r="A133" s="22">
        <v>127</v>
      </c>
      <c r="B133" s="27" t="s">
        <v>163</v>
      </c>
      <c r="C133" s="24" t="s">
        <v>159</v>
      </c>
      <c r="D133" s="43">
        <v>7</v>
      </c>
      <c r="E133" s="46" t="s">
        <v>219</v>
      </c>
      <c r="F133" s="51"/>
      <c r="G133" s="51"/>
      <c r="H133" s="36"/>
      <c r="I133" s="25">
        <f t="shared" si="6"/>
        <v>0</v>
      </c>
      <c r="J133" s="26">
        <f t="shared" si="7"/>
        <v>0</v>
      </c>
    </row>
    <row r="134" spans="1:10">
      <c r="A134" s="22">
        <v>128</v>
      </c>
      <c r="B134" s="27" t="s">
        <v>164</v>
      </c>
      <c r="C134" s="24" t="s">
        <v>159</v>
      </c>
      <c r="D134" s="43">
        <v>0</v>
      </c>
      <c r="E134" s="46"/>
      <c r="F134" s="51"/>
      <c r="G134" s="51"/>
      <c r="H134" s="37"/>
      <c r="I134" s="25">
        <f t="shared" si="6"/>
        <v>0</v>
      </c>
      <c r="J134" s="26">
        <f t="shared" si="7"/>
        <v>0</v>
      </c>
    </row>
    <row r="135" spans="1:10">
      <c r="A135" s="22">
        <v>129</v>
      </c>
      <c r="B135" s="27" t="s">
        <v>165</v>
      </c>
      <c r="C135" s="24" t="s">
        <v>159</v>
      </c>
      <c r="D135" s="43">
        <v>3</v>
      </c>
      <c r="E135" s="46"/>
      <c r="F135" s="51"/>
      <c r="G135" s="51"/>
      <c r="H135" s="37"/>
      <c r="I135" s="25">
        <f t="shared" ref="I135:I166" si="8">H135*16%</f>
        <v>0</v>
      </c>
      <c r="J135" s="26">
        <f t="shared" ref="J135:J166" si="9">(H135+I135)*D135</f>
        <v>0</v>
      </c>
    </row>
    <row r="136" spans="1:10">
      <c r="A136" s="22">
        <v>130</v>
      </c>
      <c r="B136" s="23" t="s">
        <v>166</v>
      </c>
      <c r="C136" s="24" t="s">
        <v>159</v>
      </c>
      <c r="D136" s="43">
        <v>5</v>
      </c>
      <c r="E136" s="46"/>
      <c r="F136" s="51"/>
      <c r="G136" s="51"/>
      <c r="H136" s="38"/>
      <c r="I136" s="25">
        <f t="shared" si="8"/>
        <v>0</v>
      </c>
      <c r="J136" s="26">
        <f t="shared" si="9"/>
        <v>0</v>
      </c>
    </row>
    <row r="137" spans="1:10">
      <c r="A137" s="22">
        <v>131</v>
      </c>
      <c r="B137" s="23" t="s">
        <v>167</v>
      </c>
      <c r="C137" s="24" t="s">
        <v>15</v>
      </c>
      <c r="D137" s="43">
        <v>1</v>
      </c>
      <c r="E137" s="46" t="s">
        <v>172</v>
      </c>
      <c r="F137" s="51"/>
      <c r="G137" s="51"/>
      <c r="H137" s="36"/>
      <c r="I137" s="25">
        <f t="shared" si="8"/>
        <v>0</v>
      </c>
      <c r="J137" s="26">
        <f t="shared" si="9"/>
        <v>0</v>
      </c>
    </row>
    <row r="138" spans="1:10">
      <c r="A138" s="22">
        <v>132</v>
      </c>
      <c r="B138" s="23" t="s">
        <v>168</v>
      </c>
      <c r="C138" s="24" t="s">
        <v>15</v>
      </c>
      <c r="D138" s="43">
        <v>10</v>
      </c>
      <c r="E138" s="46" t="s">
        <v>175</v>
      </c>
      <c r="F138" s="51"/>
      <c r="G138" s="51"/>
      <c r="H138" s="36"/>
      <c r="I138" s="25">
        <f t="shared" si="8"/>
        <v>0</v>
      </c>
      <c r="J138" s="26">
        <f t="shared" si="9"/>
        <v>0</v>
      </c>
    </row>
    <row r="139" spans="1:10">
      <c r="A139" s="22">
        <v>133</v>
      </c>
      <c r="B139" s="23" t="s">
        <v>169</v>
      </c>
      <c r="C139" s="24" t="s">
        <v>15</v>
      </c>
      <c r="D139" s="43">
        <v>4</v>
      </c>
      <c r="E139" s="46" t="s">
        <v>120</v>
      </c>
      <c r="F139" s="51"/>
      <c r="G139" s="51"/>
      <c r="H139" s="36"/>
      <c r="I139" s="25">
        <f t="shared" si="8"/>
        <v>0</v>
      </c>
      <c r="J139" s="26">
        <f t="shared" si="9"/>
        <v>0</v>
      </c>
    </row>
    <row r="140" spans="1:10">
      <c r="A140" s="22">
        <v>134</v>
      </c>
      <c r="B140" s="23" t="s">
        <v>170</v>
      </c>
      <c r="C140" s="24" t="s">
        <v>171</v>
      </c>
      <c r="D140" s="43">
        <v>3</v>
      </c>
      <c r="E140" s="46"/>
      <c r="F140" s="51"/>
      <c r="G140" s="51"/>
      <c r="H140" s="36"/>
      <c r="I140" s="25">
        <f t="shared" si="8"/>
        <v>0</v>
      </c>
      <c r="J140" s="26">
        <f t="shared" si="9"/>
        <v>0</v>
      </c>
    </row>
    <row r="141" spans="1:10">
      <c r="A141" s="22">
        <v>135</v>
      </c>
      <c r="B141" s="23" t="s">
        <v>173</v>
      </c>
      <c r="C141" s="24" t="s">
        <v>174</v>
      </c>
      <c r="D141" s="43">
        <v>4</v>
      </c>
      <c r="E141" s="46"/>
      <c r="F141" s="51"/>
      <c r="G141" s="51"/>
      <c r="H141" s="36"/>
      <c r="I141" s="25">
        <f t="shared" si="8"/>
        <v>0</v>
      </c>
      <c r="J141" s="26">
        <f t="shared" si="9"/>
        <v>0</v>
      </c>
    </row>
    <row r="142" spans="1:10">
      <c r="A142" s="22">
        <v>136</v>
      </c>
      <c r="B142" s="23" t="s">
        <v>176</v>
      </c>
      <c r="C142" s="24" t="s">
        <v>177</v>
      </c>
      <c r="D142" s="43">
        <v>10</v>
      </c>
      <c r="E142" s="46"/>
      <c r="F142" s="51"/>
      <c r="G142" s="51"/>
      <c r="H142" s="36"/>
      <c r="I142" s="25">
        <f t="shared" si="8"/>
        <v>0</v>
      </c>
      <c r="J142" s="26">
        <f t="shared" si="9"/>
        <v>0</v>
      </c>
    </row>
    <row r="143" spans="1:10">
      <c r="A143" s="22">
        <v>137</v>
      </c>
      <c r="B143" s="23" t="s">
        <v>178</v>
      </c>
      <c r="C143" s="24" t="s">
        <v>179</v>
      </c>
      <c r="D143" s="43">
        <v>9</v>
      </c>
      <c r="E143" s="46"/>
      <c r="F143" s="51"/>
      <c r="G143" s="51"/>
      <c r="H143" s="36"/>
      <c r="I143" s="25">
        <f t="shared" si="8"/>
        <v>0</v>
      </c>
      <c r="J143" s="26">
        <f t="shared" si="9"/>
        <v>0</v>
      </c>
    </row>
    <row r="144" spans="1:10">
      <c r="A144" s="22">
        <v>138</v>
      </c>
      <c r="B144" s="23" t="s">
        <v>180</v>
      </c>
      <c r="C144" s="24" t="s">
        <v>15</v>
      </c>
      <c r="D144" s="43">
        <v>27</v>
      </c>
      <c r="E144" s="46"/>
      <c r="F144" s="51"/>
      <c r="G144" s="51"/>
      <c r="H144" s="38"/>
      <c r="I144" s="25">
        <f t="shared" si="8"/>
        <v>0</v>
      </c>
      <c r="J144" s="26">
        <f t="shared" si="9"/>
        <v>0</v>
      </c>
    </row>
    <row r="145" spans="1:10">
      <c r="A145" s="22">
        <v>139</v>
      </c>
      <c r="B145" s="23" t="s">
        <v>181</v>
      </c>
      <c r="C145" s="24" t="s">
        <v>15</v>
      </c>
      <c r="D145" s="43">
        <v>51</v>
      </c>
      <c r="E145" s="46"/>
      <c r="F145" s="51"/>
      <c r="G145" s="51"/>
      <c r="H145" s="36"/>
      <c r="I145" s="25">
        <f t="shared" si="8"/>
        <v>0</v>
      </c>
      <c r="J145" s="26">
        <f t="shared" si="9"/>
        <v>0</v>
      </c>
    </row>
    <row r="146" spans="1:10">
      <c r="A146" s="22">
        <v>140</v>
      </c>
      <c r="B146" s="23" t="s">
        <v>182</v>
      </c>
      <c r="C146" s="24" t="s">
        <v>15</v>
      </c>
      <c r="D146" s="43">
        <v>51</v>
      </c>
      <c r="E146" s="46" t="s">
        <v>223</v>
      </c>
      <c r="F146" s="51"/>
      <c r="G146" s="51"/>
      <c r="H146" s="36"/>
      <c r="I146" s="25">
        <f t="shared" si="8"/>
        <v>0</v>
      </c>
      <c r="J146" s="26">
        <f t="shared" si="9"/>
        <v>0</v>
      </c>
    </row>
    <row r="147" spans="1:10">
      <c r="A147" s="22">
        <v>141</v>
      </c>
      <c r="B147" s="23" t="s">
        <v>183</v>
      </c>
      <c r="C147" s="24" t="s">
        <v>15</v>
      </c>
      <c r="D147" s="43">
        <v>4</v>
      </c>
      <c r="E147" s="46" t="s">
        <v>223</v>
      </c>
      <c r="F147" s="51"/>
      <c r="G147" s="51"/>
      <c r="H147" s="36"/>
      <c r="I147" s="25">
        <f t="shared" si="8"/>
        <v>0</v>
      </c>
      <c r="J147" s="26">
        <f t="shared" si="9"/>
        <v>0</v>
      </c>
    </row>
    <row r="148" spans="1:10">
      <c r="A148" s="22">
        <v>142</v>
      </c>
      <c r="B148" s="23" t="s">
        <v>230</v>
      </c>
      <c r="C148" s="24" t="s">
        <v>15</v>
      </c>
      <c r="D148" s="43">
        <v>3</v>
      </c>
      <c r="E148" s="46"/>
      <c r="F148" s="51"/>
      <c r="G148" s="51"/>
      <c r="H148" s="38"/>
      <c r="I148" s="25">
        <f t="shared" si="8"/>
        <v>0</v>
      </c>
      <c r="J148" s="26">
        <f t="shared" si="9"/>
        <v>0</v>
      </c>
    </row>
    <row r="149" spans="1:10">
      <c r="A149" s="22">
        <v>143</v>
      </c>
      <c r="B149" s="23" t="s">
        <v>184</v>
      </c>
      <c r="C149" s="24" t="s">
        <v>15</v>
      </c>
      <c r="D149" s="43">
        <v>16</v>
      </c>
      <c r="E149" s="46"/>
      <c r="F149" s="51"/>
      <c r="G149" s="51"/>
      <c r="H149" s="36"/>
      <c r="I149" s="25">
        <f t="shared" si="8"/>
        <v>0</v>
      </c>
      <c r="J149" s="26">
        <f t="shared" si="9"/>
        <v>0</v>
      </c>
    </row>
    <row r="150" spans="1:10" ht="28.15" customHeight="1">
      <c r="A150" s="22">
        <v>144</v>
      </c>
      <c r="B150" s="23" t="s">
        <v>185</v>
      </c>
      <c r="C150" s="24" t="s">
        <v>15</v>
      </c>
      <c r="D150" s="43">
        <v>16</v>
      </c>
      <c r="E150" s="46"/>
      <c r="F150" s="51"/>
      <c r="G150" s="51"/>
      <c r="H150" s="36"/>
      <c r="I150" s="25">
        <f t="shared" si="8"/>
        <v>0</v>
      </c>
      <c r="J150" s="26">
        <f t="shared" si="9"/>
        <v>0</v>
      </c>
    </row>
    <row r="151" spans="1:10" ht="24">
      <c r="A151" s="22">
        <v>145</v>
      </c>
      <c r="B151" s="27" t="s">
        <v>186</v>
      </c>
      <c r="C151" s="24" t="s">
        <v>15</v>
      </c>
      <c r="D151" s="43">
        <v>10</v>
      </c>
      <c r="E151" s="46" t="s">
        <v>220</v>
      </c>
      <c r="F151" s="51"/>
      <c r="G151" s="51"/>
      <c r="H151" s="37"/>
      <c r="I151" s="25">
        <f t="shared" si="8"/>
        <v>0</v>
      </c>
      <c r="J151" s="26">
        <f t="shared" si="9"/>
        <v>0</v>
      </c>
    </row>
    <row r="152" spans="1:10" ht="24">
      <c r="A152" s="22">
        <v>146</v>
      </c>
      <c r="B152" s="23" t="s">
        <v>187</v>
      </c>
      <c r="C152" s="24" t="s">
        <v>188</v>
      </c>
      <c r="D152" s="43">
        <v>5</v>
      </c>
      <c r="E152" s="46" t="s">
        <v>220</v>
      </c>
      <c r="F152" s="51"/>
      <c r="G152" s="51"/>
      <c r="H152" s="38"/>
      <c r="I152" s="25">
        <f t="shared" si="8"/>
        <v>0</v>
      </c>
      <c r="J152" s="26">
        <f t="shared" si="9"/>
        <v>0</v>
      </c>
    </row>
    <row r="153" spans="1:10" ht="35.25">
      <c r="A153" s="22">
        <v>147</v>
      </c>
      <c r="B153" s="23" t="s">
        <v>189</v>
      </c>
      <c r="C153" s="24" t="s">
        <v>15</v>
      </c>
      <c r="D153" s="43">
        <v>6</v>
      </c>
      <c r="E153" s="46" t="s">
        <v>220</v>
      </c>
      <c r="F153" s="51"/>
      <c r="G153" s="51"/>
      <c r="H153" s="36"/>
      <c r="I153" s="25">
        <f t="shared" si="8"/>
        <v>0</v>
      </c>
      <c r="J153" s="26">
        <f t="shared" si="9"/>
        <v>0</v>
      </c>
    </row>
    <row r="154" spans="1:10" ht="24">
      <c r="A154" s="22">
        <v>148</v>
      </c>
      <c r="B154" s="23" t="s">
        <v>190</v>
      </c>
      <c r="C154" s="24" t="s">
        <v>15</v>
      </c>
      <c r="D154" s="43">
        <v>2</v>
      </c>
      <c r="E154" s="46" t="s">
        <v>220</v>
      </c>
      <c r="F154" s="51"/>
      <c r="G154" s="51"/>
      <c r="H154" s="38"/>
      <c r="I154" s="25">
        <f t="shared" si="8"/>
        <v>0</v>
      </c>
      <c r="J154" s="26">
        <f t="shared" si="9"/>
        <v>0</v>
      </c>
    </row>
    <row r="155" spans="1:10">
      <c r="A155" s="22">
        <v>149</v>
      </c>
      <c r="B155" s="23" t="s">
        <v>191</v>
      </c>
      <c r="C155" s="24" t="s">
        <v>15</v>
      </c>
      <c r="D155" s="43">
        <v>200</v>
      </c>
      <c r="E155" s="46"/>
      <c r="F155" s="51"/>
      <c r="G155" s="51"/>
      <c r="H155" s="36"/>
      <c r="I155" s="25">
        <f t="shared" si="8"/>
        <v>0</v>
      </c>
      <c r="J155" s="26">
        <f t="shared" si="9"/>
        <v>0</v>
      </c>
    </row>
    <row r="156" spans="1:10" ht="24">
      <c r="A156" s="22">
        <v>150</v>
      </c>
      <c r="B156" s="23" t="s">
        <v>192</v>
      </c>
      <c r="C156" s="24" t="s">
        <v>15</v>
      </c>
      <c r="D156" s="43">
        <v>207</v>
      </c>
      <c r="E156" s="46" t="s">
        <v>219</v>
      </c>
      <c r="F156" s="51"/>
      <c r="G156" s="51"/>
      <c r="H156" s="36"/>
      <c r="I156" s="25">
        <f t="shared" si="8"/>
        <v>0</v>
      </c>
      <c r="J156" s="26">
        <f t="shared" si="9"/>
        <v>0</v>
      </c>
    </row>
    <row r="157" spans="1:10" ht="24">
      <c r="A157" s="22">
        <v>151</v>
      </c>
      <c r="B157" s="23" t="s">
        <v>193</v>
      </c>
      <c r="C157" s="24" t="s">
        <v>15</v>
      </c>
      <c r="D157" s="43">
        <v>10</v>
      </c>
      <c r="E157" s="46" t="s">
        <v>219</v>
      </c>
      <c r="F157" s="51"/>
      <c r="G157" s="51"/>
      <c r="H157" s="36"/>
      <c r="I157" s="25">
        <f t="shared" si="8"/>
        <v>0</v>
      </c>
      <c r="J157" s="26">
        <f t="shared" si="9"/>
        <v>0</v>
      </c>
    </row>
    <row r="158" spans="1:10">
      <c r="A158" s="22">
        <v>152</v>
      </c>
      <c r="B158" s="27" t="s">
        <v>194</v>
      </c>
      <c r="C158" s="24" t="s">
        <v>15</v>
      </c>
      <c r="D158" s="43">
        <v>20</v>
      </c>
      <c r="E158" s="46"/>
      <c r="F158" s="51"/>
      <c r="G158" s="51"/>
      <c r="H158" s="37"/>
      <c r="I158" s="25">
        <f t="shared" si="8"/>
        <v>0</v>
      </c>
      <c r="J158" s="26">
        <f t="shared" si="9"/>
        <v>0</v>
      </c>
    </row>
    <row r="159" spans="1:10" ht="24">
      <c r="A159" s="22">
        <v>153</v>
      </c>
      <c r="B159" s="23" t="s">
        <v>195</v>
      </c>
      <c r="C159" s="24" t="s">
        <v>196</v>
      </c>
      <c r="D159" s="43">
        <v>6</v>
      </c>
      <c r="E159" s="46" t="s">
        <v>219</v>
      </c>
      <c r="F159" s="51"/>
      <c r="G159" s="51"/>
      <c r="H159" s="36"/>
      <c r="I159" s="25">
        <f t="shared" si="8"/>
        <v>0</v>
      </c>
      <c r="J159" s="26">
        <f t="shared" si="9"/>
        <v>0</v>
      </c>
    </row>
    <row r="160" spans="1:10" ht="24">
      <c r="A160" s="22">
        <v>154</v>
      </c>
      <c r="B160" s="23" t="s">
        <v>197</v>
      </c>
      <c r="C160" s="24" t="s">
        <v>196</v>
      </c>
      <c r="D160" s="43">
        <v>4</v>
      </c>
      <c r="E160" s="46" t="s">
        <v>219</v>
      </c>
      <c r="F160" s="51"/>
      <c r="G160" s="51"/>
      <c r="H160" s="36"/>
      <c r="I160" s="25">
        <f t="shared" si="8"/>
        <v>0</v>
      </c>
      <c r="J160" s="26">
        <f t="shared" si="9"/>
        <v>0</v>
      </c>
    </row>
    <row r="161" spans="1:10">
      <c r="A161" s="22">
        <v>155</v>
      </c>
      <c r="B161" s="27" t="s">
        <v>198</v>
      </c>
      <c r="C161" s="24" t="s">
        <v>15</v>
      </c>
      <c r="D161" s="43">
        <v>5</v>
      </c>
      <c r="E161" s="46"/>
      <c r="F161" s="51"/>
      <c r="G161" s="51"/>
      <c r="H161" s="37"/>
      <c r="I161" s="25">
        <f t="shared" si="8"/>
        <v>0</v>
      </c>
      <c r="J161" s="26">
        <f t="shared" si="9"/>
        <v>0</v>
      </c>
    </row>
    <row r="162" spans="1:10">
      <c r="A162" s="22">
        <v>156</v>
      </c>
      <c r="B162" s="27" t="s">
        <v>199</v>
      </c>
      <c r="C162" s="24" t="s">
        <v>200</v>
      </c>
      <c r="D162" s="43">
        <v>2</v>
      </c>
      <c r="E162" s="46"/>
      <c r="F162" s="51"/>
      <c r="G162" s="51"/>
      <c r="H162" s="37"/>
      <c r="I162" s="25">
        <f t="shared" si="8"/>
        <v>0</v>
      </c>
      <c r="J162" s="26">
        <f t="shared" si="9"/>
        <v>0</v>
      </c>
    </row>
    <row r="163" spans="1:10">
      <c r="A163" s="22">
        <v>157</v>
      </c>
      <c r="B163" s="23" t="s">
        <v>201</v>
      </c>
      <c r="C163" s="24" t="s">
        <v>200</v>
      </c>
      <c r="D163" s="43">
        <v>1</v>
      </c>
      <c r="E163" s="46"/>
      <c r="F163" s="51"/>
      <c r="G163" s="51"/>
      <c r="H163" s="36"/>
      <c r="I163" s="25">
        <f t="shared" si="8"/>
        <v>0</v>
      </c>
      <c r="J163" s="26">
        <f t="shared" si="9"/>
        <v>0</v>
      </c>
    </row>
    <row r="164" spans="1:10">
      <c r="A164" s="22">
        <v>158</v>
      </c>
      <c r="B164" s="23" t="s">
        <v>202</v>
      </c>
      <c r="C164" s="24" t="s">
        <v>15</v>
      </c>
      <c r="D164" s="43">
        <v>7</v>
      </c>
      <c r="E164" s="46"/>
      <c r="F164" s="51"/>
      <c r="G164" s="51"/>
      <c r="H164" s="36"/>
      <c r="I164" s="25">
        <f t="shared" si="8"/>
        <v>0</v>
      </c>
      <c r="J164" s="26">
        <f t="shared" si="9"/>
        <v>0</v>
      </c>
    </row>
    <row r="165" spans="1:10" ht="24">
      <c r="A165" s="22">
        <v>159</v>
      </c>
      <c r="B165" s="23" t="s">
        <v>203</v>
      </c>
      <c r="C165" s="24" t="s">
        <v>196</v>
      </c>
      <c r="D165" s="43">
        <v>1</v>
      </c>
      <c r="E165" s="46" t="s">
        <v>207</v>
      </c>
      <c r="F165" s="51"/>
      <c r="G165" s="51"/>
      <c r="H165" s="36"/>
      <c r="I165" s="25">
        <f t="shared" si="8"/>
        <v>0</v>
      </c>
      <c r="J165" s="26">
        <f t="shared" si="9"/>
        <v>0</v>
      </c>
    </row>
    <row r="166" spans="1:10" ht="24">
      <c r="A166" s="22">
        <v>160</v>
      </c>
      <c r="B166" s="23" t="s">
        <v>204</v>
      </c>
      <c r="C166" s="24" t="s">
        <v>15</v>
      </c>
      <c r="D166" s="43">
        <v>50</v>
      </c>
      <c r="E166" s="46" t="s">
        <v>207</v>
      </c>
      <c r="F166" s="51"/>
      <c r="G166" s="51"/>
      <c r="H166" s="36"/>
      <c r="I166" s="25">
        <f t="shared" si="8"/>
        <v>0</v>
      </c>
      <c r="J166" s="26">
        <f t="shared" si="9"/>
        <v>0</v>
      </c>
    </row>
    <row r="167" spans="1:10" ht="24">
      <c r="A167" s="22">
        <v>161</v>
      </c>
      <c r="B167" s="23" t="s">
        <v>205</v>
      </c>
      <c r="C167" s="24" t="s">
        <v>15</v>
      </c>
      <c r="D167" s="43">
        <v>34</v>
      </c>
      <c r="E167" s="46" t="s">
        <v>207</v>
      </c>
      <c r="F167" s="51"/>
      <c r="G167" s="51"/>
      <c r="H167" s="36"/>
      <c r="I167" s="25">
        <f t="shared" ref="I167:I179" si="10">H167*16%</f>
        <v>0</v>
      </c>
      <c r="J167" s="26">
        <f t="shared" ref="J167:J176" si="11">(H167+I167)*D167</f>
        <v>0</v>
      </c>
    </row>
    <row r="168" spans="1:10" ht="24">
      <c r="A168" s="22">
        <v>162</v>
      </c>
      <c r="B168" s="23" t="s">
        <v>206</v>
      </c>
      <c r="C168" s="24" t="s">
        <v>15</v>
      </c>
      <c r="D168" s="43">
        <v>36</v>
      </c>
      <c r="E168" s="46" t="s">
        <v>207</v>
      </c>
      <c r="F168" s="51"/>
      <c r="G168" s="51"/>
      <c r="H168" s="36"/>
      <c r="I168" s="25">
        <f t="shared" si="10"/>
        <v>0</v>
      </c>
      <c r="J168" s="26">
        <f t="shared" si="11"/>
        <v>0</v>
      </c>
    </row>
    <row r="169" spans="1:10" ht="24">
      <c r="A169" s="22">
        <v>163</v>
      </c>
      <c r="B169" s="23" t="s">
        <v>208</v>
      </c>
      <c r="C169" s="24" t="s">
        <v>15</v>
      </c>
      <c r="D169" s="43">
        <v>33</v>
      </c>
      <c r="E169" s="46" t="s">
        <v>207</v>
      </c>
      <c r="F169" s="51"/>
      <c r="G169" s="51"/>
      <c r="H169" s="36"/>
      <c r="I169" s="25">
        <f t="shared" si="10"/>
        <v>0</v>
      </c>
      <c r="J169" s="26">
        <f t="shared" si="11"/>
        <v>0</v>
      </c>
    </row>
    <row r="170" spans="1:10" ht="24">
      <c r="A170" s="22">
        <v>164</v>
      </c>
      <c r="B170" s="23" t="s">
        <v>209</v>
      </c>
      <c r="C170" s="24" t="s">
        <v>15</v>
      </c>
      <c r="D170" s="43">
        <v>30</v>
      </c>
      <c r="E170" s="46" t="s">
        <v>207</v>
      </c>
      <c r="F170" s="51"/>
      <c r="G170" s="51"/>
      <c r="H170" s="36"/>
      <c r="I170" s="25">
        <f t="shared" si="10"/>
        <v>0</v>
      </c>
      <c r="J170" s="26">
        <f t="shared" si="11"/>
        <v>0</v>
      </c>
    </row>
    <row r="171" spans="1:10" ht="24">
      <c r="A171" s="22">
        <v>165</v>
      </c>
      <c r="B171" s="23" t="s">
        <v>210</v>
      </c>
      <c r="C171" s="24" t="s">
        <v>15</v>
      </c>
      <c r="D171" s="43">
        <v>46</v>
      </c>
      <c r="E171" s="46" t="s">
        <v>207</v>
      </c>
      <c r="F171" s="51"/>
      <c r="G171" s="51"/>
      <c r="H171" s="36"/>
      <c r="I171" s="25">
        <f t="shared" si="10"/>
        <v>0</v>
      </c>
      <c r="J171" s="26">
        <f t="shared" si="11"/>
        <v>0</v>
      </c>
    </row>
    <row r="172" spans="1:10" ht="24">
      <c r="A172" s="22">
        <v>166</v>
      </c>
      <c r="B172" s="23" t="s">
        <v>211</v>
      </c>
      <c r="C172" s="24" t="s">
        <v>15</v>
      </c>
      <c r="D172" s="43">
        <v>19</v>
      </c>
      <c r="E172" s="46" t="s">
        <v>220</v>
      </c>
      <c r="F172" s="51"/>
      <c r="G172" s="51"/>
      <c r="H172" s="36"/>
      <c r="I172" s="25">
        <f t="shared" si="10"/>
        <v>0</v>
      </c>
      <c r="J172" s="26">
        <f t="shared" si="11"/>
        <v>0</v>
      </c>
    </row>
    <row r="173" spans="1:10" ht="24">
      <c r="A173" s="22">
        <v>167</v>
      </c>
      <c r="B173" s="23" t="s">
        <v>212</v>
      </c>
      <c r="C173" s="24" t="s">
        <v>15</v>
      </c>
      <c r="D173" s="43">
        <v>40</v>
      </c>
      <c r="E173" s="46" t="s">
        <v>220</v>
      </c>
      <c r="F173" s="51"/>
      <c r="G173" s="51"/>
      <c r="H173" s="36"/>
      <c r="I173" s="25">
        <f t="shared" si="10"/>
        <v>0</v>
      </c>
      <c r="J173" s="26">
        <f t="shared" si="11"/>
        <v>0</v>
      </c>
    </row>
    <row r="174" spans="1:10" ht="24">
      <c r="A174" s="22">
        <v>168</v>
      </c>
      <c r="B174" s="23" t="s">
        <v>213</v>
      </c>
      <c r="C174" s="24" t="s">
        <v>15</v>
      </c>
      <c r="D174" s="43">
        <v>25</v>
      </c>
      <c r="E174" s="46" t="s">
        <v>220</v>
      </c>
      <c r="F174" s="51"/>
      <c r="G174" s="51"/>
      <c r="H174" s="36"/>
      <c r="I174" s="25">
        <f t="shared" si="10"/>
        <v>0</v>
      </c>
      <c r="J174" s="26">
        <f t="shared" si="11"/>
        <v>0</v>
      </c>
    </row>
    <row r="175" spans="1:10" ht="24">
      <c r="A175" s="22">
        <v>169</v>
      </c>
      <c r="B175" s="23" t="s">
        <v>214</v>
      </c>
      <c r="C175" s="24" t="s">
        <v>15</v>
      </c>
      <c r="D175" s="43">
        <v>2</v>
      </c>
      <c r="E175" s="46" t="s">
        <v>220</v>
      </c>
      <c r="F175" s="51"/>
      <c r="G175" s="51"/>
      <c r="H175" s="36"/>
      <c r="I175" s="25">
        <f t="shared" si="10"/>
        <v>0</v>
      </c>
      <c r="J175" s="26">
        <f t="shared" si="11"/>
        <v>0</v>
      </c>
    </row>
    <row r="176" spans="1:10" ht="24">
      <c r="A176" s="22">
        <v>170</v>
      </c>
      <c r="B176" s="23" t="s">
        <v>215</v>
      </c>
      <c r="C176" s="24" t="s">
        <v>15</v>
      </c>
      <c r="D176" s="43">
        <v>2</v>
      </c>
      <c r="E176" s="46" t="s">
        <v>220</v>
      </c>
      <c r="F176" s="51"/>
      <c r="G176" s="51"/>
      <c r="H176" s="36"/>
      <c r="I176" s="25">
        <f t="shared" si="10"/>
        <v>0</v>
      </c>
      <c r="J176" s="26">
        <f t="shared" si="11"/>
        <v>0</v>
      </c>
    </row>
    <row r="177" spans="1:10" s="5" customFormat="1" ht="22.5">
      <c r="A177" s="22">
        <v>171</v>
      </c>
      <c r="B177" s="23" t="s">
        <v>216</v>
      </c>
      <c r="C177" s="24" t="s">
        <v>15</v>
      </c>
      <c r="D177" s="43">
        <v>2</v>
      </c>
      <c r="E177" s="46" t="s">
        <v>220</v>
      </c>
      <c r="F177" s="51"/>
      <c r="G177" s="51"/>
      <c r="H177" s="36"/>
      <c r="I177" s="25">
        <f t="shared" si="10"/>
        <v>0</v>
      </c>
      <c r="J177" s="26">
        <f t="shared" ref="J177:J179" si="12">(H177+I177)*D177</f>
        <v>0</v>
      </c>
    </row>
    <row r="178" spans="1:10" ht="24">
      <c r="A178" s="22">
        <v>172</v>
      </c>
      <c r="B178" s="23" t="s">
        <v>217</v>
      </c>
      <c r="C178" s="24" t="s">
        <v>15</v>
      </c>
      <c r="D178" s="43">
        <v>2</v>
      </c>
      <c r="E178" s="46" t="s">
        <v>220</v>
      </c>
      <c r="F178" s="51"/>
      <c r="G178" s="51"/>
      <c r="H178" s="36"/>
      <c r="I178" s="25">
        <f t="shared" si="10"/>
        <v>0</v>
      </c>
      <c r="J178" s="26">
        <f t="shared" si="12"/>
        <v>0</v>
      </c>
    </row>
    <row r="179" spans="1:10" ht="24.75" thickBot="1">
      <c r="A179" s="28">
        <v>173</v>
      </c>
      <c r="B179" s="29" t="s">
        <v>218</v>
      </c>
      <c r="C179" s="30" t="s">
        <v>15</v>
      </c>
      <c r="D179" s="44">
        <v>10</v>
      </c>
      <c r="E179" s="48" t="s">
        <v>220</v>
      </c>
      <c r="F179" s="53"/>
      <c r="G179" s="53"/>
      <c r="H179" s="40"/>
      <c r="I179" s="31">
        <f t="shared" si="10"/>
        <v>0</v>
      </c>
      <c r="J179" s="32">
        <f t="shared" si="12"/>
        <v>0</v>
      </c>
    </row>
    <row r="180" spans="1:10" ht="15.75" thickBot="1">
      <c r="H180" s="41"/>
      <c r="I180" s="41"/>
      <c r="J180" s="49">
        <f>SUM(J7:J176)</f>
        <v>0</v>
      </c>
    </row>
    <row r="181" spans="1:10" ht="19.5" thickBot="1">
      <c r="B181" s="34" t="s">
        <v>224</v>
      </c>
      <c r="C181" s="35">
        <f>J180</f>
        <v>0</v>
      </c>
    </row>
  </sheetData>
  <sheetProtection password="E23C" sheet="1" objects="1" scenarios="1" selectLockedCells="1"/>
  <autoFilter ref="A6:J177"/>
  <mergeCells count="3">
    <mergeCell ref="A1:J1"/>
    <mergeCell ref="A2:J2"/>
    <mergeCell ref="A3:J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MATERIALES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COORD-DAMP</dc:creator>
  <cp:lastModifiedBy>diana cortes m</cp:lastModifiedBy>
  <dcterms:created xsi:type="dcterms:W3CDTF">2013-08-20T13:49:01Z</dcterms:created>
  <dcterms:modified xsi:type="dcterms:W3CDTF">2013-09-28T11:34:27Z</dcterms:modified>
</cp:coreProperties>
</file>