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0730" windowHeight="92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1" i="1" l="1"/>
  <c r="C13" i="1" l="1"/>
  <c r="E10" i="1" l="1"/>
  <c r="E9" i="1"/>
  <c r="E8" i="1"/>
</calcChain>
</file>

<file path=xl/sharedStrings.xml><?xml version="1.0" encoding="utf-8"?>
<sst xmlns="http://schemas.openxmlformats.org/spreadsheetml/2006/main" count="41" uniqueCount="39">
  <si>
    <t>OFERENTES</t>
  </si>
  <si>
    <t>CONSORCIO ALIDISTRITAL</t>
  </si>
  <si>
    <t>PROYECOOP CTA</t>
  </si>
  <si>
    <t>UT.EDUSOCIAL</t>
  </si>
  <si>
    <t>PROPUESTA ECONOMICA</t>
  </si>
  <si>
    <t>MEDIA ARITMERICA ( MA)</t>
  </si>
  <si>
    <t>PUNTAJE LOGRADO</t>
  </si>
  <si>
    <t>VALOR &lt; A LA MEDIA ALTA</t>
  </si>
  <si>
    <t>VALOR &gt; A LA MEDIA ALTA</t>
  </si>
  <si>
    <t>MEDIA ARITMETICA ALTA( AA)</t>
  </si>
  <si>
    <t>TIPO DE MEDIA ALTA POR APLICAR</t>
  </si>
  <si>
    <t>PUNTAJE POR ADJUDICAR</t>
  </si>
  <si>
    <t>Pi=400*(1-(AA-Vi))/AA</t>
  </si>
  <si>
    <t>Pi= 400*(1-2(IAA-ViI))/AA</t>
  </si>
  <si>
    <t>UNIVERSIDAD DISTRITAL FRANCISCO JOSÉ DE CALDAS</t>
  </si>
  <si>
    <t>VICERRECTORIA ADMINISTRATIVA Y FINANCIERA-</t>
  </si>
  <si>
    <t>CONVOCATORIA PUBLICA N° 004 DE 2015</t>
  </si>
  <si>
    <t>EVALUACION ECONÓMICA DE PROPUESTAS</t>
  </si>
  <si>
    <t>Donde AA=Media Aritmetica alta de los valores de las propuestas hábiles</t>
  </si>
  <si>
    <t>Donde A= Media Aritmetica de los valores de las propuestas hábiles</t>
  </si>
  <si>
    <t>Donde Xa= Valor de la propuesta hábil más alta</t>
  </si>
  <si>
    <t>400 = Maximo puntaje a lograr en evaluación economica</t>
  </si>
  <si>
    <t>Vi = Valor propuesta evaluada</t>
  </si>
  <si>
    <t>Donde AA = Media Aritmetica alta de los valores de las propuestas hábiles</t>
  </si>
  <si>
    <t>Pi = Puntaje obtenido por el oferente evaluado</t>
  </si>
  <si>
    <t>Puntaje ofertas mayores a la media alta</t>
  </si>
  <si>
    <t>Puntaje para oferta  menores a la media alta</t>
  </si>
  <si>
    <t xml:space="preserve">MEDIA ALTA                     =         </t>
  </si>
  <si>
    <t xml:space="preserve">AA = (A + Xa) / 2 </t>
  </si>
  <si>
    <t xml:space="preserve"> </t>
  </si>
  <si>
    <t>RECTOR ( E )</t>
  </si>
  <si>
    <t>DIRECTOR CENTRO DE BIENESTAR INSTITUCIONAL</t>
  </si>
  <si>
    <t>RAFAEL ARANZALEZ GARCIA</t>
  </si>
  <si>
    <t>CAMILO ANDRES BUSTOS PARRA</t>
  </si>
  <si>
    <t>JEFE DIVISION DE RECURSOS FINANCIEROS</t>
  </si>
  <si>
    <t>JEFE OFICINA ASESORA JURIDICA</t>
  </si>
  <si>
    <t>VLADIMIR SALAR AREVALO</t>
  </si>
  <si>
    <t>VICERRECTOR ADMINISTRATIVO Y FINANCIERO</t>
  </si>
  <si>
    <t>JHONNY URIBE OCHOA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</si>
</sst>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\ #,##0_);\(&quot;$&quot;\ #,##0\)"/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164" formatCode="&quot;$&quot;\ #,##0.00"/>
    <numFmt numFmtId="165" formatCode="#,##0.00000;[Red]#,##0.00000"/>
    <numFmt numFmtId="166" formatCode="&quot;$&quot;\ #,##0.00000_);\(&quot;$&quot;\ #,##0.00000\)"/>
    <numFmt numFmtId="167" formatCode="&quot;$&quot;#,##0;[Red]&quot;$&quot;#,##0"/>
    <numFmt numFmtId="168" formatCode="0;[Red]0"/>
    <numFmt numFmtId="169" formatCode="&quot;$&quot;\ #,##0.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0" applyNumberFormat="1"/>
    <xf numFmtId="5" fontId="2" fillId="0" borderId="0" xfId="0" applyNumberFormat="1" applyFont="1" applyBorder="1"/>
    <xf numFmtId="164" fontId="0" fillId="0" borderId="0" xfId="0" applyNumberFormat="1"/>
    <xf numFmtId="165" fontId="0" fillId="0" borderId="0" xfId="0" applyNumberFormat="1"/>
    <xf numFmtId="42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42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0" fillId="0" borderId="0" xfId="0" applyNumberFormat="1"/>
    <xf numFmtId="44" fontId="0" fillId="0" borderId="1" xfId="0" applyNumberFormat="1" applyBorder="1" applyAlignment="1">
      <alignment horizontal="center"/>
    </xf>
    <xf numFmtId="167" fontId="0" fillId="0" borderId="1" xfId="1" applyNumberFormat="1" applyFont="1" applyBorder="1" applyAlignment="1">
      <alignment horizontal="center" vertical="center" wrapText="1"/>
    </xf>
    <xf numFmtId="168" fontId="2" fillId="0" borderId="1" xfId="0" applyNumberFormat="1" applyFont="1" applyBorder="1"/>
    <xf numFmtId="167" fontId="2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169" fontId="0" fillId="0" borderId="0" xfId="0" applyNumberFormat="1"/>
    <xf numFmtId="0" fontId="2" fillId="0" borderId="0" xfId="0" applyFont="1" applyBorder="1" applyAlignment="1">
      <alignment vertical="center" wrapText="1"/>
    </xf>
    <xf numFmtId="167" fontId="0" fillId="0" borderId="0" xfId="0" applyNumberFormat="1"/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tabSelected="1" workbookViewId="0">
      <selection activeCell="C37" sqref="C37"/>
    </sheetView>
  </sheetViews>
  <sheetFormatPr baseColWidth="10" defaultRowHeight="15" x14ac:dyDescent="0.25"/>
  <cols>
    <col min="1" max="1" width="3" customWidth="1"/>
    <col min="2" max="2" width="43" customWidth="1"/>
    <col min="3" max="3" width="39" customWidth="1"/>
    <col min="4" max="4" width="26.7109375" customWidth="1"/>
    <col min="5" max="5" width="19.5703125" customWidth="1"/>
    <col min="6" max="6" width="22.7109375" customWidth="1"/>
  </cols>
  <sheetData>
    <row r="2" spans="1:6" ht="16.5" x14ac:dyDescent="0.25">
      <c r="A2" s="26" t="s">
        <v>14</v>
      </c>
      <c r="B2" s="26"/>
      <c r="C2" s="26"/>
      <c r="D2" s="26"/>
      <c r="E2" s="26"/>
      <c r="F2" s="26"/>
    </row>
    <row r="3" spans="1:6" ht="16.5" x14ac:dyDescent="0.25">
      <c r="A3" s="26" t="s">
        <v>15</v>
      </c>
      <c r="B3" s="26"/>
      <c r="C3" s="26"/>
      <c r="D3" s="26"/>
      <c r="E3" s="26"/>
      <c r="F3" s="26"/>
    </row>
    <row r="4" spans="1:6" ht="16.5" x14ac:dyDescent="0.25">
      <c r="A4" s="26" t="s">
        <v>16</v>
      </c>
      <c r="B4" s="26"/>
      <c r="C4" s="26"/>
      <c r="D4" s="26"/>
      <c r="E4" s="26"/>
      <c r="F4" s="26"/>
    </row>
    <row r="5" spans="1:6" ht="16.5" x14ac:dyDescent="0.25">
      <c r="A5" s="26" t="s">
        <v>17</v>
      </c>
      <c r="B5" s="26"/>
      <c r="C5" s="26"/>
      <c r="D5" s="26"/>
      <c r="E5" s="26"/>
      <c r="F5" s="26"/>
    </row>
    <row r="6" spans="1:6" ht="17.25" thickBot="1" x14ac:dyDescent="0.3">
      <c r="A6" s="26"/>
      <c r="B6" s="26"/>
      <c r="C6" s="26"/>
      <c r="D6" s="26"/>
      <c r="E6" s="26"/>
      <c r="F6" s="26"/>
    </row>
    <row r="7" spans="1:6" ht="30.75" thickBot="1" x14ac:dyDescent="0.3">
      <c r="A7" s="7"/>
      <c r="B7" s="8" t="s">
        <v>0</v>
      </c>
      <c r="C7" s="8" t="s">
        <v>4</v>
      </c>
      <c r="D7" s="8" t="s">
        <v>10</v>
      </c>
      <c r="E7" s="8" t="s">
        <v>6</v>
      </c>
    </row>
    <row r="8" spans="1:6" ht="15.75" thickBot="1" x14ac:dyDescent="0.3">
      <c r="A8" s="10">
        <v>1</v>
      </c>
      <c r="B8" s="10" t="s">
        <v>1</v>
      </c>
      <c r="C8" s="15">
        <v>1632375000</v>
      </c>
      <c r="D8" s="9" t="s">
        <v>7</v>
      </c>
      <c r="E8" s="22">
        <f>ROUND((400*(1-(C13-C8)/C13)),2)</f>
        <v>399.01</v>
      </c>
      <c r="F8" s="19"/>
    </row>
    <row r="9" spans="1:6" ht="15.75" thickBot="1" x14ac:dyDescent="0.3">
      <c r="A9" s="10">
        <v>2</v>
      </c>
      <c r="B9" s="10" t="s">
        <v>2</v>
      </c>
      <c r="C9" s="15">
        <v>1629750000</v>
      </c>
      <c r="D9" s="9" t="s">
        <v>7</v>
      </c>
      <c r="E9" s="22">
        <f>ROUND((400*(1-(C13-C9)/C13)),2)</f>
        <v>398.37</v>
      </c>
      <c r="F9" s="3"/>
    </row>
    <row r="10" spans="1:6" ht="15.75" thickBot="1" x14ac:dyDescent="0.3">
      <c r="A10" s="10">
        <v>3</v>
      </c>
      <c r="B10" s="10" t="s">
        <v>3</v>
      </c>
      <c r="C10" s="15">
        <v>1639080000</v>
      </c>
      <c r="D10" s="9" t="s">
        <v>8</v>
      </c>
      <c r="E10" s="22">
        <f>ROUND(400*(((1-(2*((ABS(C13-C10))/C13))))),2)</f>
        <v>398.69</v>
      </c>
    </row>
    <row r="11" spans="1:6" ht="15.75" thickBot="1" x14ac:dyDescent="0.3">
      <c r="A11" s="11"/>
      <c r="B11" s="8" t="s">
        <v>5</v>
      </c>
      <c r="C11" s="17">
        <f>AVERAGE(C8:C10)</f>
        <v>1633735000</v>
      </c>
      <c r="D11" s="2"/>
    </row>
    <row r="12" spans="1:6" ht="15.75" thickBot="1" x14ac:dyDescent="0.3">
      <c r="C12" s="18"/>
      <c r="E12" s="4"/>
    </row>
    <row r="13" spans="1:6" ht="15.75" thickBot="1" x14ac:dyDescent="0.3">
      <c r="B13" s="8" t="s">
        <v>9</v>
      </c>
      <c r="C13" s="17">
        <f>(C10+C11)/2</f>
        <v>1636407500</v>
      </c>
      <c r="D13" s="5"/>
      <c r="E13" s="13"/>
    </row>
    <row r="14" spans="1:6" ht="15.75" thickBot="1" x14ac:dyDescent="0.3">
      <c r="E14" s="21"/>
    </row>
    <row r="15" spans="1:6" ht="15.75" thickBot="1" x14ac:dyDescent="0.3">
      <c r="B15" s="8" t="s">
        <v>11</v>
      </c>
      <c r="C15" s="16">
        <v>400</v>
      </c>
    </row>
    <row r="16" spans="1:6" ht="15.75" thickBot="1" x14ac:dyDescent="0.3"/>
    <row r="17" spans="2:5" ht="15.75" thickBot="1" x14ac:dyDescent="0.3">
      <c r="B17" s="7" t="s">
        <v>27</v>
      </c>
      <c r="C17" s="14" t="s">
        <v>28</v>
      </c>
      <c r="D17" s="1"/>
    </row>
    <row r="19" spans="2:5" x14ac:dyDescent="0.25">
      <c r="B19" t="s">
        <v>18</v>
      </c>
    </row>
    <row r="20" spans="2:5" x14ac:dyDescent="0.25">
      <c r="B20" t="s">
        <v>19</v>
      </c>
    </row>
    <row r="21" spans="2:5" x14ac:dyDescent="0.25">
      <c r="B21" t="s">
        <v>20</v>
      </c>
    </row>
    <row r="22" spans="2:5" ht="15.75" thickBot="1" x14ac:dyDescent="0.3"/>
    <row r="23" spans="2:5" ht="15.75" thickBot="1" x14ac:dyDescent="0.3">
      <c r="B23" s="30" t="s">
        <v>10</v>
      </c>
      <c r="C23" s="31"/>
    </row>
    <row r="24" spans="2:5" ht="15.75" thickBot="1" x14ac:dyDescent="0.3">
      <c r="B24" s="6"/>
      <c r="C24" s="6"/>
    </row>
    <row r="25" spans="2:5" ht="15.75" thickBot="1" x14ac:dyDescent="0.3">
      <c r="B25" s="7" t="s">
        <v>26</v>
      </c>
      <c r="C25" s="12" t="s">
        <v>12</v>
      </c>
    </row>
    <row r="26" spans="2:5" ht="15.75" thickBot="1" x14ac:dyDescent="0.3">
      <c r="B26" s="7" t="s">
        <v>25</v>
      </c>
      <c r="C26" s="7" t="s">
        <v>13</v>
      </c>
    </row>
    <row r="28" spans="2:5" x14ac:dyDescent="0.25">
      <c r="B28" t="s">
        <v>24</v>
      </c>
    </row>
    <row r="29" spans="2:5" x14ac:dyDescent="0.25">
      <c r="B29" t="s">
        <v>23</v>
      </c>
      <c r="E29" t="s">
        <v>29</v>
      </c>
    </row>
    <row r="30" spans="2:5" x14ac:dyDescent="0.25">
      <c r="B30" t="s">
        <v>22</v>
      </c>
    </row>
    <row r="31" spans="2:5" x14ac:dyDescent="0.25">
      <c r="B31" t="s">
        <v>21</v>
      </c>
    </row>
    <row r="34" spans="2:11" ht="15.75" thickBot="1" x14ac:dyDescent="0.3">
      <c r="B34" s="24"/>
      <c r="D34" s="27"/>
      <c r="E34" s="27"/>
    </row>
    <row r="35" spans="2:11" ht="15" customHeight="1" x14ac:dyDescent="0.25">
      <c r="B35" s="25" t="s">
        <v>38</v>
      </c>
      <c r="D35" s="25"/>
      <c r="E35" s="25"/>
      <c r="G35" s="20"/>
      <c r="H35" s="20"/>
      <c r="I35" s="20"/>
      <c r="J35" s="20"/>
      <c r="K35" s="20"/>
    </row>
    <row r="36" spans="2:11" ht="15" customHeight="1" x14ac:dyDescent="0.25">
      <c r="B36" s="23" t="s">
        <v>30</v>
      </c>
      <c r="D36" s="28" t="s">
        <v>31</v>
      </c>
      <c r="E36" s="28"/>
      <c r="G36" s="20"/>
      <c r="H36" s="20"/>
      <c r="I36" s="20"/>
      <c r="J36" s="20"/>
      <c r="K36" s="20"/>
    </row>
    <row r="37" spans="2:11" x14ac:dyDescent="0.25">
      <c r="D37" s="20"/>
      <c r="G37" s="20"/>
      <c r="H37" s="20"/>
      <c r="I37" s="20"/>
      <c r="J37" s="20"/>
      <c r="K37" s="20"/>
    </row>
    <row r="38" spans="2:11" x14ac:dyDescent="0.25">
      <c r="D38" s="20"/>
      <c r="G38" s="20"/>
      <c r="H38" s="20"/>
      <c r="I38" s="20"/>
      <c r="J38" s="20"/>
      <c r="K38" s="20"/>
    </row>
    <row r="39" spans="2:11" x14ac:dyDescent="0.25">
      <c r="D39" s="20"/>
      <c r="G39" s="20"/>
      <c r="H39" s="20"/>
      <c r="I39" s="20"/>
      <c r="J39" s="20"/>
      <c r="K39" s="20"/>
    </row>
    <row r="40" spans="2:11" ht="15.75" thickBot="1" x14ac:dyDescent="0.3">
      <c r="B40" s="24"/>
      <c r="D40" s="29"/>
      <c r="E40" s="29"/>
      <c r="G40" s="20"/>
      <c r="H40" s="20"/>
      <c r="I40" s="20"/>
      <c r="J40" s="20"/>
      <c r="K40" s="20"/>
    </row>
    <row r="41" spans="2:11" ht="15" customHeight="1" x14ac:dyDescent="0.25">
      <c r="B41" s="6" t="s">
        <v>32</v>
      </c>
      <c r="D41" s="28" t="s">
        <v>33</v>
      </c>
      <c r="E41" s="28"/>
      <c r="G41" s="20"/>
      <c r="H41" s="20"/>
      <c r="I41" s="20"/>
      <c r="J41" s="20"/>
      <c r="K41" s="20"/>
    </row>
    <row r="42" spans="2:11" ht="15" customHeight="1" x14ac:dyDescent="0.25">
      <c r="B42" s="6" t="s">
        <v>34</v>
      </c>
      <c r="D42" s="28" t="s">
        <v>35</v>
      </c>
      <c r="E42" s="28"/>
      <c r="G42" s="20"/>
      <c r="H42" s="20"/>
      <c r="I42" s="20"/>
      <c r="J42" s="20"/>
      <c r="K42" s="20"/>
    </row>
    <row r="43" spans="2:11" x14ac:dyDescent="0.25">
      <c r="G43" s="20"/>
      <c r="H43" s="20"/>
      <c r="I43" s="20"/>
      <c r="J43" s="20"/>
      <c r="K43" s="20"/>
    </row>
    <row r="46" spans="2:11" ht="15.75" thickBot="1" x14ac:dyDescent="0.3">
      <c r="B46" s="27"/>
      <c r="C46" s="27"/>
      <c r="D46" s="27"/>
      <c r="E46" s="27"/>
    </row>
    <row r="47" spans="2:11" x14ac:dyDescent="0.25">
      <c r="B47" s="28" t="s">
        <v>36</v>
      </c>
      <c r="C47" s="28"/>
      <c r="D47" s="28"/>
      <c r="E47" s="28"/>
      <c r="F47" s="20"/>
      <c r="G47" s="20"/>
      <c r="H47" s="20"/>
      <c r="I47" s="20"/>
      <c r="J47" s="20"/>
      <c r="K47" s="20"/>
    </row>
    <row r="48" spans="2:11" x14ac:dyDescent="0.25">
      <c r="B48" s="28" t="s">
        <v>37</v>
      </c>
      <c r="C48" s="28"/>
      <c r="D48" s="28"/>
      <c r="E48" s="28"/>
      <c r="F48" s="20"/>
      <c r="G48" s="20"/>
      <c r="H48" s="20"/>
      <c r="I48" s="20"/>
      <c r="J48" s="20"/>
      <c r="K48" s="20"/>
    </row>
  </sheetData>
  <mergeCells count="14">
    <mergeCell ref="B47:E47"/>
    <mergeCell ref="B48:E48"/>
    <mergeCell ref="B46:E46"/>
    <mergeCell ref="D36:E36"/>
    <mergeCell ref="D34:E34"/>
    <mergeCell ref="D41:E41"/>
    <mergeCell ref="D42:E42"/>
    <mergeCell ref="D40:E40"/>
    <mergeCell ref="B23:C23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dcterms:created xsi:type="dcterms:W3CDTF">2015-02-27T14:56:49Z</dcterms:created>
  <dcterms:modified xsi:type="dcterms:W3CDTF">2015-02-27T22:18:53Z</dcterms:modified>
</cp:coreProperties>
</file>