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50" windowWidth="14970" windowHeight="7725"/>
  </bookViews>
  <sheets>
    <sheet name="Matriz RCSP " sheetId="3" r:id="rId1"/>
    <sheet name="NOMENCLATURAS" sheetId="2" r:id="rId2"/>
  </sheets>
  <calcPr calcId="145621"/>
</workbook>
</file>

<file path=xl/calcChain.xml><?xml version="1.0" encoding="utf-8"?>
<calcChain xmlns="http://schemas.openxmlformats.org/spreadsheetml/2006/main">
  <c r="A9" i="3" l="1"/>
  <c r="A10" i="3" s="1"/>
  <c r="A11" i="3" s="1"/>
  <c r="A12" i="3" s="1"/>
  <c r="A13" i="3" s="1"/>
  <c r="A14" i="3" s="1"/>
  <c r="A15" i="3" s="1"/>
  <c r="A16" i="3" s="1"/>
  <c r="A17" i="3" s="1"/>
  <c r="A18" i="3" l="1"/>
  <c r="A19" i="3" s="1"/>
  <c r="A20" i="3" s="1"/>
  <c r="A21" i="3" s="1"/>
  <c r="A22" i="3" s="1"/>
  <c r="J9" i="3"/>
  <c r="K9" i="3" s="1"/>
  <c r="P22" i="3"/>
  <c r="Q22" i="3" s="1"/>
  <c r="J22" i="3"/>
  <c r="K22" i="3" s="1"/>
  <c r="P21" i="3"/>
  <c r="Q21" i="3" s="1"/>
  <c r="J21" i="3"/>
  <c r="K21" i="3" s="1"/>
  <c r="P20" i="3"/>
  <c r="Q20" i="3" s="1"/>
  <c r="J20" i="3"/>
  <c r="K20" i="3" s="1"/>
  <c r="P19" i="3"/>
  <c r="Q19" i="3" s="1"/>
  <c r="J19" i="3"/>
  <c r="K19" i="3" s="1"/>
  <c r="P18" i="3"/>
  <c r="Q18" i="3" s="1"/>
  <c r="J18" i="3"/>
  <c r="K18" i="3" s="1"/>
  <c r="P17" i="3"/>
  <c r="Q17" i="3" s="1"/>
  <c r="J17" i="3"/>
  <c r="K17" i="3" s="1"/>
  <c r="P16" i="3"/>
  <c r="Q16" i="3" s="1"/>
  <c r="J16" i="3"/>
  <c r="K16" i="3" s="1"/>
  <c r="P15" i="3"/>
  <c r="Q15" i="3" s="1"/>
  <c r="J15" i="3"/>
  <c r="K15" i="3" s="1"/>
  <c r="P14" i="3"/>
  <c r="Q14" i="3" s="1"/>
  <c r="J14" i="3"/>
  <c r="K14" i="3" s="1"/>
  <c r="P13" i="3"/>
  <c r="Q13" i="3" s="1"/>
  <c r="J13" i="3"/>
  <c r="K13" i="3" s="1"/>
  <c r="P12" i="3"/>
  <c r="Q12" i="3" s="1"/>
  <c r="J12" i="3"/>
  <c r="K12" i="3" s="1"/>
  <c r="P11" i="3"/>
  <c r="Q11" i="3" s="1"/>
  <c r="J11" i="3"/>
  <c r="K11" i="3" s="1"/>
  <c r="P10" i="3"/>
  <c r="Q10" i="3" s="1"/>
  <c r="J10" i="3"/>
  <c r="K10" i="3" s="1"/>
  <c r="P9" i="3"/>
  <c r="Q9" i="3" s="1"/>
  <c r="P8" i="3"/>
  <c r="Q8" i="3" s="1"/>
  <c r="J8" i="3"/>
  <c r="K8" i="3" s="1"/>
  <c r="N6" i="3"/>
  <c r="O10" i="2" l="1"/>
  <c r="O9" i="2"/>
  <c r="O8" i="2"/>
  <c r="O7" i="2"/>
  <c r="O6" i="2"/>
  <c r="N6" i="2"/>
  <c r="N10" i="2"/>
  <c r="N9" i="2"/>
  <c r="N8" i="2"/>
  <c r="N7" i="2"/>
  <c r="M10" i="2"/>
  <c r="M9" i="2"/>
  <c r="M8" i="2"/>
  <c r="M7" i="2"/>
  <c r="L10" i="2"/>
  <c r="L9" i="2"/>
  <c r="L8" i="2"/>
  <c r="L7" i="2"/>
  <c r="K10" i="2"/>
  <c r="K9" i="2"/>
  <c r="K8" i="2"/>
  <c r="K7" i="2"/>
  <c r="M6" i="2"/>
  <c r="L6" i="2"/>
  <c r="K6" i="2"/>
</calcChain>
</file>

<file path=xl/sharedStrings.xml><?xml version="1.0" encoding="utf-8"?>
<sst xmlns="http://schemas.openxmlformats.org/spreadsheetml/2006/main" count="288" uniqueCount="163">
  <si>
    <t>N°</t>
  </si>
  <si>
    <t xml:space="preserve">Clase </t>
  </si>
  <si>
    <t xml:space="preserve">Etapa </t>
  </si>
  <si>
    <t>Tipo</t>
  </si>
  <si>
    <t>Probabilidad</t>
  </si>
  <si>
    <t>Fuente</t>
  </si>
  <si>
    <t xml:space="preserve">DESCRIPCION
(Que puede pasar y, si es posible cómo puede pasar) </t>
  </si>
  <si>
    <t xml:space="preserve">Consecuencia de la ocurrencia del evento </t>
  </si>
  <si>
    <t>Tratamiento/Controles a ser implantados</t>
  </si>
  <si>
    <t>Valoración del Riesgo</t>
  </si>
  <si>
    <t>CATEGORIA</t>
  </si>
  <si>
    <t>IMPACTO</t>
  </si>
  <si>
    <t>VALORACION DEL RIESGO</t>
  </si>
  <si>
    <t>Impacto</t>
  </si>
  <si>
    <t>Categoria</t>
  </si>
  <si>
    <t>¿Afecta la  ejecución del Contrato?</t>
  </si>
  <si>
    <t>Persona Responsable por Implementar el Tratamiento</t>
  </si>
  <si>
    <t>Fecha estimada en que se inicia el Tratamiento</t>
  </si>
  <si>
    <t>MONITOREO Y REVISIÓN</t>
  </si>
  <si>
    <t>Cómo se realiza el Monitoreo?</t>
  </si>
  <si>
    <t>Periodicidad ¿Cuándo?</t>
  </si>
  <si>
    <t>¿A QUIEN SE LE ASIGNA?</t>
  </si>
  <si>
    <t>CLASE</t>
  </si>
  <si>
    <t>FUENTE</t>
  </si>
  <si>
    <t>ETAPA</t>
  </si>
  <si>
    <t>Una vez adjudicado el contrato objeto del Proceso de Contratación, inicia la etapa de contratación en la cual se debe cumplir con el cronograma previsto para la celebración del contrato, el registro presupuestal, la publicación en el SECOP y el cumplimiento de los requisitos para el perfeccionamiento, ejecución y pago</t>
  </si>
  <si>
    <t>A etapa de planeación está comprendida entre la elaboración del Plan Anual de Adquisiciones y la fecha en la cual se decide continuar o no con el Proceso de Contratación. Durante esta etapa, la Entidad Estatal elabora los estudios previos y el proyecto de pliegos de condiciones o sus equivalentes</t>
  </si>
  <si>
    <t>La etapa de selección está comprendida entre el acto de Apertura del Proceso de Contratación y la Adjudicación o la declaración de desierto del Proceso de Contratación. En la etapa de selección la Entidad Estatal selecciona al contratista</t>
  </si>
  <si>
    <t>Inicia una vez cumplidos los requisitos previstos para iniciar la ejecución del contrato respectivo y termina con el vencimiento del plazo del contrato o la fecha de liquidación si hay lugar a ella. Esta etapa puede extenderse cuando hay lugar a garantías de calidad, estabilidad y mantenimiento, o a condiciones de disposición final o recuperación ambiental de las obras o bienes. 
En esta etapa se cumplen con las obligaciones previstas en el contrato, permitiendo el logro del objeto del Proceso de Contratación; en consecuencia los Riesgos frecuentes son los asociados al cumplimiento del contrato y el logro del objeto propuesto, el rompimiento del equilibrio económico del contrato, los asociados a la liquidación y terminación del contrato y aquellos relacionados con el incumplimiento de la normativa posconsumo</t>
  </si>
  <si>
    <t>Es un Riesgo propio del Proceso de Contratación objeto de análisis</t>
  </si>
  <si>
    <t>Es un Riesgo asociado a la operación, capacidad, o situación particular de la Entidad Estatal (reputacional, tecnológico)</t>
  </si>
  <si>
    <t>Es un Riesgo del sector del objeto del Proceso de Contratación, o asociado a asuntos no referidos a la Entidad Estatal (desastres económicos, existencia de monopolios, circunstancias electorales).</t>
  </si>
  <si>
    <t>Son los derivados del comportamiento del mercado, tales como la fluctuación de los precios de los insumos, desabastecimiento y especulación de los mismos, entre otros.</t>
  </si>
  <si>
    <t>TIPO</t>
  </si>
  <si>
    <t>Son los derivados de los cambios de las políticas gubernamentales y de cambios en las condiciones sociales que tengan impacto en la ejecución del contrato</t>
  </si>
  <si>
    <t xml:space="preserve">Son los asociados a la operatividad del contrato, tales como la suficiencia del presupuesto oficial, del plazo o los derivados de procesos, procedimientos, parámetros, sistemas de información y tecnológicos, equipos humanos o técnicos inadecuados o insuficientes. </t>
  </si>
  <si>
    <t>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</si>
  <si>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Derivados de cambios regulatorios o reglamentarios que afecten la ecuación económica del contrato.</t>
  </si>
  <si>
    <t>Son los eventos naturales previsibles en los cuales no hay intervención humana que puedan tener impacto en la ejecución del contrato, por ejemplo los temblores, inundaciones, lluvias, sequías, entre otros.</t>
  </si>
  <si>
    <t xml:space="preserve">Son los derivados de las obligaciones legales o reglamentarias de carácter ambiental, así como de las licencias, planes de manejo o de permisos y autorizaciones ambientales, incluyendo tasas retributivas y compensatorias, obligaciones de mitigación, tareas de monitoreo y control, entre otras. </t>
  </si>
  <si>
    <t>Son los derivados de fallas en los sistemas de comunicación de voz y de datos, suspensión de servicios públicos, nuevos desarrollos tecnológicos o estándares que deben ser tenidos en cuenta para la ejecución del contrato, obsolescencia tecnológica</t>
  </si>
  <si>
    <t>P</t>
  </si>
  <si>
    <t>General (G)</t>
  </si>
  <si>
    <t>Interno (I)</t>
  </si>
  <si>
    <t>Externo (Ex)</t>
  </si>
  <si>
    <t>Planeación (P):</t>
  </si>
  <si>
    <t>Selección (S):</t>
  </si>
  <si>
    <t>Ejecución (Ej):</t>
  </si>
  <si>
    <t>Riesgos Económicos (RE):</t>
  </si>
  <si>
    <t>Riesgos Sociales o Políticos (RSP):</t>
  </si>
  <si>
    <t>Riesgos Operacionales (RO):</t>
  </si>
  <si>
    <t>Riesgos Financieros (RF):</t>
  </si>
  <si>
    <t>Riesgos Regulatorios (RR):</t>
  </si>
  <si>
    <t>Riesgos de la Naturaleza (RN):</t>
  </si>
  <si>
    <t>Riesgos Ambientales (RA):</t>
  </si>
  <si>
    <t>Riesgos Tecnológicos (RT):</t>
  </si>
  <si>
    <t>Contratación (C):</t>
  </si>
  <si>
    <t>S</t>
  </si>
  <si>
    <t>E</t>
  </si>
  <si>
    <t>Probabilidad del Riesgo</t>
  </si>
  <si>
    <t>PROBABILIDAD</t>
  </si>
  <si>
    <t>VALORACION</t>
  </si>
  <si>
    <t>Es un Riesgo de todos los Procesos de Contratación adelantados por la Entidad Estatal, por lo cual está presente en toda su actividad contractual</t>
  </si>
  <si>
    <t>Especifico ( E )</t>
  </si>
  <si>
    <t>G</t>
  </si>
  <si>
    <t>Raro (puede ocurrir excepcionalmente)</t>
  </si>
  <si>
    <t>Improbable, (puede ocurrir ocasionalmente)</t>
  </si>
  <si>
    <t>Posible, (Puede ocurrir en cualquier momento futuro)</t>
  </si>
  <si>
    <t>Probable, (Probablemente va a ocurrir)</t>
  </si>
  <si>
    <t>Casi cierto, (Ocurre en la mayoria de los casos)</t>
  </si>
  <si>
    <t>IMPACTO DEL RIESGO</t>
  </si>
  <si>
    <t>Calificacion Cualitativa</t>
  </si>
  <si>
    <t>Calificación Monetaria</t>
  </si>
  <si>
    <t>Valoración</t>
  </si>
  <si>
    <t>Insignificante</t>
  </si>
  <si>
    <t>Menor</t>
  </si>
  <si>
    <t>Moderado</t>
  </si>
  <si>
    <t>Mayor</t>
  </si>
  <si>
    <t>Obstruye la ejecución del contrato de manera intrascendente</t>
  </si>
  <si>
    <t>Dificulta la ejecución del contrato de manera baja. Aplicando medidas mínimas se puede lograr el objeto contractual</t>
  </si>
  <si>
    <t>Afecta la ejecución del contrato sin alterar el beneficio para las partes</t>
  </si>
  <si>
    <t>Obstruye la ejecución del contrato sustancialmente pero aún así permite la consecución del objeto contractual</t>
  </si>
  <si>
    <t>Los sobrecostos no representan más del uno por ciento (1%) del valor del contrato</t>
  </si>
  <si>
    <t>Los sobrecostos no representan más del cinco por ciento (5%) del valor del contrato</t>
  </si>
  <si>
    <t>Genera un impacto sobre el valor del contrato entre el cinco por ciento (5%) y el quince por ciento (15%)</t>
  </si>
  <si>
    <t>Impacto sobre el valor del contrato en más del treinta por ciento (30%)</t>
  </si>
  <si>
    <t>Catastrófico</t>
  </si>
  <si>
    <t>CATEGORIA DEL RIESGO</t>
  </si>
  <si>
    <t>8, 9 y 10</t>
  </si>
  <si>
    <t>Riesgo Extremo</t>
  </si>
  <si>
    <t>6 y 7</t>
  </si>
  <si>
    <t>Riesgo Alto</t>
  </si>
  <si>
    <t>Riesgo Medio</t>
  </si>
  <si>
    <t>2, 3 y 4</t>
  </si>
  <si>
    <t>Riesgo Bajo</t>
  </si>
  <si>
    <t>RO</t>
  </si>
  <si>
    <t>RF</t>
  </si>
  <si>
    <t>Perturba la ejecución del contrato de manera grave imposibilitando la consecución del objeto contractual</t>
  </si>
  <si>
    <t>Si</t>
  </si>
  <si>
    <t>Fecha estimada en que se Finaliza el Tratamiento</t>
  </si>
  <si>
    <t>Seguimiento al proyecto del pliego de condiciones</t>
  </si>
  <si>
    <t>Declaratoria desierta del proceso</t>
  </si>
  <si>
    <t>Establecer el presupuesto por debajo del precio del mercado</t>
  </si>
  <si>
    <t>Falta de pluralidad de oferentes</t>
  </si>
  <si>
    <t>No</t>
  </si>
  <si>
    <t>I</t>
  </si>
  <si>
    <t>EX</t>
  </si>
  <si>
    <t>Inclusión de condiciones técnicas de difícil cumplimiento por parte de los posibles proponentes o que contienen requisitos excesivamente restrictivos</t>
  </si>
  <si>
    <t>Rechazo de la oferta</t>
  </si>
  <si>
    <t>El proponente no subsana o no aclara un documento de la propuesta o no lo efectúa dentro del plazo indicado</t>
  </si>
  <si>
    <t>Cuando alguno de los integrantes del Consorcio o Unión Temporal no tenga aprobado alguno o algunos de los ramos correspondientes a las pólizas para las cuales presenta propuesta</t>
  </si>
  <si>
    <t xml:space="preserve">El proponente se encuentra incurso en alguna de las causales de inhabilidad o incompatibilidad </t>
  </si>
  <si>
    <t>Declaratoria desierta del proceso, o demandado.</t>
  </si>
  <si>
    <t>Falta de pluralidad de oferentes y ofertas no acordes a lo requerido</t>
  </si>
  <si>
    <t>Puede ser demandado el proceso y declararse nulo</t>
  </si>
  <si>
    <t>Supervisión de la ENTIDAD al Presupuesto estimado por el Asesor de Seguros</t>
  </si>
  <si>
    <t>Revisión por parte de la ENTIDAD del Presupuesto estimado por el Asesor de Seguros</t>
  </si>
  <si>
    <t>Revisión por parte de la ENTIDAD del Presupuesto estimado por el Asesor de Seguros.</t>
  </si>
  <si>
    <t>Supervisión de la ENTIDAD a los Estudios Previos entregados por el Asesor de Seguros</t>
  </si>
  <si>
    <t>Revisión por parte de la ENTIDAD a la documentación aportada por el Asesor de Seguros.</t>
  </si>
  <si>
    <t>La ENTIDAD no publica en el SECOP los correspondientes documentos del proceso y los actos administrativos del proceso de contratación, dentro de los plazos legalmente establecidos</t>
  </si>
  <si>
    <t>Revisión por parte de la ENTIDAD</t>
  </si>
  <si>
    <t>Supervisión por parte de la ENTIDAD y de los Oferentes</t>
  </si>
  <si>
    <t>Supervisión permanente por parte de la ENTIDAD y los Oferentes al proceso</t>
  </si>
  <si>
    <t>Supervisión por parte de la ENTIDAD</t>
  </si>
  <si>
    <t>Supervisión permanente por parte de la ENTIDAD  al proceso</t>
  </si>
  <si>
    <t>Supervisión por parte de la ENTIDAD y del Asesor de Seguros</t>
  </si>
  <si>
    <t>Incrementa el valor del contrato entre el quince por ciento (15%) y el treinta por ciento (30%)</t>
  </si>
  <si>
    <t>Semanal</t>
  </si>
  <si>
    <t>Diaria</t>
  </si>
  <si>
    <t>MATRIZ DE RIESGOS</t>
  </si>
  <si>
    <t>Errores involuntarios en la estructura de los pliegos de condiciones, estudios previos, anexos técnicos, operaciones aritméticas y/o demás documentos del proceso.</t>
  </si>
  <si>
    <t>No suscripción del contrato o cambios en las condiciones ofertadas por el contratista.</t>
  </si>
  <si>
    <t>CONTRATISTA</t>
  </si>
  <si>
    <t>Cambios en la normatividad de los contratos de seguros que beneficien los intereses del asegurado y que deben ser incorporados en el contrato suscrito.</t>
  </si>
  <si>
    <t>RR</t>
  </si>
  <si>
    <t>Aumento de la siniestralidad de la póliza</t>
  </si>
  <si>
    <t>Revocación de las pólizas por parte del contratista - Incremento del presupuesto para la nueva contratación</t>
  </si>
  <si>
    <t xml:space="preserve">E </t>
  </si>
  <si>
    <t>Cambios en las condiciones de los contratos de reaseguro que ha suscrito el contratista y/o el retiro de respaldo de los reaseguradores</t>
  </si>
  <si>
    <t>Revocación de las pólizas por parte del contratista por falta de respaldo por parte el mercado Reasegurador</t>
  </si>
  <si>
    <t>RE</t>
  </si>
  <si>
    <t>Cambios en la situación financiera del contratista que hace la toma de decisiones por parte de la Superintendencia Financiera</t>
  </si>
  <si>
    <t>Cancelación de las pólizas - Realización de un nuevo proceso</t>
  </si>
  <si>
    <t>Elaboración del cronograma de actividades en tiempos mínimos que impidan realizar los estudios y colocación necesaria en el mercado Asegurador de la póliza</t>
  </si>
  <si>
    <t>Agotar los límites de cobertura de la póliza de responsabilidad civil servidores públicos por siniestralidad</t>
  </si>
  <si>
    <t>Quedar sin cobertura - Realizar un nuevo proceso - Solicitud de recursos</t>
  </si>
  <si>
    <t>COTRATISTA</t>
  </si>
  <si>
    <t>CONTRAISTA</t>
  </si>
  <si>
    <t>Se atenta contra la pluralidad de oferentes y es posible que no hayan participantes, declarándose desierto el proceso</t>
  </si>
  <si>
    <t>En la evaluación de las ofertas la ENTIDAD incurre en errores de interpretación, habilitando ofertas que no cumplían con los requerimientos, o asignando puntajes indebidos</t>
  </si>
  <si>
    <t>Categoría</t>
  </si>
  <si>
    <t>Que el oferente retire su oferta al momento de la suscripción. Servidores públicos desprotegidos. Abrir un nuevo proceso</t>
  </si>
  <si>
    <t>Declaratoria desierta del proceso. Entidad y Servidores Públicos desprotegidos. Abrir un nuevo proceso</t>
  </si>
  <si>
    <t>UNIVERSIDAD DISTRITAL FRANCISCO JOSÉ DE CALDAS</t>
  </si>
  <si>
    <t>UNIVERSIDAD</t>
  </si>
  <si>
    <t>Supervisión permanente de la Secretaría General de la ENTIDAD y el Grupo de Contratación de la UNIVERSIDAD</t>
  </si>
  <si>
    <t xml:space="preserve">Supervisión permanente de la Secretaría General de la ENTIDAD y el Grupo de Contratación de la UNIVERSIDAD, con el acompañamiento del corredor de seguros. </t>
  </si>
  <si>
    <t xml:space="preserve">Supervisión permanente de la Secretaría General de la ENTIDAD y el Grupo de Contratación de la UNIVERSIDAD. </t>
  </si>
  <si>
    <t>Supervisión de la Dirección Administrativa</t>
  </si>
  <si>
    <t>ANEXO No 11</t>
  </si>
  <si>
    <t xml:space="preserve">CONVOCATORIA PÚBLICA  No. xxxx - 2015 </t>
  </si>
  <si>
    <t>2/032/2015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</si>
</sst>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24" x14ac:knownFonts="1">
    <font>
      <sz val="11"/>
      <color theme="1"/>
      <name val="Calibri"/>
      <family val="2"/>
      <scheme val="minor"/>
    </font>
    <font>
      <sz val="11"/>
      <color indexed="8"/>
      <name val="Tahoma"/>
      <family val="2"/>
    </font>
    <font>
      <b/>
      <sz val="11"/>
      <color indexed="8"/>
      <name val="Calibri"/>
      <family val="2"/>
    </font>
    <font>
      <sz val="11"/>
      <color indexed="9"/>
      <name val="Calibri"/>
      <family val="2"/>
    </font>
    <font>
      <sz val="8"/>
      <name val="Calibri"/>
      <family val="2"/>
    </font>
    <font>
      <b/>
      <sz val="11"/>
      <color indexed="9"/>
      <name val="Tahoma"/>
      <family val="2"/>
    </font>
    <font>
      <u/>
      <sz val="9.9"/>
      <color indexed="12"/>
      <name val="Calibri"/>
      <family val="2"/>
    </font>
    <font>
      <b/>
      <sz val="11"/>
      <color indexed="43"/>
      <name val="Calibri"/>
      <family val="2"/>
    </font>
    <font>
      <sz val="11"/>
      <name val="Tahoma"/>
      <family val="2"/>
    </font>
    <font>
      <b/>
      <sz val="14"/>
      <color indexed="43"/>
      <name val="Calibri"/>
      <family val="2"/>
    </font>
    <font>
      <b/>
      <sz val="14"/>
      <color indexed="8"/>
      <name val="Calibri"/>
      <family val="2"/>
    </font>
    <font>
      <b/>
      <sz val="12"/>
      <color indexed="8"/>
      <name val="Calibri"/>
      <family val="2"/>
    </font>
    <font>
      <b/>
      <sz val="14"/>
      <color indexed="9"/>
      <name val="Calibri"/>
      <family val="2"/>
    </font>
    <font>
      <sz val="12"/>
      <color indexed="8"/>
      <name val="Calibri"/>
      <family val="2"/>
    </font>
    <font>
      <sz val="10"/>
      <color indexed="8"/>
      <name val="Tahoma"/>
      <family val="2"/>
    </font>
    <font>
      <sz val="11"/>
      <color indexed="8"/>
      <name val="Calibri"/>
      <family val="2"/>
    </font>
    <font>
      <b/>
      <sz val="9"/>
      <color indexed="9"/>
      <name val="Tahoma"/>
      <family val="2"/>
    </font>
    <font>
      <b/>
      <u/>
      <sz val="9"/>
      <color indexed="12"/>
      <name val="Calibri"/>
      <family val="2"/>
    </font>
    <font>
      <b/>
      <u/>
      <sz val="9"/>
      <name val="Calibri"/>
      <family val="2"/>
    </font>
    <font>
      <b/>
      <u/>
      <sz val="9"/>
      <color indexed="9"/>
      <name val="Calibri"/>
      <family val="2"/>
    </font>
    <font>
      <b/>
      <sz val="9"/>
      <name val="Tahoma"/>
      <family val="2"/>
    </font>
    <font>
      <b/>
      <sz val="9"/>
      <color indexed="8"/>
      <name val="Tahoma"/>
      <family val="2"/>
    </font>
    <font>
      <sz val="9"/>
      <color theme="1"/>
      <name val="Calibri"/>
      <family val="2"/>
      <scheme val="minor"/>
    </font>
    <font>
      <b/>
      <sz val="16"/>
      <color theme="1"/>
      <name val="Calibri"/>
      <family val="2"/>
      <scheme val="minor"/>
    </font>
  </fonts>
  <fills count="14">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41"/>
        <bgColor indexed="64"/>
      </patternFill>
    </fill>
    <fill>
      <patternFill patternType="solid">
        <fgColor indexed="46"/>
        <bgColor indexed="64"/>
      </patternFill>
    </fill>
    <fill>
      <patternFill patternType="solid">
        <fgColor indexed="12"/>
        <bgColor indexed="64"/>
      </patternFill>
    </fill>
    <fill>
      <patternFill patternType="solid">
        <fgColor indexed="43"/>
        <bgColor indexed="64"/>
      </patternFill>
    </fill>
    <fill>
      <patternFill patternType="solid">
        <fgColor indexed="55"/>
        <bgColor indexed="64"/>
      </patternFill>
    </fill>
    <fill>
      <patternFill patternType="solid">
        <fgColor indexed="57"/>
        <bgColor indexed="64"/>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105">
    <xf numFmtId="0" fontId="0" fillId="0" borderId="0" xfId="0"/>
    <xf numFmtId="0" fontId="0" fillId="0" borderId="0" xfId="0" applyAlignment="1">
      <alignment horizontal="center" vertical="center"/>
    </xf>
    <xf numFmtId="0" fontId="0" fillId="0" borderId="0" xfId="0" applyAlignment="1">
      <alignment horizontal="center" vertical="center" textRotation="90"/>
    </xf>
    <xf numFmtId="0" fontId="0" fillId="0" borderId="0" xfId="0" applyAlignment="1">
      <alignment vertical="center"/>
    </xf>
    <xf numFmtId="0" fontId="0" fillId="0" borderId="0" xfId="0" applyAlignment="1">
      <alignment vertical="center" wrapText="1"/>
    </xf>
    <xf numFmtId="0" fontId="0" fillId="3" borderId="0" xfId="0" applyFill="1"/>
    <xf numFmtId="0" fontId="0" fillId="4" borderId="0" xfId="0" applyFill="1" applyAlignment="1">
      <alignment vertical="center" wrapText="1"/>
    </xf>
    <xf numFmtId="0" fontId="0" fillId="3" borderId="2" xfId="0" applyFill="1" applyBorder="1" applyAlignment="1">
      <alignment horizontal="left" vertical="center" indent="1"/>
    </xf>
    <xf numFmtId="0" fontId="0" fillId="3" borderId="2" xfId="0" applyFill="1" applyBorder="1" applyAlignment="1">
      <alignment vertical="center" wrapText="1"/>
    </xf>
    <xf numFmtId="0" fontId="0" fillId="4" borderId="2" xfId="0" applyFill="1" applyBorder="1" applyAlignment="1">
      <alignment horizontal="left" vertical="center" indent="1"/>
    </xf>
    <xf numFmtId="0" fontId="0" fillId="4" borderId="2" xfId="0" applyFill="1" applyBorder="1" applyAlignment="1">
      <alignment vertical="center" wrapText="1"/>
    </xf>
    <xf numFmtId="0" fontId="0" fillId="2" borderId="0" xfId="0" applyFill="1" applyAlignment="1">
      <alignment vertical="center" wrapText="1"/>
    </xf>
    <xf numFmtId="0" fontId="0" fillId="2" borderId="2" xfId="0" applyFill="1" applyBorder="1" applyAlignment="1">
      <alignment vertical="center" wrapText="1"/>
    </xf>
    <xf numFmtId="0" fontId="0" fillId="2" borderId="2" xfId="0" applyFill="1" applyBorder="1" applyAlignment="1">
      <alignment horizontal="left" vertical="center" indent="1"/>
    </xf>
    <xf numFmtId="0" fontId="3" fillId="5" borderId="0" xfId="0" applyFont="1" applyFill="1" applyAlignment="1">
      <alignment vertical="center" wrapText="1"/>
    </xf>
    <xf numFmtId="0" fontId="3" fillId="5" borderId="2" xfId="0" applyFont="1" applyFill="1" applyBorder="1" applyAlignment="1">
      <alignment horizontal="left" vertical="center" wrapText="1" indent="1"/>
    </xf>
    <xf numFmtId="0" fontId="3" fillId="5" borderId="2" xfId="0" applyFont="1" applyFill="1" applyBorder="1" applyAlignment="1">
      <alignment vertical="center" wrapText="1"/>
    </xf>
    <xf numFmtId="0" fontId="0" fillId="0" borderId="3" xfId="0" applyBorder="1" applyAlignment="1">
      <alignment horizontal="center" vertical="center" wrapText="1"/>
    </xf>
    <xf numFmtId="0" fontId="0" fillId="7" borderId="5" xfId="0" applyFill="1" applyBorder="1" applyAlignment="1">
      <alignment vertical="center" wrapText="1"/>
    </xf>
    <xf numFmtId="0" fontId="0" fillId="7" borderId="6" xfId="0" applyFill="1" applyBorder="1" applyAlignment="1">
      <alignment horizontal="center" vertical="center" wrapText="1"/>
    </xf>
    <xf numFmtId="0" fontId="0" fillId="7" borderId="7" xfId="0" applyFill="1" applyBorder="1" applyAlignment="1">
      <alignment vertical="center" wrapText="1"/>
    </xf>
    <xf numFmtId="0" fontId="0" fillId="7" borderId="8" xfId="0" applyFill="1" applyBorder="1" applyAlignment="1">
      <alignment horizontal="center" vertical="center" wrapText="1"/>
    </xf>
    <xf numFmtId="0" fontId="0" fillId="7" borderId="9" xfId="0" applyFill="1" applyBorder="1" applyAlignment="1">
      <alignment vertical="center" wrapText="1"/>
    </xf>
    <xf numFmtId="0" fontId="0" fillId="7" borderId="3" xfId="0" applyFill="1" applyBorder="1" applyAlignment="1">
      <alignment horizontal="center" vertical="center" wrapText="1"/>
    </xf>
    <xf numFmtId="0" fontId="7" fillId="8" borderId="0" xfId="0" applyFont="1" applyFill="1" applyBorder="1" applyAlignment="1">
      <alignment horizontal="center" vertical="center"/>
    </xf>
    <xf numFmtId="0" fontId="0" fillId="7" borderId="10" xfId="0" applyFill="1" applyBorder="1"/>
    <xf numFmtId="0" fontId="0" fillId="7" borderId="11" xfId="0" applyFill="1" applyBorder="1"/>
    <xf numFmtId="0" fontId="0" fillId="0" borderId="12" xfId="0" applyBorder="1" applyAlignment="1">
      <alignment horizontal="center" vertical="center" wrapText="1"/>
    </xf>
    <xf numFmtId="0" fontId="0" fillId="0" borderId="4" xfId="0" applyBorder="1" applyAlignment="1">
      <alignment horizontal="center" vertical="center" wrapText="1"/>
    </xf>
    <xf numFmtId="0" fontId="0" fillId="0" borderId="13" xfId="0" applyBorder="1" applyAlignment="1">
      <alignment horizontal="center" vertical="center" wrapText="1"/>
    </xf>
    <xf numFmtId="0" fontId="10" fillId="9" borderId="0" xfId="0" applyFont="1" applyFill="1" applyAlignment="1">
      <alignment horizontal="center" vertical="center"/>
    </xf>
    <xf numFmtId="0" fontId="11" fillId="10" borderId="14" xfId="0" applyFont="1" applyFill="1" applyBorder="1" applyAlignment="1">
      <alignment horizontal="center" vertical="center"/>
    </xf>
    <xf numFmtId="0" fontId="11" fillId="10" borderId="15" xfId="0" applyFont="1" applyFill="1" applyBorder="1" applyAlignment="1">
      <alignment horizontal="center" vertical="center"/>
    </xf>
    <xf numFmtId="0" fontId="0" fillId="11" borderId="16" xfId="0" applyFill="1" applyBorder="1" applyAlignment="1">
      <alignment horizontal="center" vertical="center" wrapText="1"/>
    </xf>
    <xf numFmtId="0" fontId="0" fillId="11" borderId="17"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7" xfId="0" applyFill="1" applyBorder="1" applyAlignment="1">
      <alignment horizontal="center" vertical="center" wrapText="1"/>
    </xf>
    <xf numFmtId="0" fontId="0" fillId="9" borderId="18" xfId="0" applyFill="1" applyBorder="1" applyAlignment="1">
      <alignment horizontal="center" vertical="center" wrapText="1"/>
    </xf>
    <xf numFmtId="0" fontId="0" fillId="9" borderId="19" xfId="0" applyFill="1" applyBorder="1" applyAlignment="1">
      <alignment horizontal="center" vertical="center" wrapText="1"/>
    </xf>
    <xf numFmtId="0" fontId="2" fillId="0" borderId="20" xfId="0" applyFont="1" applyBorder="1" applyAlignment="1">
      <alignment horizontal="center" vertical="center" wrapText="1"/>
    </xf>
    <xf numFmtId="0" fontId="0" fillId="12" borderId="16" xfId="0" applyFill="1" applyBorder="1" applyAlignment="1">
      <alignment horizontal="center" vertical="center" wrapText="1"/>
    </xf>
    <xf numFmtId="0" fontId="0" fillId="12" borderId="17" xfId="0" applyFill="1" applyBorder="1" applyAlignment="1">
      <alignment horizontal="center" vertical="center" wrapText="1"/>
    </xf>
    <xf numFmtId="0" fontId="10" fillId="3" borderId="0" xfId="0" applyFont="1" applyFill="1"/>
    <xf numFmtId="0" fontId="10" fillId="4" borderId="0" xfId="0" applyFont="1" applyFill="1" applyAlignment="1">
      <alignment vertical="center"/>
    </xf>
    <xf numFmtId="0" fontId="10" fillId="2" borderId="0" xfId="0" applyFont="1" applyFill="1" applyAlignment="1">
      <alignment vertical="center"/>
    </xf>
    <xf numFmtId="0" fontId="12" fillId="5" borderId="0" xfId="0" applyFont="1" applyFill="1" applyAlignment="1">
      <alignment vertical="center"/>
    </xf>
    <xf numFmtId="0" fontId="13" fillId="7" borderId="5" xfId="0" applyFont="1" applyFill="1" applyBorder="1" applyAlignment="1">
      <alignment vertical="center" wrapText="1"/>
    </xf>
    <xf numFmtId="0" fontId="13" fillId="7" borderId="7" xfId="0" applyFont="1" applyFill="1" applyBorder="1" applyAlignment="1">
      <alignment vertical="center" wrapText="1"/>
    </xf>
    <xf numFmtId="0" fontId="13" fillId="7" borderId="9" xfId="0" applyFont="1" applyFill="1" applyBorder="1" applyAlignment="1">
      <alignment vertical="center" wrapText="1"/>
    </xf>
    <xf numFmtId="0" fontId="10" fillId="0" borderId="12" xfId="0" applyFont="1" applyBorder="1" applyAlignment="1">
      <alignment horizontal="center" vertical="center"/>
    </xf>
    <xf numFmtId="0" fontId="10" fillId="0" borderId="3" xfId="0" applyFont="1" applyBorder="1" applyAlignment="1">
      <alignment horizontal="center" vertical="center"/>
    </xf>
    <xf numFmtId="0" fontId="10" fillId="7" borderId="6"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5" fillId="0" borderId="0" xfId="0" applyFont="1" applyAlignment="1">
      <alignment horizontal="center" vertical="center" textRotation="90"/>
    </xf>
    <xf numFmtId="0" fontId="0" fillId="0" borderId="0" xfId="0" applyAlignment="1">
      <alignment horizontal="center" vertical="center" textRotation="90" wrapText="1"/>
    </xf>
    <xf numFmtId="0" fontId="22" fillId="0" borderId="0" xfId="0" applyFont="1" applyAlignment="1">
      <alignment horizontal="center" vertical="center"/>
    </xf>
    <xf numFmtId="0" fontId="22" fillId="0" borderId="0" xfId="0" applyFont="1"/>
    <xf numFmtId="0" fontId="21" fillId="2" borderId="1" xfId="0" applyFont="1" applyFill="1" applyBorder="1" applyAlignment="1">
      <alignment horizontal="center" vertical="center" textRotation="90" wrapText="1"/>
    </xf>
    <xf numFmtId="0" fontId="21" fillId="2" borderId="1" xfId="0" applyFont="1" applyFill="1" applyBorder="1" applyAlignment="1">
      <alignment horizontal="center" vertical="center" wrapText="1"/>
    </xf>
    <xf numFmtId="0" fontId="0" fillId="13" borderId="0" xfId="0" applyFill="1" applyAlignment="1">
      <alignment horizontal="center" vertical="center"/>
    </xf>
    <xf numFmtId="0" fontId="5" fillId="6"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5"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8" fillId="9" borderId="1" xfId="0" applyFont="1" applyFill="1" applyBorder="1" applyAlignment="1">
      <alignment horizontal="center" vertical="center"/>
    </xf>
    <xf numFmtId="0" fontId="8" fillId="2" borderId="1" xfId="0" applyFont="1" applyFill="1" applyBorder="1" applyAlignment="1">
      <alignment horizontal="center" vertical="center" textRotation="90" wrapText="1"/>
    </xf>
    <xf numFmtId="0" fontId="8"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164" fontId="14" fillId="2" borderId="1" xfId="0" applyNumberFormat="1" applyFont="1" applyFill="1" applyBorder="1" applyAlignment="1">
      <alignment horizontal="center" vertical="center" textRotation="90" wrapText="1"/>
    </xf>
    <xf numFmtId="0" fontId="1" fillId="2" borderId="1" xfId="0" applyFont="1" applyFill="1" applyBorder="1" applyAlignment="1">
      <alignment horizontal="left" vertical="center" wrapText="1"/>
    </xf>
    <xf numFmtId="0" fontId="8" fillId="13"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1" xfId="0" applyFont="1" applyFill="1" applyBorder="1" applyAlignment="1">
      <alignment horizontal="center" vertical="center"/>
    </xf>
    <xf numFmtId="0" fontId="20" fillId="0" borderId="1" xfId="0" applyFont="1" applyFill="1" applyBorder="1" applyAlignment="1">
      <alignment horizontal="center" vertical="center" textRotation="90"/>
    </xf>
    <xf numFmtId="0" fontId="20" fillId="0" borderId="1" xfId="0" applyFont="1" applyFill="1" applyBorder="1" applyAlignment="1">
      <alignment horizontal="center" vertical="center" textRotation="90" wrapText="1"/>
    </xf>
    <xf numFmtId="0" fontId="20" fillId="2" borderId="1" xfId="0" applyFont="1" applyFill="1" applyBorder="1" applyAlignment="1">
      <alignment horizontal="center" vertical="center" textRotation="90" wrapText="1"/>
    </xf>
    <xf numFmtId="0" fontId="23" fillId="0" borderId="0" xfId="0" applyFont="1" applyAlignment="1">
      <alignment horizontal="center"/>
    </xf>
    <xf numFmtId="0" fontId="21" fillId="2" borderId="1" xfId="0" applyFont="1" applyFill="1" applyBorder="1" applyAlignment="1">
      <alignment horizontal="center" vertical="center" textRotation="90" wrapText="1"/>
    </xf>
    <xf numFmtId="0" fontId="20" fillId="2"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17" fillId="3" borderId="1" xfId="1" applyFont="1" applyFill="1" applyBorder="1" applyAlignment="1" applyProtection="1">
      <alignment horizontal="center" vertical="center" textRotation="90"/>
    </xf>
    <xf numFmtId="0" fontId="18" fillId="4" borderId="1" xfId="1" applyFont="1" applyFill="1" applyBorder="1" applyAlignment="1" applyProtection="1">
      <alignment horizontal="center" vertical="center" textRotation="90"/>
    </xf>
    <xf numFmtId="0" fontId="19" fillId="2" borderId="1" xfId="1" applyFont="1" applyFill="1" applyBorder="1" applyAlignment="1" applyProtection="1">
      <alignment horizontal="center" vertical="center" textRotation="90"/>
    </xf>
    <xf numFmtId="0" fontId="19" fillId="5" borderId="1" xfId="1" applyFont="1" applyFill="1" applyBorder="1" applyAlignment="1" applyProtection="1">
      <alignment horizontal="center" vertical="center" textRotation="90"/>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9" fillId="8" borderId="0" xfId="0" applyFont="1" applyFill="1" applyAlignment="1">
      <alignment horizontal="center" vertical="center" textRotation="90" wrapText="1"/>
    </xf>
    <xf numFmtId="0" fontId="10" fillId="7" borderId="24" xfId="0" applyFont="1" applyFill="1" applyBorder="1" applyAlignment="1">
      <alignment horizontal="center" vertical="center"/>
    </xf>
    <xf numFmtId="0" fontId="2" fillId="10" borderId="9" xfId="0" applyFont="1" applyFill="1" applyBorder="1" applyAlignment="1">
      <alignment horizontal="center" vertical="center" wrapText="1"/>
    </xf>
    <xf numFmtId="0" fontId="2" fillId="10" borderId="12" xfId="0" applyFont="1" applyFill="1" applyBorder="1" applyAlignment="1">
      <alignment horizontal="center" vertical="center" wrapText="1"/>
    </xf>
    <xf numFmtId="0" fontId="2" fillId="10" borderId="25"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10" fillId="10" borderId="26" xfId="0" applyFont="1" applyFill="1" applyBorder="1" applyAlignment="1">
      <alignment horizontal="center" vertical="center"/>
    </xf>
    <xf numFmtId="0" fontId="10" fillId="10" borderId="9" xfId="0" applyFont="1" applyFill="1" applyBorder="1" applyAlignment="1">
      <alignment horizontal="center" vertical="center"/>
    </xf>
    <xf numFmtId="0" fontId="2" fillId="10" borderId="27" xfId="0" applyFont="1" applyFill="1" applyBorder="1" applyAlignment="1">
      <alignment horizontal="center" vertical="center" textRotation="45"/>
    </xf>
    <xf numFmtId="0" fontId="2" fillId="10" borderId="28" xfId="0" applyFont="1" applyFill="1" applyBorder="1" applyAlignment="1">
      <alignment horizontal="center" vertical="center" textRotation="45"/>
    </xf>
    <xf numFmtId="0" fontId="10" fillId="10" borderId="5" xfId="0" applyFont="1" applyFill="1" applyBorder="1" applyAlignment="1">
      <alignment horizontal="center" vertical="center"/>
    </xf>
    <xf numFmtId="0" fontId="10" fillId="10" borderId="21" xfId="0" applyFont="1" applyFill="1" applyBorder="1" applyAlignment="1">
      <alignment horizontal="center" vertical="center"/>
    </xf>
    <xf numFmtId="0" fontId="10" fillId="10" borderId="6" xfId="0" applyFont="1" applyFill="1" applyBorder="1" applyAlignment="1">
      <alignment horizontal="center" vertical="center"/>
    </xf>
  </cellXfs>
  <cellStyles count="2">
    <cellStyle name="Hipervínculo" xfId="1" builtinId="8"/>
    <cellStyle name="Normal" xfId="0" builtinId="0"/>
  </cellStyles>
  <dxfs count="6">
    <dxf>
      <fill>
        <patternFill>
          <bgColor indexed="13"/>
        </patternFill>
      </fill>
    </dxf>
    <dxf>
      <fill>
        <patternFill>
          <bgColor indexed="52"/>
        </patternFill>
      </fill>
    </dxf>
    <dxf>
      <fill>
        <patternFill>
          <bgColor indexed="10"/>
        </patternFill>
      </fill>
    </dxf>
    <dxf>
      <fill>
        <patternFill>
          <bgColor indexed="13"/>
        </patternFill>
      </fill>
    </dxf>
    <dxf>
      <fill>
        <patternFill>
          <bgColor indexed="52"/>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tabSelected="1" workbookViewId="0">
      <selection activeCell="S10" sqref="S10"/>
    </sheetView>
  </sheetViews>
  <sheetFormatPr baseColWidth="10" defaultRowHeight="15" x14ac:dyDescent="0.25"/>
  <cols>
    <col min="1" max="1" width="4.140625" style="1" bestFit="1" customWidth="1"/>
    <col min="2" max="5" width="3.7109375" style="1" bestFit="1" customWidth="1"/>
    <col min="6" max="6" width="27.42578125" style="1" customWidth="1"/>
    <col min="7" max="7" width="25.28515625" style="1" customWidth="1"/>
    <col min="8" max="9" width="4.42578125" style="2" customWidth="1"/>
    <col min="10" max="10" width="7.140625" style="2" customWidth="1"/>
    <col min="11" max="11" width="4.140625" style="2" customWidth="1"/>
    <col min="12" max="12" width="6.7109375" style="55" customWidth="1"/>
    <col min="13" max="13" width="21.5703125" style="1" customWidth="1"/>
    <col min="14" max="18" width="8.5703125" style="1" customWidth="1"/>
    <col min="19" max="19" width="12.140625" style="1" customWidth="1"/>
    <col min="20" max="21" width="8.5703125" style="54" customWidth="1"/>
    <col min="22" max="23" width="24.42578125" style="1" customWidth="1"/>
    <col min="24" max="26" width="11.42578125" style="1"/>
  </cols>
  <sheetData>
    <row r="1" spans="1:26" ht="21" x14ac:dyDescent="0.35">
      <c r="A1" s="82" t="s">
        <v>160</v>
      </c>
      <c r="B1" s="82"/>
      <c r="C1" s="82"/>
      <c r="D1" s="82"/>
      <c r="E1" s="82"/>
      <c r="F1" s="82"/>
      <c r="G1" s="82"/>
      <c r="H1" s="82"/>
      <c r="I1" s="82"/>
      <c r="J1" s="82"/>
      <c r="K1" s="82"/>
      <c r="L1" s="82"/>
      <c r="M1" s="82"/>
      <c r="N1" s="82"/>
      <c r="O1" s="82"/>
      <c r="P1" s="82"/>
      <c r="Q1" s="82"/>
      <c r="R1" s="82"/>
      <c r="S1" s="82"/>
      <c r="T1" s="82"/>
      <c r="U1" s="82"/>
      <c r="V1" s="82"/>
      <c r="W1" s="82"/>
    </row>
    <row r="2" spans="1:26" ht="21" x14ac:dyDescent="0.35">
      <c r="A2" s="82" t="s">
        <v>154</v>
      </c>
      <c r="B2" s="82"/>
      <c r="C2" s="82"/>
      <c r="D2" s="82"/>
      <c r="E2" s="82"/>
      <c r="F2" s="82"/>
      <c r="G2" s="82"/>
      <c r="H2" s="82"/>
      <c r="I2" s="82"/>
      <c r="J2" s="82"/>
      <c r="K2" s="82"/>
      <c r="L2" s="82"/>
      <c r="M2" s="82"/>
      <c r="N2" s="82"/>
      <c r="O2" s="82"/>
      <c r="P2" s="82"/>
      <c r="Q2" s="82"/>
      <c r="R2" s="82"/>
      <c r="S2" s="82"/>
      <c r="T2" s="82"/>
      <c r="U2" s="82"/>
      <c r="V2" s="82"/>
      <c r="W2" s="82"/>
    </row>
    <row r="3" spans="1:26" ht="21" x14ac:dyDescent="0.35">
      <c r="A3" s="82" t="s">
        <v>161</v>
      </c>
      <c r="B3" s="82"/>
      <c r="C3" s="82"/>
      <c r="D3" s="82"/>
      <c r="E3" s="82"/>
      <c r="F3" s="82"/>
      <c r="G3" s="82"/>
      <c r="H3" s="82"/>
      <c r="I3" s="82"/>
      <c r="J3" s="82"/>
      <c r="K3" s="82"/>
      <c r="L3" s="82"/>
      <c r="M3" s="82"/>
      <c r="N3" s="82"/>
      <c r="O3" s="82"/>
      <c r="P3" s="82"/>
      <c r="Q3" s="82"/>
      <c r="R3" s="82"/>
      <c r="S3" s="82"/>
      <c r="T3" s="82"/>
      <c r="U3" s="82"/>
      <c r="V3" s="82"/>
      <c r="W3" s="82"/>
    </row>
    <row r="4" spans="1:26" ht="21" x14ac:dyDescent="0.35">
      <c r="A4" s="82" t="s">
        <v>130</v>
      </c>
      <c r="B4" s="82"/>
      <c r="C4" s="82"/>
      <c r="D4" s="82"/>
      <c r="E4" s="82"/>
      <c r="F4" s="82"/>
      <c r="G4" s="82"/>
      <c r="H4" s="82"/>
      <c r="I4" s="82"/>
      <c r="J4" s="82"/>
      <c r="K4" s="82"/>
      <c r="L4" s="82"/>
      <c r="M4" s="82"/>
      <c r="N4" s="82"/>
      <c r="O4" s="82"/>
      <c r="P4" s="82"/>
      <c r="Q4" s="82"/>
      <c r="R4" s="82"/>
      <c r="S4" s="82"/>
      <c r="T4" s="82"/>
      <c r="U4" s="82"/>
      <c r="V4" s="82"/>
      <c r="W4" s="82"/>
    </row>
    <row r="5" spans="1:26" x14ac:dyDescent="0.25">
      <c r="G5"/>
    </row>
    <row r="6" spans="1:26" s="57" customFormat="1" ht="18" customHeight="1" x14ac:dyDescent="0.2">
      <c r="A6" s="85" t="s">
        <v>0</v>
      </c>
      <c r="B6" s="86" t="s">
        <v>1</v>
      </c>
      <c r="C6" s="87" t="s">
        <v>5</v>
      </c>
      <c r="D6" s="88" t="s">
        <v>2</v>
      </c>
      <c r="E6" s="89" t="s">
        <v>3</v>
      </c>
      <c r="F6" s="76" t="s">
        <v>6</v>
      </c>
      <c r="G6" s="76" t="s">
        <v>7</v>
      </c>
      <c r="H6" s="79" t="s">
        <v>4</v>
      </c>
      <c r="I6" s="80" t="s">
        <v>11</v>
      </c>
      <c r="J6" s="80" t="s">
        <v>12</v>
      </c>
      <c r="K6" s="80" t="s">
        <v>10</v>
      </c>
      <c r="L6" s="81" t="s">
        <v>21</v>
      </c>
      <c r="M6" s="84" t="s">
        <v>8</v>
      </c>
      <c r="N6" s="77" t="str">
        <f>UPPER("Impacto después del Tratamiento")</f>
        <v>IMPACTO DESPUÉS DEL TRATAMIENTO</v>
      </c>
      <c r="O6" s="77"/>
      <c r="P6" s="77"/>
      <c r="Q6" s="77"/>
      <c r="R6" s="83" t="s">
        <v>15</v>
      </c>
      <c r="S6" s="83" t="s">
        <v>16</v>
      </c>
      <c r="T6" s="83" t="s">
        <v>17</v>
      </c>
      <c r="U6" s="83" t="s">
        <v>99</v>
      </c>
      <c r="V6" s="77" t="s">
        <v>18</v>
      </c>
      <c r="W6" s="78"/>
      <c r="X6" s="56"/>
      <c r="Y6" s="56"/>
      <c r="Z6" s="56"/>
    </row>
    <row r="7" spans="1:26" s="57" customFormat="1" ht="69.75" customHeight="1" x14ac:dyDescent="0.2">
      <c r="A7" s="85"/>
      <c r="B7" s="86"/>
      <c r="C7" s="87"/>
      <c r="D7" s="88"/>
      <c r="E7" s="89"/>
      <c r="F7" s="76"/>
      <c r="G7" s="76"/>
      <c r="H7" s="79"/>
      <c r="I7" s="80"/>
      <c r="J7" s="80"/>
      <c r="K7" s="80"/>
      <c r="L7" s="81"/>
      <c r="M7" s="84"/>
      <c r="N7" s="58" t="s">
        <v>4</v>
      </c>
      <c r="O7" s="58" t="s">
        <v>13</v>
      </c>
      <c r="P7" s="58" t="s">
        <v>9</v>
      </c>
      <c r="Q7" s="58" t="s">
        <v>151</v>
      </c>
      <c r="R7" s="83"/>
      <c r="S7" s="83"/>
      <c r="T7" s="83"/>
      <c r="U7" s="83"/>
      <c r="V7" s="59" t="s">
        <v>19</v>
      </c>
      <c r="W7" s="59" t="s">
        <v>20</v>
      </c>
      <c r="X7" s="56"/>
      <c r="Y7" s="56"/>
      <c r="Z7" s="56"/>
    </row>
    <row r="8" spans="1:26" ht="99.75" x14ac:dyDescent="0.25">
      <c r="A8" s="61">
        <v>1</v>
      </c>
      <c r="B8" s="62" t="s">
        <v>64</v>
      </c>
      <c r="C8" s="63" t="s">
        <v>105</v>
      </c>
      <c r="D8" s="64" t="s">
        <v>41</v>
      </c>
      <c r="E8" s="65" t="s">
        <v>95</v>
      </c>
      <c r="F8" s="66" t="s">
        <v>131</v>
      </c>
      <c r="G8" s="66" t="s">
        <v>112</v>
      </c>
      <c r="H8" s="67">
        <v>1</v>
      </c>
      <c r="I8" s="67">
        <v>5</v>
      </c>
      <c r="J8" s="68">
        <f>H8+I8</f>
        <v>6</v>
      </c>
      <c r="K8" s="68">
        <f t="shared" ref="K8:K15" si="0">J8</f>
        <v>6</v>
      </c>
      <c r="L8" s="69" t="s">
        <v>155</v>
      </c>
      <c r="M8" s="70" t="s">
        <v>156</v>
      </c>
      <c r="N8" s="71">
        <v>2</v>
      </c>
      <c r="O8" s="71">
        <v>2</v>
      </c>
      <c r="P8" s="68">
        <f>N8+O8</f>
        <v>4</v>
      </c>
      <c r="Q8" s="68">
        <f t="shared" ref="Q8:Q18" si="1">P8</f>
        <v>4</v>
      </c>
      <c r="R8" s="71" t="s">
        <v>98</v>
      </c>
      <c r="S8" s="72"/>
      <c r="T8" s="73" t="s">
        <v>162</v>
      </c>
      <c r="U8" s="73">
        <v>42094</v>
      </c>
      <c r="V8" s="74" t="s">
        <v>159</v>
      </c>
      <c r="W8" s="74" t="s">
        <v>128</v>
      </c>
    </row>
    <row r="9" spans="1:26" ht="99.75" x14ac:dyDescent="0.25">
      <c r="A9" s="61">
        <f>A8+1</f>
        <v>2</v>
      </c>
      <c r="B9" s="62" t="s">
        <v>58</v>
      </c>
      <c r="C9" s="63" t="s">
        <v>106</v>
      </c>
      <c r="D9" s="64" t="s">
        <v>57</v>
      </c>
      <c r="E9" s="65" t="s">
        <v>95</v>
      </c>
      <c r="F9" s="66" t="s">
        <v>132</v>
      </c>
      <c r="G9" s="66" t="s">
        <v>153</v>
      </c>
      <c r="H9" s="67">
        <v>3</v>
      </c>
      <c r="I9" s="67">
        <v>5</v>
      </c>
      <c r="J9" s="68">
        <f>H9+I9</f>
        <v>8</v>
      </c>
      <c r="K9" s="68">
        <f t="shared" si="0"/>
        <v>8</v>
      </c>
      <c r="L9" s="69" t="s">
        <v>133</v>
      </c>
      <c r="M9" s="70" t="s">
        <v>156</v>
      </c>
      <c r="N9" s="71">
        <v>2</v>
      </c>
      <c r="O9" s="71">
        <v>2</v>
      </c>
      <c r="P9" s="68">
        <f t="shared" ref="P9:P18" si="2">N9+O9</f>
        <v>4</v>
      </c>
      <c r="Q9" s="68">
        <f t="shared" si="1"/>
        <v>4</v>
      </c>
      <c r="R9" s="71" t="s">
        <v>98</v>
      </c>
      <c r="S9" s="72"/>
      <c r="T9" s="73" t="s">
        <v>162</v>
      </c>
      <c r="U9" s="73">
        <v>42094</v>
      </c>
      <c r="V9" s="74" t="s">
        <v>100</v>
      </c>
      <c r="W9" s="74" t="s">
        <v>128</v>
      </c>
    </row>
    <row r="10" spans="1:26" ht="142.5" x14ac:dyDescent="0.25">
      <c r="A10" s="61">
        <f t="shared" ref="A10:A21" si="3">A9+1</f>
        <v>3</v>
      </c>
      <c r="B10" s="62" t="s">
        <v>58</v>
      </c>
      <c r="C10" s="63" t="s">
        <v>106</v>
      </c>
      <c r="D10" s="64" t="s">
        <v>57</v>
      </c>
      <c r="E10" s="65" t="s">
        <v>135</v>
      </c>
      <c r="F10" s="66" t="s">
        <v>134</v>
      </c>
      <c r="G10" s="66" t="s">
        <v>152</v>
      </c>
      <c r="H10" s="67">
        <v>3</v>
      </c>
      <c r="I10" s="67">
        <v>5</v>
      </c>
      <c r="J10" s="68">
        <f t="shared" ref="J10:J15" si="4">H10+I10</f>
        <v>8</v>
      </c>
      <c r="K10" s="68">
        <f t="shared" si="0"/>
        <v>8</v>
      </c>
      <c r="L10" s="69" t="s">
        <v>133</v>
      </c>
      <c r="M10" s="70" t="s">
        <v>157</v>
      </c>
      <c r="N10" s="71">
        <v>3</v>
      </c>
      <c r="O10" s="71">
        <v>3</v>
      </c>
      <c r="P10" s="68">
        <f t="shared" si="2"/>
        <v>6</v>
      </c>
      <c r="Q10" s="68">
        <f t="shared" si="1"/>
        <v>6</v>
      </c>
      <c r="R10" s="71" t="s">
        <v>98</v>
      </c>
      <c r="S10" s="72"/>
      <c r="T10" s="73" t="s">
        <v>162</v>
      </c>
      <c r="U10" s="73">
        <v>42094</v>
      </c>
      <c r="V10" s="74" t="s">
        <v>100</v>
      </c>
      <c r="W10" s="74" t="s">
        <v>128</v>
      </c>
      <c r="X10" s="60"/>
    </row>
    <row r="11" spans="1:26" ht="78" customHeight="1" x14ac:dyDescent="0.25">
      <c r="A11" s="61">
        <f t="shared" si="3"/>
        <v>4</v>
      </c>
      <c r="B11" s="62" t="s">
        <v>58</v>
      </c>
      <c r="C11" s="63" t="s">
        <v>105</v>
      </c>
      <c r="D11" s="64" t="s">
        <v>41</v>
      </c>
      <c r="E11" s="65" t="s">
        <v>96</v>
      </c>
      <c r="F11" s="66" t="s">
        <v>102</v>
      </c>
      <c r="G11" s="66" t="s">
        <v>103</v>
      </c>
      <c r="H11" s="67">
        <v>3</v>
      </c>
      <c r="I11" s="67">
        <v>3</v>
      </c>
      <c r="J11" s="68">
        <f>H11+I11</f>
        <v>6</v>
      </c>
      <c r="K11" s="68">
        <f t="shared" si="0"/>
        <v>6</v>
      </c>
      <c r="L11" s="69" t="s">
        <v>155</v>
      </c>
      <c r="M11" s="70" t="s">
        <v>115</v>
      </c>
      <c r="N11" s="71">
        <v>1</v>
      </c>
      <c r="O11" s="71">
        <v>2</v>
      </c>
      <c r="P11" s="68">
        <f t="shared" si="2"/>
        <v>3</v>
      </c>
      <c r="Q11" s="68">
        <f t="shared" si="1"/>
        <v>3</v>
      </c>
      <c r="R11" s="71" t="s">
        <v>98</v>
      </c>
      <c r="S11" s="72"/>
      <c r="T11" s="73" t="s">
        <v>162</v>
      </c>
      <c r="U11" s="73">
        <v>42094</v>
      </c>
      <c r="V11" s="74" t="s">
        <v>116</v>
      </c>
      <c r="W11" s="74" t="s">
        <v>128</v>
      </c>
    </row>
    <row r="12" spans="1:26" ht="85.5" customHeight="1" x14ac:dyDescent="0.25">
      <c r="A12" s="61">
        <f t="shared" si="3"/>
        <v>5</v>
      </c>
      <c r="B12" s="62" t="s">
        <v>58</v>
      </c>
      <c r="C12" s="63" t="s">
        <v>105</v>
      </c>
      <c r="D12" s="64" t="s">
        <v>138</v>
      </c>
      <c r="E12" s="65" t="s">
        <v>96</v>
      </c>
      <c r="F12" s="66" t="s">
        <v>136</v>
      </c>
      <c r="G12" s="66" t="s">
        <v>137</v>
      </c>
      <c r="H12" s="67">
        <v>3</v>
      </c>
      <c r="I12" s="67">
        <v>4</v>
      </c>
      <c r="J12" s="68">
        <f>H12+I12</f>
        <v>7</v>
      </c>
      <c r="K12" s="68">
        <f t="shared" si="0"/>
        <v>7</v>
      </c>
      <c r="L12" s="69" t="s">
        <v>155</v>
      </c>
      <c r="M12" s="70" t="s">
        <v>115</v>
      </c>
      <c r="N12" s="71">
        <v>3</v>
      </c>
      <c r="O12" s="71">
        <v>2</v>
      </c>
      <c r="P12" s="68">
        <f t="shared" si="2"/>
        <v>5</v>
      </c>
      <c r="Q12" s="68">
        <f t="shared" si="1"/>
        <v>5</v>
      </c>
      <c r="R12" s="71" t="s">
        <v>98</v>
      </c>
      <c r="S12" s="72"/>
      <c r="T12" s="73" t="s">
        <v>162</v>
      </c>
      <c r="U12" s="73">
        <v>42094</v>
      </c>
      <c r="V12" s="74" t="s">
        <v>117</v>
      </c>
      <c r="W12" s="74" t="s">
        <v>128</v>
      </c>
    </row>
    <row r="13" spans="1:26" ht="94.5" customHeight="1" x14ac:dyDescent="0.25">
      <c r="A13" s="61">
        <f t="shared" si="3"/>
        <v>6</v>
      </c>
      <c r="B13" s="62" t="s">
        <v>58</v>
      </c>
      <c r="C13" s="63" t="s">
        <v>106</v>
      </c>
      <c r="D13" s="64" t="s">
        <v>58</v>
      </c>
      <c r="E13" s="65" t="s">
        <v>141</v>
      </c>
      <c r="F13" s="66" t="s">
        <v>139</v>
      </c>
      <c r="G13" s="66" t="s">
        <v>140</v>
      </c>
      <c r="H13" s="67">
        <v>2</v>
      </c>
      <c r="I13" s="67">
        <v>4</v>
      </c>
      <c r="J13" s="68">
        <f t="shared" si="4"/>
        <v>6</v>
      </c>
      <c r="K13" s="68">
        <f t="shared" si="0"/>
        <v>6</v>
      </c>
      <c r="L13" s="69" t="s">
        <v>133</v>
      </c>
      <c r="M13" s="70" t="s">
        <v>118</v>
      </c>
      <c r="N13" s="71">
        <v>2</v>
      </c>
      <c r="O13" s="71">
        <v>2</v>
      </c>
      <c r="P13" s="68">
        <f t="shared" si="2"/>
        <v>4</v>
      </c>
      <c r="Q13" s="68">
        <f t="shared" si="1"/>
        <v>4</v>
      </c>
      <c r="R13" s="71" t="s">
        <v>98</v>
      </c>
      <c r="S13" s="72"/>
      <c r="T13" s="73" t="s">
        <v>162</v>
      </c>
      <c r="U13" s="73">
        <v>42094</v>
      </c>
      <c r="V13" s="74" t="s">
        <v>119</v>
      </c>
      <c r="W13" s="74" t="s">
        <v>128</v>
      </c>
    </row>
    <row r="14" spans="1:26" ht="91.5" customHeight="1" x14ac:dyDescent="0.25">
      <c r="A14" s="61">
        <f t="shared" si="3"/>
        <v>7</v>
      </c>
      <c r="B14" s="62" t="s">
        <v>58</v>
      </c>
      <c r="C14" s="63" t="s">
        <v>105</v>
      </c>
      <c r="D14" s="64" t="s">
        <v>41</v>
      </c>
      <c r="E14" s="65" t="s">
        <v>95</v>
      </c>
      <c r="F14" s="66" t="s">
        <v>107</v>
      </c>
      <c r="G14" s="66" t="s">
        <v>149</v>
      </c>
      <c r="H14" s="67">
        <v>3</v>
      </c>
      <c r="I14" s="67">
        <v>5</v>
      </c>
      <c r="J14" s="68">
        <f>H14+I14</f>
        <v>8</v>
      </c>
      <c r="K14" s="68">
        <f>J14</f>
        <v>8</v>
      </c>
      <c r="L14" s="69" t="s">
        <v>155</v>
      </c>
      <c r="M14" s="70" t="s">
        <v>118</v>
      </c>
      <c r="N14" s="71">
        <v>2</v>
      </c>
      <c r="O14" s="71">
        <v>3</v>
      </c>
      <c r="P14" s="68">
        <f>N14+O14</f>
        <v>5</v>
      </c>
      <c r="Q14" s="68">
        <f>P14</f>
        <v>5</v>
      </c>
      <c r="R14" s="71" t="s">
        <v>98</v>
      </c>
      <c r="S14" s="72"/>
      <c r="T14" s="73" t="s">
        <v>162</v>
      </c>
      <c r="U14" s="73">
        <v>42094</v>
      </c>
      <c r="V14" s="74" t="s">
        <v>119</v>
      </c>
      <c r="W14" s="74" t="s">
        <v>128</v>
      </c>
    </row>
    <row r="15" spans="1:26" ht="100.5" customHeight="1" x14ac:dyDescent="0.25">
      <c r="A15" s="61">
        <f t="shared" si="3"/>
        <v>8</v>
      </c>
      <c r="B15" s="62" t="s">
        <v>64</v>
      </c>
      <c r="C15" s="63" t="s">
        <v>105</v>
      </c>
      <c r="D15" s="64" t="s">
        <v>41</v>
      </c>
      <c r="E15" s="65" t="s">
        <v>95</v>
      </c>
      <c r="F15" s="66" t="s">
        <v>142</v>
      </c>
      <c r="G15" s="66" t="s">
        <v>143</v>
      </c>
      <c r="H15" s="67">
        <v>3</v>
      </c>
      <c r="I15" s="67">
        <v>3</v>
      </c>
      <c r="J15" s="68">
        <f t="shared" si="4"/>
        <v>6</v>
      </c>
      <c r="K15" s="68">
        <f t="shared" si="0"/>
        <v>6</v>
      </c>
      <c r="L15" s="69" t="s">
        <v>133</v>
      </c>
      <c r="M15" s="70" t="s">
        <v>158</v>
      </c>
      <c r="N15" s="71">
        <v>2</v>
      </c>
      <c r="O15" s="71">
        <v>2</v>
      </c>
      <c r="P15" s="68">
        <f t="shared" si="2"/>
        <v>4</v>
      </c>
      <c r="Q15" s="68">
        <f t="shared" si="1"/>
        <v>4</v>
      </c>
      <c r="R15" s="71" t="s">
        <v>98</v>
      </c>
      <c r="S15" s="72"/>
      <c r="T15" s="73" t="s">
        <v>162</v>
      </c>
      <c r="U15" s="73">
        <v>42094</v>
      </c>
      <c r="V15" s="74" t="s">
        <v>119</v>
      </c>
      <c r="W15" s="74" t="s">
        <v>128</v>
      </c>
    </row>
    <row r="16" spans="1:26" ht="99.75" x14ac:dyDescent="0.25">
      <c r="A16" s="61">
        <f t="shared" si="3"/>
        <v>9</v>
      </c>
      <c r="B16" s="62" t="s">
        <v>58</v>
      </c>
      <c r="C16" s="63" t="s">
        <v>105</v>
      </c>
      <c r="D16" s="64" t="s">
        <v>41</v>
      </c>
      <c r="E16" s="65" t="s">
        <v>95</v>
      </c>
      <c r="F16" s="66" t="s">
        <v>144</v>
      </c>
      <c r="G16" s="66" t="s">
        <v>101</v>
      </c>
      <c r="H16" s="67">
        <v>3</v>
      </c>
      <c r="I16" s="67">
        <v>5</v>
      </c>
      <c r="J16" s="68">
        <f>H16+I16</f>
        <v>8</v>
      </c>
      <c r="K16" s="68">
        <f>J16</f>
        <v>8</v>
      </c>
      <c r="L16" s="69" t="s">
        <v>155</v>
      </c>
      <c r="M16" s="70" t="s">
        <v>158</v>
      </c>
      <c r="N16" s="71">
        <v>3</v>
      </c>
      <c r="O16" s="71">
        <v>3</v>
      </c>
      <c r="P16" s="68">
        <f t="shared" si="2"/>
        <v>6</v>
      </c>
      <c r="Q16" s="68">
        <f t="shared" si="1"/>
        <v>6</v>
      </c>
      <c r="R16" s="71" t="s">
        <v>98</v>
      </c>
      <c r="S16" s="72"/>
      <c r="T16" s="73" t="s">
        <v>162</v>
      </c>
      <c r="U16" s="73">
        <v>42094</v>
      </c>
      <c r="V16" s="74" t="s">
        <v>119</v>
      </c>
      <c r="W16" s="74" t="s">
        <v>128</v>
      </c>
    </row>
    <row r="17" spans="1:26" ht="90.75" customHeight="1" x14ac:dyDescent="0.25">
      <c r="A17" s="61">
        <f t="shared" si="3"/>
        <v>10</v>
      </c>
      <c r="B17" s="62" t="s">
        <v>58</v>
      </c>
      <c r="C17" s="63" t="s">
        <v>105</v>
      </c>
      <c r="D17" s="64" t="s">
        <v>58</v>
      </c>
      <c r="E17" s="65" t="s">
        <v>95</v>
      </c>
      <c r="F17" s="66" t="s">
        <v>145</v>
      </c>
      <c r="G17" s="75" t="s">
        <v>146</v>
      </c>
      <c r="H17" s="67">
        <v>3</v>
      </c>
      <c r="I17" s="67">
        <v>8</v>
      </c>
      <c r="J17" s="68">
        <f>H17+I17</f>
        <v>11</v>
      </c>
      <c r="K17" s="68">
        <f>J17</f>
        <v>11</v>
      </c>
      <c r="L17" s="69" t="s">
        <v>155</v>
      </c>
      <c r="M17" s="70" t="s">
        <v>158</v>
      </c>
      <c r="N17" s="71">
        <v>3</v>
      </c>
      <c r="O17" s="71">
        <v>2</v>
      </c>
      <c r="P17" s="68">
        <f t="shared" si="2"/>
        <v>5</v>
      </c>
      <c r="Q17" s="68">
        <f t="shared" si="1"/>
        <v>5</v>
      </c>
      <c r="R17" s="71"/>
      <c r="S17" s="72"/>
      <c r="T17" s="73" t="s">
        <v>162</v>
      </c>
      <c r="U17" s="73">
        <v>42094</v>
      </c>
      <c r="V17" s="74" t="s">
        <v>119</v>
      </c>
      <c r="W17" s="74" t="s">
        <v>128</v>
      </c>
      <c r="X17"/>
      <c r="Y17"/>
      <c r="Z17"/>
    </row>
    <row r="18" spans="1:26" ht="114" x14ac:dyDescent="0.25">
      <c r="A18" s="61">
        <f>A17+1</f>
        <v>11</v>
      </c>
      <c r="B18" s="62" t="s">
        <v>58</v>
      </c>
      <c r="C18" s="63" t="s">
        <v>105</v>
      </c>
      <c r="D18" s="64" t="s">
        <v>41</v>
      </c>
      <c r="E18" s="65" t="s">
        <v>95</v>
      </c>
      <c r="F18" s="66" t="s">
        <v>120</v>
      </c>
      <c r="G18" s="66" t="s">
        <v>113</v>
      </c>
      <c r="H18" s="67">
        <v>2</v>
      </c>
      <c r="I18" s="67">
        <v>3</v>
      </c>
      <c r="J18" s="68">
        <f>H18+I18</f>
        <v>5</v>
      </c>
      <c r="K18" s="68">
        <f>J18</f>
        <v>5</v>
      </c>
      <c r="L18" s="69" t="s">
        <v>155</v>
      </c>
      <c r="M18" s="70" t="s">
        <v>158</v>
      </c>
      <c r="N18" s="71">
        <v>1</v>
      </c>
      <c r="O18" s="71">
        <v>1</v>
      </c>
      <c r="P18" s="68">
        <f t="shared" si="2"/>
        <v>2</v>
      </c>
      <c r="Q18" s="68">
        <f t="shared" si="1"/>
        <v>2</v>
      </c>
      <c r="R18" s="71" t="s">
        <v>104</v>
      </c>
      <c r="S18" s="72"/>
      <c r="T18" s="73" t="s">
        <v>162</v>
      </c>
      <c r="U18" s="73">
        <v>42094</v>
      </c>
      <c r="V18" s="74" t="s">
        <v>121</v>
      </c>
      <c r="W18" s="74" t="s">
        <v>128</v>
      </c>
      <c r="X18"/>
      <c r="Y18"/>
      <c r="Z18"/>
    </row>
    <row r="19" spans="1:26" ht="114" x14ac:dyDescent="0.25">
      <c r="A19" s="61">
        <f>A18+1</f>
        <v>12</v>
      </c>
      <c r="B19" s="62" t="s">
        <v>58</v>
      </c>
      <c r="C19" s="63" t="s">
        <v>105</v>
      </c>
      <c r="D19" s="64" t="s">
        <v>57</v>
      </c>
      <c r="E19" s="65" t="s">
        <v>95</v>
      </c>
      <c r="F19" s="66" t="s">
        <v>150</v>
      </c>
      <c r="G19" s="75" t="s">
        <v>114</v>
      </c>
      <c r="H19" s="67">
        <v>3</v>
      </c>
      <c r="I19" s="67">
        <v>5</v>
      </c>
      <c r="J19" s="68">
        <f t="shared" ref="J19:J22" si="5">H19+I19</f>
        <v>8</v>
      </c>
      <c r="K19" s="68">
        <f t="shared" ref="K19:K22" si="6">J19</f>
        <v>8</v>
      </c>
      <c r="L19" s="69" t="s">
        <v>155</v>
      </c>
      <c r="M19" s="70" t="s">
        <v>122</v>
      </c>
      <c r="N19" s="71">
        <v>2</v>
      </c>
      <c r="O19" s="71">
        <v>3</v>
      </c>
      <c r="P19" s="68">
        <f t="shared" ref="P19:P22" si="7">N19+O19</f>
        <v>5</v>
      </c>
      <c r="Q19" s="68">
        <f t="shared" ref="Q19:Q22" si="8">P19</f>
        <v>5</v>
      </c>
      <c r="R19" s="71" t="s">
        <v>98</v>
      </c>
      <c r="S19" s="72"/>
      <c r="T19" s="73" t="s">
        <v>162</v>
      </c>
      <c r="U19" s="73">
        <v>42094</v>
      </c>
      <c r="V19" s="74" t="s">
        <v>123</v>
      </c>
      <c r="W19" s="74" t="s">
        <v>129</v>
      </c>
      <c r="X19"/>
      <c r="Y19"/>
      <c r="Z19"/>
    </row>
    <row r="20" spans="1:26" ht="73.5" x14ac:dyDescent="0.25">
      <c r="A20" s="61">
        <f t="shared" si="3"/>
        <v>13</v>
      </c>
      <c r="B20" s="62" t="s">
        <v>58</v>
      </c>
      <c r="C20" s="63" t="s">
        <v>106</v>
      </c>
      <c r="D20" s="64" t="s">
        <v>57</v>
      </c>
      <c r="E20" s="65" t="s">
        <v>95</v>
      </c>
      <c r="F20" s="66" t="s">
        <v>109</v>
      </c>
      <c r="G20" s="66" t="s">
        <v>108</v>
      </c>
      <c r="H20" s="67">
        <v>2</v>
      </c>
      <c r="I20" s="67">
        <v>5</v>
      </c>
      <c r="J20" s="68">
        <f t="shared" si="5"/>
        <v>7</v>
      </c>
      <c r="K20" s="68">
        <f t="shared" si="6"/>
        <v>7</v>
      </c>
      <c r="L20" s="69" t="s">
        <v>147</v>
      </c>
      <c r="M20" s="70" t="s">
        <v>124</v>
      </c>
      <c r="N20" s="71">
        <v>1</v>
      </c>
      <c r="O20" s="71">
        <v>1</v>
      </c>
      <c r="P20" s="68">
        <f t="shared" si="7"/>
        <v>2</v>
      </c>
      <c r="Q20" s="68">
        <f t="shared" si="8"/>
        <v>2</v>
      </c>
      <c r="R20" s="71" t="s">
        <v>98</v>
      </c>
      <c r="S20" s="72"/>
      <c r="T20" s="73" t="s">
        <v>162</v>
      </c>
      <c r="U20" s="73">
        <v>42094</v>
      </c>
      <c r="V20" s="74" t="s">
        <v>125</v>
      </c>
      <c r="W20" s="74" t="s">
        <v>129</v>
      </c>
      <c r="X20"/>
      <c r="Y20"/>
      <c r="Z20"/>
    </row>
    <row r="21" spans="1:26" ht="114" x14ac:dyDescent="0.25">
      <c r="A21" s="61">
        <f t="shared" si="3"/>
        <v>14</v>
      </c>
      <c r="B21" s="62" t="s">
        <v>58</v>
      </c>
      <c r="C21" s="63" t="s">
        <v>106</v>
      </c>
      <c r="D21" s="64" t="s">
        <v>57</v>
      </c>
      <c r="E21" s="65" t="s">
        <v>95</v>
      </c>
      <c r="F21" s="66" t="s">
        <v>110</v>
      </c>
      <c r="G21" s="66" t="s">
        <v>108</v>
      </c>
      <c r="H21" s="67">
        <v>1</v>
      </c>
      <c r="I21" s="67">
        <v>5</v>
      </c>
      <c r="J21" s="68">
        <f t="shared" si="5"/>
        <v>6</v>
      </c>
      <c r="K21" s="68">
        <f t="shared" si="6"/>
        <v>6</v>
      </c>
      <c r="L21" s="69" t="s">
        <v>133</v>
      </c>
      <c r="M21" s="70" t="s">
        <v>126</v>
      </c>
      <c r="N21" s="71">
        <v>1</v>
      </c>
      <c r="O21" s="71">
        <v>2</v>
      </c>
      <c r="P21" s="68">
        <f t="shared" si="7"/>
        <v>3</v>
      </c>
      <c r="Q21" s="68">
        <f t="shared" si="8"/>
        <v>3</v>
      </c>
      <c r="R21" s="71" t="s">
        <v>98</v>
      </c>
      <c r="S21" s="72"/>
      <c r="T21" s="73" t="s">
        <v>162</v>
      </c>
      <c r="U21" s="73">
        <v>42094</v>
      </c>
      <c r="V21" s="70" t="s">
        <v>126</v>
      </c>
      <c r="W21" s="74" t="s">
        <v>129</v>
      </c>
      <c r="X21"/>
      <c r="Y21"/>
      <c r="Z21"/>
    </row>
    <row r="22" spans="1:26" ht="73.5" x14ac:dyDescent="0.25">
      <c r="A22" s="61">
        <f>A21+1</f>
        <v>15</v>
      </c>
      <c r="B22" s="62" t="s">
        <v>58</v>
      </c>
      <c r="C22" s="63" t="s">
        <v>106</v>
      </c>
      <c r="D22" s="64" t="s">
        <v>57</v>
      </c>
      <c r="E22" s="65" t="s">
        <v>95</v>
      </c>
      <c r="F22" s="66" t="s">
        <v>111</v>
      </c>
      <c r="G22" s="66" t="s">
        <v>108</v>
      </c>
      <c r="H22" s="67">
        <v>3</v>
      </c>
      <c r="I22" s="67">
        <v>5</v>
      </c>
      <c r="J22" s="68">
        <f t="shared" si="5"/>
        <v>8</v>
      </c>
      <c r="K22" s="68">
        <f t="shared" si="6"/>
        <v>8</v>
      </c>
      <c r="L22" s="69" t="s">
        <v>148</v>
      </c>
      <c r="M22" s="70" t="s">
        <v>124</v>
      </c>
      <c r="N22" s="71">
        <v>1</v>
      </c>
      <c r="O22" s="71">
        <v>3</v>
      </c>
      <c r="P22" s="68">
        <f t="shared" si="7"/>
        <v>4</v>
      </c>
      <c r="Q22" s="68">
        <f t="shared" si="8"/>
        <v>4</v>
      </c>
      <c r="R22" s="71" t="s">
        <v>98</v>
      </c>
      <c r="S22" s="72"/>
      <c r="T22" s="73" t="s">
        <v>162</v>
      </c>
      <c r="U22" s="73">
        <v>42094</v>
      </c>
      <c r="V22" s="70" t="s">
        <v>124</v>
      </c>
      <c r="W22" s="74" t="s">
        <v>129</v>
      </c>
      <c r="X22"/>
      <c r="Y22"/>
      <c r="Z22"/>
    </row>
  </sheetData>
  <mergeCells count="23">
    <mergeCell ref="A1:W1"/>
    <mergeCell ref="U6:U7"/>
    <mergeCell ref="M6:M7"/>
    <mergeCell ref="N6:Q6"/>
    <mergeCell ref="R6:R7"/>
    <mergeCell ref="S6:S7"/>
    <mergeCell ref="T6:T7"/>
    <mergeCell ref="A2:W2"/>
    <mergeCell ref="A3:W3"/>
    <mergeCell ref="A4:W4"/>
    <mergeCell ref="A6:A7"/>
    <mergeCell ref="B6:B7"/>
    <mergeCell ref="C6:C7"/>
    <mergeCell ref="D6:D7"/>
    <mergeCell ref="E6:E7"/>
    <mergeCell ref="F6:F7"/>
    <mergeCell ref="G6:G7"/>
    <mergeCell ref="V6:W6"/>
    <mergeCell ref="H6:H7"/>
    <mergeCell ref="I6:I7"/>
    <mergeCell ref="J6:J7"/>
    <mergeCell ref="K6:K7"/>
    <mergeCell ref="L6:L7"/>
  </mergeCells>
  <conditionalFormatting sqref="J8:K22 P8:Q22">
    <cfRule type="cellIs" dxfId="5" priority="7" stopIfTrue="1" operator="between">
      <formula>8</formula>
      <formula>10</formula>
    </cfRule>
    <cfRule type="cellIs" dxfId="4" priority="8" stopIfTrue="1" operator="between">
      <formula>6</formula>
      <formula>7</formula>
    </cfRule>
    <cfRule type="cellIs" dxfId="3" priority="9" stopIfTrue="1" operator="equal">
      <formula>5</formula>
    </cfRule>
  </conditionalFormatting>
  <hyperlinks>
    <hyperlink ref="B6:B7" location="NOMENCLATURAS!A1" display="Clase "/>
    <hyperlink ref="C6:C7" location="NOMENCLATURAS!A5" display="Fuente"/>
    <hyperlink ref="D6:D7" location="NOMENCLATURAS!A9" display="Etapa "/>
    <hyperlink ref="E6:E7" location="NOMENCLATURAS!A15" display="Tipo"/>
  </hyperlink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3"/>
  </sheetPr>
  <dimension ref="A1:R23"/>
  <sheetViews>
    <sheetView showGridLines="0" topLeftCell="G4" zoomScale="110" zoomScaleNormal="110" workbookViewId="0">
      <selection activeCell="E22" sqref="E22"/>
    </sheetView>
  </sheetViews>
  <sheetFormatPr baseColWidth="10" defaultRowHeight="15" x14ac:dyDescent="0.25"/>
  <cols>
    <col min="1" max="1" width="18.7109375" customWidth="1"/>
    <col min="2" max="2" width="89" customWidth="1"/>
    <col min="3" max="3" width="6.140625" customWidth="1"/>
    <col min="4" max="4" width="3.85546875" customWidth="1"/>
    <col min="5" max="5" width="25.28515625" customWidth="1"/>
    <col min="6" max="6" width="12.85546875" bestFit="1" customWidth="1"/>
    <col min="7" max="8" width="3.42578125" customWidth="1"/>
    <col min="9" max="9" width="23" customWidth="1"/>
    <col min="10" max="10" width="9.42578125" customWidth="1"/>
    <col min="11" max="15" width="25.140625" customWidth="1"/>
  </cols>
  <sheetData>
    <row r="1" spans="1:18" ht="18.75" x14ac:dyDescent="0.3">
      <c r="A1" s="42" t="s">
        <v>22</v>
      </c>
      <c r="B1" s="5"/>
      <c r="D1" s="25"/>
      <c r="E1" s="93" t="s">
        <v>59</v>
      </c>
      <c r="F1" s="93"/>
      <c r="I1" s="102" t="s">
        <v>70</v>
      </c>
      <c r="J1" s="103"/>
      <c r="K1" s="103"/>
      <c r="L1" s="103"/>
      <c r="M1" s="103"/>
      <c r="N1" s="103"/>
      <c r="O1" s="104"/>
    </row>
    <row r="2" spans="1:18" ht="75" x14ac:dyDescent="0.25">
      <c r="A2" s="7" t="s">
        <v>42</v>
      </c>
      <c r="B2" s="8" t="s">
        <v>62</v>
      </c>
      <c r="D2" s="26"/>
      <c r="E2" s="24" t="s">
        <v>10</v>
      </c>
      <c r="F2" s="24" t="s">
        <v>61</v>
      </c>
      <c r="I2" s="94" t="s">
        <v>71</v>
      </c>
      <c r="J2" s="95"/>
      <c r="K2" s="27" t="s">
        <v>78</v>
      </c>
      <c r="L2" s="27" t="s">
        <v>79</v>
      </c>
      <c r="M2" s="27" t="s">
        <v>80</v>
      </c>
      <c r="N2" s="27" t="s">
        <v>81</v>
      </c>
      <c r="O2" s="17" t="s">
        <v>97</v>
      </c>
    </row>
    <row r="3" spans="1:18" ht="60" x14ac:dyDescent="0.25">
      <c r="A3" s="7" t="s">
        <v>63</v>
      </c>
      <c r="B3" s="8" t="s">
        <v>29</v>
      </c>
      <c r="D3" s="92" t="s">
        <v>60</v>
      </c>
      <c r="E3" s="18" t="s">
        <v>65</v>
      </c>
      <c r="F3" s="19">
        <v>1</v>
      </c>
      <c r="I3" s="96" t="s">
        <v>72</v>
      </c>
      <c r="J3" s="97"/>
      <c r="K3" s="28" t="s">
        <v>82</v>
      </c>
      <c r="L3" s="28" t="s">
        <v>83</v>
      </c>
      <c r="M3" s="28" t="s">
        <v>84</v>
      </c>
      <c r="N3" s="28" t="s">
        <v>127</v>
      </c>
      <c r="O3" s="29" t="s">
        <v>85</v>
      </c>
    </row>
    <row r="4" spans="1:18" ht="30" x14ac:dyDescent="0.25">
      <c r="A4" s="3"/>
      <c r="B4" s="4"/>
      <c r="D4" s="92"/>
      <c r="E4" s="20" t="s">
        <v>66</v>
      </c>
      <c r="F4" s="21">
        <v>2</v>
      </c>
      <c r="I4" s="98" t="s">
        <v>14</v>
      </c>
      <c r="J4" s="100" t="s">
        <v>73</v>
      </c>
      <c r="K4" s="31" t="s">
        <v>74</v>
      </c>
      <c r="L4" s="31" t="s">
        <v>75</v>
      </c>
      <c r="M4" s="31" t="s">
        <v>76</v>
      </c>
      <c r="N4" s="31" t="s">
        <v>77</v>
      </c>
      <c r="O4" s="32" t="s">
        <v>86</v>
      </c>
    </row>
    <row r="5" spans="1:18" ht="45" x14ac:dyDescent="0.25">
      <c r="A5" s="43" t="s">
        <v>23</v>
      </c>
      <c r="B5" s="6"/>
      <c r="D5" s="92"/>
      <c r="E5" s="20" t="s">
        <v>67</v>
      </c>
      <c r="F5" s="21">
        <v>3</v>
      </c>
      <c r="I5" s="99"/>
      <c r="J5" s="101"/>
      <c r="K5" s="49">
        <v>1</v>
      </c>
      <c r="L5" s="49">
        <v>2</v>
      </c>
      <c r="M5" s="49">
        <v>3</v>
      </c>
      <c r="N5" s="49">
        <v>4</v>
      </c>
      <c r="O5" s="50">
        <v>5</v>
      </c>
      <c r="Q5" s="90" t="s">
        <v>87</v>
      </c>
      <c r="R5" s="91"/>
    </row>
    <row r="6" spans="1:18" ht="31.5" x14ac:dyDescent="0.25">
      <c r="A6" s="9" t="s">
        <v>43</v>
      </c>
      <c r="B6" s="10" t="s">
        <v>30</v>
      </c>
      <c r="D6" s="92"/>
      <c r="E6" s="20" t="s">
        <v>68</v>
      </c>
      <c r="F6" s="21">
        <v>4</v>
      </c>
      <c r="H6" s="92" t="s">
        <v>60</v>
      </c>
      <c r="I6" s="46" t="s">
        <v>65</v>
      </c>
      <c r="J6" s="51">
        <v>1</v>
      </c>
      <c r="K6" s="30">
        <f>K5+J6</f>
        <v>2</v>
      </c>
      <c r="L6" s="30">
        <f>L5+J6</f>
        <v>3</v>
      </c>
      <c r="M6" s="30">
        <f>M5+J6</f>
        <v>4</v>
      </c>
      <c r="N6" s="30">
        <f>N$5+J6</f>
        <v>5</v>
      </c>
      <c r="O6" s="30">
        <f>O$5+J6</f>
        <v>6</v>
      </c>
      <c r="Q6" s="39" t="s">
        <v>9</v>
      </c>
      <c r="R6" s="39" t="s">
        <v>14</v>
      </c>
    </row>
    <row r="7" spans="1:18" ht="47.25" x14ac:dyDescent="0.25">
      <c r="A7" s="9" t="s">
        <v>44</v>
      </c>
      <c r="B7" s="10" t="s">
        <v>31</v>
      </c>
      <c r="D7" s="92"/>
      <c r="E7" s="22" t="s">
        <v>69</v>
      </c>
      <c r="F7" s="23">
        <v>5</v>
      </c>
      <c r="H7" s="92"/>
      <c r="I7" s="47" t="s">
        <v>66</v>
      </c>
      <c r="J7" s="52">
        <v>2</v>
      </c>
      <c r="K7" s="30">
        <f>K5+J7</f>
        <v>3</v>
      </c>
      <c r="L7" s="30">
        <f>L5+J7</f>
        <v>4</v>
      </c>
      <c r="M7" s="30">
        <f>M5+J7</f>
        <v>5</v>
      </c>
      <c r="N7" s="30">
        <f>$N$5+J7</f>
        <v>6</v>
      </c>
      <c r="O7" s="30">
        <f>O$5+J7</f>
        <v>7</v>
      </c>
      <c r="Q7" s="33" t="s">
        <v>88</v>
      </c>
      <c r="R7" s="34" t="s">
        <v>89</v>
      </c>
    </row>
    <row r="8" spans="1:18" ht="47.25" x14ac:dyDescent="0.25">
      <c r="A8" s="3"/>
      <c r="B8" s="4"/>
      <c r="H8" s="92"/>
      <c r="I8" s="47" t="s">
        <v>67</v>
      </c>
      <c r="J8" s="52">
        <v>3</v>
      </c>
      <c r="K8" s="30">
        <f>K5+J8</f>
        <v>4</v>
      </c>
      <c r="L8" s="30">
        <f>L5+J8</f>
        <v>5</v>
      </c>
      <c r="M8" s="30">
        <f>M5+J8</f>
        <v>6</v>
      </c>
      <c r="N8" s="30">
        <f>$N$5+J8</f>
        <v>7</v>
      </c>
      <c r="O8" s="30">
        <f>O$5+J8</f>
        <v>8</v>
      </c>
      <c r="Q8" s="40" t="s">
        <v>90</v>
      </c>
      <c r="R8" s="41" t="s">
        <v>91</v>
      </c>
    </row>
    <row r="9" spans="1:18" ht="47.25" x14ac:dyDescent="0.25">
      <c r="A9" s="44" t="s">
        <v>24</v>
      </c>
      <c r="B9" s="11"/>
      <c r="H9" s="92"/>
      <c r="I9" s="47" t="s">
        <v>68</v>
      </c>
      <c r="J9" s="52">
        <v>4</v>
      </c>
      <c r="K9" s="30">
        <f>K5+J9</f>
        <v>5</v>
      </c>
      <c r="L9" s="30">
        <f>L5+J9</f>
        <v>6</v>
      </c>
      <c r="M9" s="30">
        <f>M5+J9</f>
        <v>7</v>
      </c>
      <c r="N9" s="30">
        <f>$N$5+J9</f>
        <v>8</v>
      </c>
      <c r="O9" s="30">
        <f>O$5+J9</f>
        <v>9</v>
      </c>
      <c r="Q9" s="35">
        <v>5</v>
      </c>
      <c r="R9" s="36" t="s">
        <v>92</v>
      </c>
    </row>
    <row r="10" spans="1:18" ht="60" x14ac:dyDescent="0.25">
      <c r="A10" s="13" t="s">
        <v>45</v>
      </c>
      <c r="B10" s="12" t="s">
        <v>26</v>
      </c>
      <c r="H10" s="92"/>
      <c r="I10" s="48" t="s">
        <v>69</v>
      </c>
      <c r="J10" s="53">
        <v>5</v>
      </c>
      <c r="K10" s="30">
        <f>K5+J10</f>
        <v>6</v>
      </c>
      <c r="L10" s="30">
        <f>L5+J10</f>
        <v>7</v>
      </c>
      <c r="M10" s="30">
        <f>M5+J10</f>
        <v>8</v>
      </c>
      <c r="N10" s="30">
        <f>$N$5+J10</f>
        <v>9</v>
      </c>
      <c r="O10" s="30">
        <f>O$5+J10</f>
        <v>10</v>
      </c>
      <c r="Q10" s="37" t="s">
        <v>93</v>
      </c>
      <c r="R10" s="38" t="s">
        <v>94</v>
      </c>
    </row>
    <row r="11" spans="1:18" ht="45" x14ac:dyDescent="0.25">
      <c r="A11" s="13" t="s">
        <v>46</v>
      </c>
      <c r="B11" s="12" t="s">
        <v>27</v>
      </c>
    </row>
    <row r="12" spans="1:18" ht="60" x14ac:dyDescent="0.25">
      <c r="A12" s="13" t="s">
        <v>56</v>
      </c>
      <c r="B12" s="12" t="s">
        <v>25</v>
      </c>
    </row>
    <row r="13" spans="1:18" ht="135" x14ac:dyDescent="0.25">
      <c r="A13" s="13" t="s">
        <v>47</v>
      </c>
      <c r="B13" s="12" t="s">
        <v>28</v>
      </c>
    </row>
    <row r="14" spans="1:18" x14ac:dyDescent="0.25">
      <c r="A14" s="3"/>
      <c r="B14" s="4"/>
    </row>
    <row r="15" spans="1:18" ht="18.75" x14ac:dyDescent="0.25">
      <c r="A15" s="45" t="s">
        <v>33</v>
      </c>
      <c r="B15" s="14"/>
    </row>
    <row r="16" spans="1:18" ht="30" x14ac:dyDescent="0.25">
      <c r="A16" s="15" t="s">
        <v>48</v>
      </c>
      <c r="B16" s="16" t="s">
        <v>32</v>
      </c>
    </row>
    <row r="17" spans="1:2" ht="30" x14ac:dyDescent="0.25">
      <c r="A17" s="15" t="s">
        <v>49</v>
      </c>
      <c r="B17" s="16" t="s">
        <v>34</v>
      </c>
    </row>
    <row r="18" spans="1:2" ht="45" x14ac:dyDescent="0.25">
      <c r="A18" s="15" t="s">
        <v>50</v>
      </c>
      <c r="B18" s="16" t="s">
        <v>35</v>
      </c>
    </row>
    <row r="19" spans="1:2" ht="60" x14ac:dyDescent="0.25">
      <c r="A19" s="15" t="s">
        <v>51</v>
      </c>
      <c r="B19" s="16" t="s">
        <v>36</v>
      </c>
    </row>
    <row r="20" spans="1:2" ht="37.5" customHeight="1" x14ac:dyDescent="0.25">
      <c r="A20" s="15" t="s">
        <v>52</v>
      </c>
      <c r="B20" s="16" t="s">
        <v>37</v>
      </c>
    </row>
    <row r="21" spans="1:2" ht="45" x14ac:dyDescent="0.25">
      <c r="A21" s="15" t="s">
        <v>53</v>
      </c>
      <c r="B21" s="16" t="s">
        <v>38</v>
      </c>
    </row>
    <row r="22" spans="1:2" ht="60" x14ac:dyDescent="0.25">
      <c r="A22" s="15" t="s">
        <v>54</v>
      </c>
      <c r="B22" s="16" t="s">
        <v>39</v>
      </c>
    </row>
    <row r="23" spans="1:2" ht="45" x14ac:dyDescent="0.25">
      <c r="A23" s="15" t="s">
        <v>55</v>
      </c>
      <c r="B23" s="16" t="s">
        <v>40</v>
      </c>
    </row>
  </sheetData>
  <mergeCells count="9">
    <mergeCell ref="Q5:R5"/>
    <mergeCell ref="D3:D7"/>
    <mergeCell ref="E1:F1"/>
    <mergeCell ref="I2:J2"/>
    <mergeCell ref="I3:J3"/>
    <mergeCell ref="I4:I5"/>
    <mergeCell ref="J4:J5"/>
    <mergeCell ref="I1:O1"/>
    <mergeCell ref="H6:H10"/>
  </mergeCells>
  <phoneticPr fontId="4" type="noConversion"/>
  <conditionalFormatting sqref="K6:O10">
    <cfRule type="cellIs" dxfId="2" priority="1" stopIfTrue="1" operator="between">
      <formula>8</formula>
      <formula>10</formula>
    </cfRule>
    <cfRule type="cellIs" dxfId="1" priority="2" stopIfTrue="1" operator="between">
      <formula>6</formula>
      <formula>7</formula>
    </cfRule>
    <cfRule type="cellIs" dxfId="0" priority="3" stopIfTrue="1" operator="equal">
      <formula>5</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 RCSP </vt:lpstr>
      <vt:lpstr>NOMENCLATURAS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 Alfonso Moreno Isaquita</dc:creator>
  <cp:lastModifiedBy>Nestor Guerra</cp:lastModifiedBy>
  <cp:lastPrinted>2014-01-30T17:13:35Z</cp:lastPrinted>
  <dcterms:created xsi:type="dcterms:W3CDTF">2013-12-13T13:18:34Z</dcterms:created>
  <dcterms:modified xsi:type="dcterms:W3CDTF">2015-02-13T16:19:19Z</dcterms:modified>
</cp:coreProperties>
</file>