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FORMATO MATERIALES " sheetId="2" r:id="rId1"/>
  </sheets>
  <definedNames>
    <definedName name="_xlnm._FilterDatabase" localSheetId="0" hidden="1">'FORMATO MATERIALES '!$A$7:$I$101</definedName>
  </definedNames>
  <calcPr calcId="145621"/>
</workbook>
</file>

<file path=xl/calcChain.xml><?xml version="1.0" encoding="utf-8"?>
<calcChain xmlns="http://schemas.openxmlformats.org/spreadsheetml/2006/main">
  <c r="G28" i="2" l="1"/>
  <c r="G29" i="2"/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F101" i="2"/>
  <c r="H83" i="2" l="1"/>
  <c r="H26" i="2"/>
  <c r="H11" i="2"/>
  <c r="H20" i="2"/>
  <c r="H33" i="2"/>
  <c r="H27" i="2"/>
  <c r="H85" i="2"/>
  <c r="H15" i="2"/>
  <c r="H95" i="2"/>
  <c r="H49" i="2"/>
  <c r="H82" i="2"/>
  <c r="H13" i="2"/>
  <c r="H66" i="2"/>
  <c r="H29" i="2"/>
  <c r="H55" i="2"/>
  <c r="H51" i="2"/>
  <c r="H86" i="2"/>
  <c r="H38" i="2"/>
  <c r="H97" i="2"/>
  <c r="H19" i="2"/>
  <c r="H63" i="2"/>
  <c r="H37" i="2"/>
  <c r="H60" i="2"/>
  <c r="H30" i="2"/>
  <c r="H73" i="2"/>
  <c r="H89" i="2"/>
  <c r="H22" i="2"/>
  <c r="H35" i="2"/>
  <c r="H79" i="2"/>
  <c r="H98" i="2"/>
  <c r="H94" i="2"/>
  <c r="H88" i="2"/>
  <c r="H54" i="2"/>
  <c r="H8" i="2"/>
  <c r="H10" i="2"/>
  <c r="H59" i="2"/>
  <c r="H50" i="2"/>
  <c r="H72" i="2"/>
  <c r="H23" i="2"/>
  <c r="H62" i="2"/>
  <c r="H12" i="2"/>
  <c r="H68" i="2"/>
  <c r="H44" i="2"/>
  <c r="H92" i="2"/>
  <c r="H84" i="2"/>
  <c r="H70" i="2"/>
  <c r="H64" i="2"/>
  <c r="H69" i="2"/>
  <c r="H58" i="2"/>
  <c r="H87" i="2"/>
  <c r="H76" i="2"/>
  <c r="H39" i="2"/>
  <c r="H17" i="2"/>
  <c r="H40" i="2"/>
  <c r="H56" i="2"/>
  <c r="H57" i="2"/>
  <c r="H43" i="2"/>
  <c r="H93" i="2"/>
  <c r="H78" i="2"/>
  <c r="H75" i="2"/>
  <c r="H16" i="2"/>
  <c r="H52" i="2"/>
  <c r="H31" i="2"/>
  <c r="H9" i="2"/>
  <c r="H101" i="2" s="1"/>
  <c r="H41" i="2"/>
  <c r="H28" i="2"/>
  <c r="H21" i="2"/>
  <c r="H80" i="2"/>
  <c r="H36" i="2"/>
  <c r="H47" i="2"/>
  <c r="H18" i="2"/>
  <c r="H100" i="2"/>
  <c r="H61" i="2"/>
  <c r="H25" i="2"/>
  <c r="H81" i="2"/>
  <c r="H71" i="2"/>
  <c r="H99" i="2"/>
  <c r="H53" i="2"/>
  <c r="H74" i="2"/>
  <c r="H91" i="2"/>
  <c r="H24" i="2"/>
  <c r="H46" i="2"/>
  <c r="H32" i="2"/>
  <c r="H65" i="2"/>
  <c r="H14" i="2"/>
  <c r="H42" i="2"/>
  <c r="H34" i="2"/>
  <c r="H45" i="2"/>
  <c r="H77" i="2"/>
  <c r="H90" i="2"/>
  <c r="H48" i="2"/>
  <c r="H96" i="2"/>
  <c r="H67" i="2"/>
</calcChain>
</file>

<file path=xl/sharedStrings.xml><?xml version="1.0" encoding="utf-8"?>
<sst xmlns="http://schemas.openxmlformats.org/spreadsheetml/2006/main" count="258" uniqueCount="153">
  <si>
    <t>UNIVERSIDAD DISTRITAL FRANCISCO JOSÉ DE CALDAS</t>
  </si>
  <si>
    <t>ITEM</t>
  </si>
  <si>
    <t>CANTIDAD</t>
  </si>
  <si>
    <t>VR. UNIT.</t>
  </si>
  <si>
    <t>VR. IVA</t>
  </si>
  <si>
    <t>VALOR TOTAL</t>
  </si>
  <si>
    <t>UNIDAD</t>
  </si>
  <si>
    <t>MATERIAL DE LABORATORIO</t>
  </si>
  <si>
    <t>PRESENTACION</t>
  </si>
  <si>
    <t>MARCAS SUGERIDAS</t>
  </si>
  <si>
    <t>ACEITE DE COCINA</t>
  </si>
  <si>
    <t>GALÓN</t>
  </si>
  <si>
    <t>ADHESIVOS PARA TAPAS DE TUBOS DE 2 ML</t>
  </si>
  <si>
    <t>Rollo x 1000</t>
  </si>
  <si>
    <t>USA SCIENTIFIC</t>
  </si>
  <si>
    <t>ALGODÓN EN ROLLO</t>
  </si>
  <si>
    <t>BOLSAX454 G</t>
  </si>
  <si>
    <t>JGB</t>
  </si>
  <si>
    <t>BALÓN VOLUMÉTRICO DE VIDRIO. CON TAPÓN, CLASE A, DE 10 ml</t>
  </si>
  <si>
    <t xml:space="preserve">UNIDAD </t>
  </si>
  <si>
    <t>BOECO, BRAND, SCHOTT, GLASSCO, PYREX, SIMAX, LMS</t>
  </si>
  <si>
    <t>BALÓN VOLUMÉTRICO DE VIDRIO. CON TAPÓN, CLASE A, DE 100 ml</t>
  </si>
  <si>
    <t>BALÓN VOLUMÉTRICO DE VIDRIO. CON TAPÓN, CLASE A, DE 20 ml</t>
  </si>
  <si>
    <t>BALÓN VOLUMÉTRICO DE VIDRIO. CON TAPÓN, CLASE B, DE 50 ml</t>
  </si>
  <si>
    <t>BALÓN VOLUMÉTRICO DE VIDRIO AMBAR. CON TAPÓN, CLASE A, DE 100 ml</t>
  </si>
  <si>
    <t>BALDE PLASTICO DE 12 LITROS, GRADUADO</t>
  </si>
  <si>
    <t>VANYPLAS</t>
  </si>
  <si>
    <t>BALDE PLASTICO DE 8 LITROS, GRADUADO</t>
  </si>
  <si>
    <t>BARRA MAGNÉTICA DE 20 X 6 mm EN TEFLON</t>
  </si>
  <si>
    <t>BOECO, BRAND, SCHOTT, GLASSCO</t>
  </si>
  <si>
    <t>BARRA MAGNÉTICA DE 40 X 7 mm EN TEFLON</t>
  </si>
  <si>
    <t>BATA AZUL OSCURA DE DRIL TALLA 40 (PARA TALLER)</t>
  </si>
  <si>
    <t>BATA AZUL OSCURA DE DRIL TALLA 42 (PARA TALLER)</t>
  </si>
  <si>
    <t>BATA DE LABORATORIO BLANCA EN GABARDINA TALLA 40 CON ESCUDO DE LA UNIVERSIDAD BORDADO</t>
  </si>
  <si>
    <t>BATA DE LABORATORIO BLANCA EN GABARDINA TALLA 42 CON ESCUDO DE LA UNIVERSIDAD BORDADO</t>
  </si>
  <si>
    <t>BATA DE LABORATORIO BLANCA EN GABARDINA TALLA 38 CON ESCUDO DE LA UNIVERSIDAD BORDADO</t>
  </si>
  <si>
    <t>BATAS AZULES PARA LABORATORIO TALLA M MANGA LARGA GABARDINA PREMIUM RASO GRUESO MARCADAS Y CON EL ESCUDO DE LA UNIVERSIDAD TEJIDO</t>
  </si>
  <si>
    <t xml:space="preserve">BAYETILLA BLANCA </t>
  </si>
  <si>
    <t>METRO</t>
  </si>
  <si>
    <t>BURETA CLASE A. LLAVE DE TEFLÓN DE 25 ml (0.05 ml)</t>
  </si>
  <si>
    <t>GLASSCO, LMS, BOECO, BRAND, SIMAX, ILMABOR</t>
  </si>
  <si>
    <t xml:space="preserve">CAJA PETRI VIDRIO DE 100 X 15 mm </t>
  </si>
  <si>
    <t>BOECO, BRAND, SCHOTT, GLASSCO, PYREX</t>
  </si>
  <si>
    <t>CÁPSULA DE PORCELANA FONDO REDONDO DE 100 mm ø (115 ml)</t>
  </si>
  <si>
    <t>JIP, HALDENWANGER</t>
  </si>
  <si>
    <t>CÁPSULA DE PORCELANA FONDO REDONDO DE 70 mm ø (60 ml)</t>
  </si>
  <si>
    <t>CONDENSADOR  PARA REFLUJO ABIERTO CON SU BALÓN CORRESPONDIENTE CON BOCA ESMERILADA DE 500 ML.</t>
  </si>
  <si>
    <t>EMBUDO BUCHNER PORCELANA DE 90 mm ø, (500 ml)</t>
  </si>
  <si>
    <t>EMBUDO EN VIDRIO DE 40 mm ø VÁSTAGO CORTO, 3 mm ø</t>
  </si>
  <si>
    <t>BOECO, BRAND, SCHOTT, GLASSCO, SIMAX</t>
  </si>
  <si>
    <t>EMBUDO DE DECANTACIÓN 100ml LLAVE DE TEFLON</t>
  </si>
  <si>
    <t>ERLENMEYER DE VIDRIO PARA VACIO OLIVA VIDRIO DE   500 ml</t>
  </si>
  <si>
    <t>BOECO, BRAND, SCHOTT, GLASSCO, PYREX, SIMAX</t>
  </si>
  <si>
    <t>MICROESPATULA EN ACERO INOXIDABLE,DOBLE (ESPATULA -CUCHARA) DE 150 mm DE LONGITUD X 5 mm DE ANCHO</t>
  </si>
  <si>
    <t>BOECO, KARTEL, BRAND</t>
  </si>
  <si>
    <t>ESPONJILLA LAVAPLATOS SABRA VERDE</t>
  </si>
  <si>
    <t>BON BRILL, SCOTCHBRITE</t>
  </si>
  <si>
    <t>FILTRO CUALITATIVO MEDIO RAPIDO DE 150 mm ø</t>
  </si>
  <si>
    <t>CAJA</t>
  </si>
  <si>
    <t>WHATMAN, BOECO, S&amp;S, CHMLAB</t>
  </si>
  <si>
    <t>FILTRO CUALITATIVO No. 3 DE 150 mm ø</t>
  </si>
  <si>
    <t>FILTRO CUALITATIVO MEDIO RAPIDO DE 90 mm ø</t>
  </si>
  <si>
    <t>FRASCO GOTERO PLASTICO 60 ml</t>
  </si>
  <si>
    <t>NACIONAL</t>
  </si>
  <si>
    <t>FRASCO GOTERO, TAPA ESMERILADA VIDRIO AMBAR 100 ml</t>
  </si>
  <si>
    <t>FRASCO GOTERO, TAPA ESMERILADA VIDRIO CLARO 100 ml</t>
  </si>
  <si>
    <t>FRASCO GOTERO, TAPA ESMERILADA VIDRIO CLARO 50 ml</t>
  </si>
  <si>
    <t>FRASCO LAVADOR PLÁSTICO GRADUADO DE 250 ml</t>
  </si>
  <si>
    <t>POLYLAB</t>
  </si>
  <si>
    <t>FRASCO LAVADOR PLÁSTICO GRADUADO DE 500 ml</t>
  </si>
  <si>
    <t>FRASCO TAPA ROSCA AZUL VIDRIO AMBAR DE 250 ml</t>
  </si>
  <si>
    <t>BOECO, SIMAX</t>
  </si>
  <si>
    <t>FRASCO TAPA ROSCA AZUL VIDRIO CLARO DE 100 ml</t>
  </si>
  <si>
    <t>GRADILLA PLÁSTICA PARA 100 TUBOS EPPENDORF</t>
  </si>
  <si>
    <t>GRADILLA PLÁSTICA PP PARA  40 TUBOS DE 20 mm ø</t>
  </si>
  <si>
    <t>GUANTES DE NITRILO, CORTO 24.5 cm AZUL, TALLA L</t>
  </si>
  <si>
    <t>CAJA X 100</t>
  </si>
  <si>
    <t>MICROFLEX</t>
  </si>
  <si>
    <t>GUANTES DE NITRILO, CORTO 24.5 cm AZUL, TALLA M</t>
  </si>
  <si>
    <t>GUANTES DE NITRILO, CORTO 24.5 cm AZUL, TALLA S</t>
  </si>
  <si>
    <t>GUANTES DE NITRILO, LARGO 29 cm AZUL, TALLA L.</t>
  </si>
  <si>
    <t>CAJA X 50</t>
  </si>
  <si>
    <t>GUANTES DE NITRILO, LARGO 29 cm AZUL, TALLA M.</t>
  </si>
  <si>
    <t>GUANTES DE NITRILO, LARGO 29 cm AZUL, TALLA S.</t>
  </si>
  <si>
    <t>GUANTES DESECHABLES  DE LATEX TALLA M</t>
  </si>
  <si>
    <t>CAJAX100</t>
  </si>
  <si>
    <t>KRAMER</t>
  </si>
  <si>
    <t xml:space="preserve">GUANTES DESECHABLES DE LATEX TALLA S </t>
  </si>
  <si>
    <t>JABON AXION LAVALOZA</t>
  </si>
  <si>
    <t>UNDX450G</t>
  </si>
  <si>
    <t>AXION</t>
  </si>
  <si>
    <t>JABON EN POLVO BIODEGRADABLE ECOLOGICO TOP TERRA</t>
  </si>
  <si>
    <t>KG</t>
  </si>
  <si>
    <t>TOP TERRA</t>
  </si>
  <si>
    <t>JABÓN LÍQUIDO LAVALOZA SALVO</t>
  </si>
  <si>
    <t>UNDX900ML</t>
  </si>
  <si>
    <t>JABÓN LÍQUIDO PARA MANOS ANTIBACTERIAL</t>
  </si>
  <si>
    <t>LITRO</t>
  </si>
  <si>
    <t>JUEGO DE CUBETAS PARA ESPECTROFOTOMETRO CUADRADA 10MM. QUARZO X 2</t>
  </si>
  <si>
    <t>JUEGO DE CUBETAS PARA ESPECTROFOTOMETRO CUADRADA 10MM. VIDRIO X 2</t>
  </si>
  <si>
    <t>MANGUERA DE LATEX 7 X 11MM</t>
  </si>
  <si>
    <t>MORTERO EN PORCELANA DE 150 mm ø, CON PISTILO</t>
  </si>
  <si>
    <t>PICNÓMETRO SIN TERMÓMETRO DE 50 ml</t>
  </si>
  <si>
    <t>PICNÓMETRO CON TERMÓMETRO DE 10 ml (CALIBRADO)</t>
  </si>
  <si>
    <t>LMS, BOECO, SIMAX, BRAND</t>
  </si>
  <si>
    <t xml:space="preserve">PIPETA GRADUADA CLASE B DE 0,1 ml  (0.001 ml) </t>
  </si>
  <si>
    <t xml:space="preserve">PIPETA GRADUADA CLASE B DE 1 ml  (0.01 ml) </t>
  </si>
  <si>
    <t>PROBETA GRADUADA DE VIDRIO, BASE PLÁSTICA, CLASE B DE 10 ml (0,2 ml)</t>
  </si>
  <si>
    <t>PUNTAS BLANCAS 0.5  - 10µL ESTERILES</t>
  </si>
  <si>
    <t>PQTX1000</t>
  </si>
  <si>
    <t>PUNTAS DE 0,1-10µl. CON FILTRO, ESTERILES EN RACKS. USA SCIENTIFIC. Certificadas libres DNAse,Rnase,DNA,Pirogenos</t>
  </si>
  <si>
    <t xml:space="preserve">Caja de 10 racks x 96 (960) </t>
  </si>
  <si>
    <t>PUNTAS DE 101-1000µl. CON FILTRO, ESTERILES EN RACKS. USA SCIENTIFIC. Certificadas libres DNAse,Rnase,DNA,Pirogenos</t>
  </si>
  <si>
    <t xml:space="preserve">PUNTAS DE 1-100µl. CON FILTRO, ESTERILES EN RACKS. USA SCIENTIFIC. Certificadas libres DNAse,Rnase,DNA,Pirogenos </t>
  </si>
  <si>
    <t>PUNTAS DE 1-20µl. CON FILTRO, ESTERILES EN RACKS. USA SCIENTIFIC. Certificadas libres DNAse,Rnase,DNA,Pirogenos</t>
  </si>
  <si>
    <t xml:space="preserve">PUNTAS DE 1-200µl. CON FILTRO, ESTERILES EN RACKS. USA SCIENTIFIC. Certificadas libres DNAse,Rnase,DNA,Pirogenos  </t>
  </si>
  <si>
    <t>TAPABOCA CON BANDA ELASTICA</t>
  </si>
  <si>
    <t>CAJAX50</t>
  </si>
  <si>
    <t>TAPÓN DE CAUCHO DE DIÁMETRO 10 MM</t>
  </si>
  <si>
    <t>TAPÓN DE CAUCHO DE DIÁMETRO 15 MM</t>
  </si>
  <si>
    <t>TAPON DE CAUCHO DE DIÁMETRO 35 MM</t>
  </si>
  <si>
    <t>TERMÓMETRO DE VIDRIO DE MERCURIO - 10 + 110ºC ESCALA EXTERNA</t>
  </si>
  <si>
    <t>BRIXCO, BRAND</t>
  </si>
  <si>
    <t>TIJERAS DE EMASCULACIÓN CORTAS</t>
  </si>
  <si>
    <t>TOALLAS DE PAPEL DURAMAX REUTILIZABLE PARA COCINA</t>
  </si>
  <si>
    <t>ROLLOX120HOJAS</t>
  </si>
  <si>
    <t>SCOTT, FAMILIA</t>
  </si>
  <si>
    <t>TOALLAS DE PAPEL DESECHABLES PARA COCINA</t>
  </si>
  <si>
    <t>ROLLOX80HOJAS</t>
  </si>
  <si>
    <t>TUBO CAPILAR BANDA AZUL. SIN HEPARINA</t>
  </si>
  <si>
    <t>TABIQUEX100</t>
  </si>
  <si>
    <t>MARIENFELD, VITREX, CITOPLUS, BRAND</t>
  </si>
  <si>
    <t>TUBO DE BERNOÜLLI. EN ACRILICO DE 3MM, 120CM DE ALTURA, 10CM DE DIAMETRO, BASE EN FORMA DE C, CON ORIFICIO Y VALVULA DE SALIDA INFERIOR DE 2MM</t>
  </si>
  <si>
    <t>XAR</t>
  </si>
  <si>
    <t>TUBO DE BERNOÜLLI. EN ACRILICO DE 3MM, 120CM DE ALTURA, 10CM DE DIAMETRO, BASE EN FORMA DE C, CON ORIFICIO Y VALVULA DE SALIDA INFERIOR DE 3MM</t>
  </si>
  <si>
    <t>TUBO DE BERNOÜLLI. EN ACRILICO DE 3MM, 120CM DE ALTURA, 10CM DE DIAMETRO, BASE EN FORMA DE C, CON ORIFICIO Y VALVULA DE SALIDA INFERIOR DE 5MM</t>
  </si>
  <si>
    <t>TUBO TAPA ROSCA PLASTICO PP, CONICO 15ml TIPO FALCON</t>
  </si>
  <si>
    <t>BOLSA X 50 UNIDADES</t>
  </si>
  <si>
    <t>TUBO TAPA ROSCA PLASTICO PP, CONICO 50ml TIPO FALCON</t>
  </si>
  <si>
    <t xml:space="preserve">TUBO DE VIDRIO DE 1 cm DE DIÁMETRO INTERNO, 3 mm DE PARED Y  150 cm DE LONGITUD </t>
  </si>
  <si>
    <t>VASO DE PRECIPITADO DE VIDRIO, DE 50 ml. FORMA BAJA</t>
  </si>
  <si>
    <t>SCHOTT DURAN, BOECO, ILMABOR, GLASSCO</t>
  </si>
  <si>
    <t>VASO DE PRECIPITADO DE VIDRIO, DE 100 ml. FORMA BAJA</t>
  </si>
  <si>
    <t>VASO DE PRECIPITADO DE VIDRIO, DE 250 ml. FORMA BAJA</t>
  </si>
  <si>
    <t>VASO DE PRECIPITADO DE VIDRIO, FORMA BAJA DE 1000 ML</t>
  </si>
  <si>
    <t>SCHOTT DURAN, BOECO, ILMABOR, GLASSCO, SIMAX</t>
  </si>
  <si>
    <t>ANEXO: OFERTA ECONOMICA</t>
  </si>
  <si>
    <t>LUPA 10X, 10CM DE DIAMETRO</t>
  </si>
  <si>
    <t>LUPA 20X, 10CM DE DIAMETRO</t>
  </si>
  <si>
    <t xml:space="preserve">PINZAS DE PUNTA DELGADA SIN GARRA, en acero inoxidable, entre 12cm y 15cm de longitud. </t>
  </si>
  <si>
    <t>TAPONES DE CAUCHO DE DIAMETRO ENTRE 1CM Y 5CM</t>
  </si>
  <si>
    <t>BOLSA X100</t>
  </si>
  <si>
    <t>BIOLOGIX, KARTELL, USA SCIENTIFIC, BIOPOINTE SCIENTIFIC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</si>
</sst>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_);\(0\)"/>
    <numFmt numFmtId="165" formatCode="#,##0.00\ ;&quot; -&quot;#,##0.00\ ;&quot; -&quot;#\ ;@\ "/>
    <numFmt numFmtId="166" formatCode="&quot;Activado&quot;;&quot;Activado&quot;;&quot;Desactivado&quot;"/>
    <numFmt numFmtId="167" formatCode="#,##0.00&quot;    &quot;;\-#,##0.00&quot;    &quot;;&quot; -&quot;#&quot;    &quot;;@\ "/>
    <numFmt numFmtId="168" formatCode="_-* #,##0.00\ _€_-;\-* #,##0.00\ _€_-;_-* &quot;-&quot;??\ _€_-;_-@_-"/>
    <numFmt numFmtId="169" formatCode="#,##0.00\ ;&quot; (&quot;#,##0.00\);&quot; -&quot;#\ ;@\ "/>
    <numFmt numFmtId="170" formatCode="&quot; $ &quot;#,##0.00\ ;&quot; $ (&quot;#,##0.00\);&quot; $ -&quot;#\ ;@\ "/>
    <numFmt numFmtId="171" formatCode="#,##0.00&quot; € &quot;;\-#,##0.00&quot; € &quot;;&quot; -&quot;#&quot; € &quot;;@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1"/>
      <name val="Tahoma"/>
      <family val="2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 Unicode MS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" fillId="4" borderId="0" applyNumberFormat="0" applyBorder="0" applyAlignment="0" applyProtection="0"/>
    <xf numFmtId="0" fontId="14" fillId="5" borderId="0" applyNumberFormat="0" applyBorder="0" applyAlignment="0" applyProtection="0"/>
    <xf numFmtId="0" fontId="1" fillId="6" borderId="0" applyNumberFormat="0" applyBorder="0" applyAlignment="0" applyProtection="0"/>
    <xf numFmtId="0" fontId="14" fillId="7" borderId="0" applyNumberFormat="0" applyBorder="0" applyAlignment="0" applyProtection="0"/>
    <xf numFmtId="0" fontId="1" fillId="8" borderId="0" applyNumberFormat="0" applyBorder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5" borderId="0" applyNumberFormat="0" applyBorder="0" applyAlignment="0" applyProtection="0"/>
    <xf numFmtId="0" fontId="2" fillId="16" borderId="0" applyNumberFormat="0" applyBorder="0" applyAlignment="0" applyProtection="0"/>
    <xf numFmtId="0" fontId="15" fillId="17" borderId="0" applyNumberFormat="0" applyBorder="0" applyAlignment="0" applyProtection="0"/>
    <xf numFmtId="0" fontId="2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9" borderId="0" applyNumberFormat="0" applyBorder="0" applyAlignment="0" applyProtection="0"/>
    <xf numFmtId="0" fontId="17" fillId="25" borderId="4" applyNumberFormat="0" applyAlignment="0" applyProtection="0"/>
    <xf numFmtId="0" fontId="18" fillId="26" borderId="5" applyNumberFormat="0" applyAlignment="0" applyProtection="0"/>
    <xf numFmtId="0" fontId="19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0" borderId="0" applyNumberFormat="0" applyBorder="0" applyAlignment="0" applyProtection="0"/>
    <xf numFmtId="0" fontId="21" fillId="13" borderId="4" applyNumberFormat="0" applyAlignment="0" applyProtection="0"/>
    <xf numFmtId="0" fontId="14" fillId="0" borderId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66" fontId="6" fillId="0" borderId="0" applyFill="0" applyBorder="0" applyAlignment="0" applyProtection="0"/>
    <xf numFmtId="167" fontId="6" fillId="0" borderId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4" fillId="0" borderId="0" applyFill="0" applyBorder="0" applyAlignment="0" applyProtection="0"/>
    <xf numFmtId="44" fontId="14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44" fontId="6" fillId="0" borderId="0" applyFont="0" applyFill="0" applyBorder="0" applyAlignment="0" applyProtection="0">
      <alignment vertical="center"/>
    </xf>
    <xf numFmtId="171" fontId="6" fillId="0" borderId="0" applyFill="0" applyBorder="0" applyAlignment="0" applyProtection="0"/>
    <xf numFmtId="44" fontId="1" fillId="0" borderId="0" applyFont="0" applyFill="0" applyBorder="0" applyAlignment="0" applyProtection="0"/>
    <xf numFmtId="170" fontId="24" fillId="0" borderId="0" applyFill="0" applyBorder="0" applyAlignment="0" applyProtection="0"/>
    <xf numFmtId="0" fontId="25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>
      <alignment vertical="center"/>
    </xf>
    <xf numFmtId="0" fontId="26" fillId="0" borderId="0"/>
    <xf numFmtId="0" fontId="2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14" fillId="2" borderId="1" applyNumberFormat="0" applyFont="0" applyAlignment="0" applyProtection="0"/>
    <xf numFmtId="0" fontId="6" fillId="32" borderId="7" applyNumberFormat="0" applyAlignment="0" applyProtection="0"/>
    <xf numFmtId="0" fontId="27" fillId="25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20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</cellStyleXfs>
  <cellXfs count="4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44" fontId="10" fillId="0" borderId="3" xfId="0" applyNumberFormat="1" applyFont="1" applyBorder="1"/>
    <xf numFmtId="0" fontId="11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center" wrapText="1"/>
    </xf>
    <xf numFmtId="0" fontId="7" fillId="0" borderId="2" xfId="8" applyNumberFormat="1" applyFont="1" applyFill="1" applyBorder="1" applyAlignment="1">
      <alignment vertical="center" wrapText="1"/>
    </xf>
    <xf numFmtId="0" fontId="7" fillId="0" borderId="2" xfId="8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vertical="center" wrapText="1"/>
    </xf>
    <xf numFmtId="44" fontId="9" fillId="0" borderId="2" xfId="2" applyFont="1" applyFill="1" applyBorder="1" applyAlignment="1" applyProtection="1">
      <alignment vertical="center"/>
      <protection locked="0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4" fontId="8" fillId="0" borderId="2" xfId="2" applyFont="1" applyFill="1" applyBorder="1" applyAlignment="1" applyProtection="1">
      <alignment vertical="center"/>
      <protection locked="0"/>
    </xf>
    <xf numFmtId="42" fontId="8" fillId="0" borderId="2" xfId="2" applyNumberFormat="1" applyFont="1" applyFill="1" applyBorder="1" applyAlignment="1" applyProtection="1">
      <alignment vertical="center"/>
      <protection locked="0"/>
    </xf>
    <xf numFmtId="44" fontId="8" fillId="0" borderId="2" xfId="2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7" fillId="0" borderId="14" xfId="8" applyNumberFormat="1" applyFont="1" applyFill="1" applyBorder="1" applyAlignment="1">
      <alignment horizontal="center" vertical="center"/>
    </xf>
    <xf numFmtId="0" fontId="7" fillId="0" borderId="3" xfId="8" applyNumberFormat="1" applyFont="1" applyFill="1" applyBorder="1" applyAlignment="1">
      <alignment vertical="center" wrapText="1"/>
    </xf>
    <xf numFmtId="0" fontId="7" fillId="0" borderId="3" xfId="8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2" fontId="8" fillId="0" borderId="3" xfId="2" applyNumberFormat="1" applyFont="1" applyFill="1" applyBorder="1" applyAlignment="1" applyProtection="1">
      <alignment vertical="center"/>
      <protection locked="0"/>
    </xf>
    <xf numFmtId="44" fontId="8" fillId="0" borderId="3" xfId="2" applyFont="1" applyFill="1" applyBorder="1" applyAlignment="1" applyProtection="1">
      <alignment vertical="center"/>
      <protection locked="0"/>
    </xf>
    <xf numFmtId="44" fontId="8" fillId="0" borderId="3" xfId="2" applyFont="1" applyFill="1" applyBorder="1" applyAlignment="1" applyProtection="1">
      <alignment vertical="center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4" fontId="12" fillId="0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55">
    <cellStyle name="0,0_x000d__x000a_NA_x000d__x000a_" xfId="9"/>
    <cellStyle name="20% - Énfasis1 2" xfId="10"/>
    <cellStyle name="20% - Énfasis1 2 2" xfId="11"/>
    <cellStyle name="20% - Énfasis2 2" xfId="12"/>
    <cellStyle name="20% - Énfasis2 2 2" xfId="13"/>
    <cellStyle name="20% - Énfasis3 2" xfId="14"/>
    <cellStyle name="20% - Énfasis3 2 2" xfId="15"/>
    <cellStyle name="20% - Énfasis4 2" xfId="16"/>
    <cellStyle name="20% - Énfasis4 2 2" xfId="17"/>
    <cellStyle name="20% - Énfasis5 2" xfId="18"/>
    <cellStyle name="20% - Énfasis6 2" xfId="19"/>
    <cellStyle name="40% - Énfasis1 2" xfId="20"/>
    <cellStyle name="40% - Énfasis2 2" xfId="21"/>
    <cellStyle name="40% - Énfasis3 2" xfId="22"/>
    <cellStyle name="40% - Énfasis3 2 2" xfId="23"/>
    <cellStyle name="40% - Énfasis4 2" xfId="24"/>
    <cellStyle name="40% - Énfasis5 2" xfId="25"/>
    <cellStyle name="40% - Énfasis6 2" xfId="26"/>
    <cellStyle name="60% - Énfasis1 2" xfId="27"/>
    <cellStyle name="60% - Énfasis2 2" xfId="28"/>
    <cellStyle name="60% - Énfasis3 2" xfId="29"/>
    <cellStyle name="60% - Énfasis3 2 2" xfId="30"/>
    <cellStyle name="60% - Énfasis4 2" xfId="31"/>
    <cellStyle name="60% - Énfasis4 2 2" xfId="32"/>
    <cellStyle name="60% - Énfasis5 2" xfId="33"/>
    <cellStyle name="60% - Énfasis6 2" xfId="34"/>
    <cellStyle name="60% - Énfasis6 2 2" xfId="35"/>
    <cellStyle name="Buena 2" xfId="36"/>
    <cellStyle name="Cálculo 2" xfId="37"/>
    <cellStyle name="Celda de comprobación 2" xfId="38"/>
    <cellStyle name="Celda vinculada 2" xfId="39"/>
    <cellStyle name="Encabezado 4 2" xfId="40"/>
    <cellStyle name="Énfasis1 2" xfId="41"/>
    <cellStyle name="Énfasis2 2" xfId="42"/>
    <cellStyle name="Énfasis3 2" xfId="43"/>
    <cellStyle name="Énfasis4 2" xfId="44"/>
    <cellStyle name="Énfasis5 2" xfId="45"/>
    <cellStyle name="Énfasis6 2" xfId="46"/>
    <cellStyle name="Entrada 2" xfId="47"/>
    <cellStyle name="Excel Built-in Normal" xfId="48"/>
    <cellStyle name="Hipervínculo 2" xfId="49"/>
    <cellStyle name="Incorrecto 2" xfId="50"/>
    <cellStyle name="Millares" xfId="1" builtinId="3"/>
    <cellStyle name="Millares 2" xfId="51"/>
    <cellStyle name="Millares 2 2" xfId="52"/>
    <cellStyle name="Millares 2 3" xfId="53"/>
    <cellStyle name="Millares 2 4" xfId="54"/>
    <cellStyle name="Millares 2 5" xfId="55"/>
    <cellStyle name="Millares 3" xfId="56"/>
    <cellStyle name="Millares 4" xfId="57"/>
    <cellStyle name="Moneda" xfId="2" builtinId="4"/>
    <cellStyle name="Moneda 2" xfId="58"/>
    <cellStyle name="Moneda 2 2" xfId="59"/>
    <cellStyle name="Moneda 2 3" xfId="60"/>
    <cellStyle name="Moneda 3" xfId="61"/>
    <cellStyle name="Moneda 3 2" xfId="62"/>
    <cellStyle name="Moneda 4" xfId="63"/>
    <cellStyle name="Moneda 5" xfId="64"/>
    <cellStyle name="Neutral 2" xfId="65"/>
    <cellStyle name="Normal" xfId="0" builtinId="0"/>
    <cellStyle name="Normal 10" xfId="66"/>
    <cellStyle name="Normal 11" xfId="67"/>
    <cellStyle name="Normal 12" xfId="7"/>
    <cellStyle name="Normal 13" xfId="3"/>
    <cellStyle name="Normal 14" xfId="4"/>
    <cellStyle name="Normal 15" xfId="68"/>
    <cellStyle name="Normal 16" xfId="5"/>
    <cellStyle name="Normal 17" xfId="6"/>
    <cellStyle name="Normal 18" xfId="69"/>
    <cellStyle name="Normal 19" xfId="70"/>
    <cellStyle name="Normal 2" xfId="71"/>
    <cellStyle name="Normal 2 10" xfId="72"/>
    <cellStyle name="Normal 2 11" xfId="73"/>
    <cellStyle name="Normal 2 12" xfId="74"/>
    <cellStyle name="Normal 2 13" xfId="75"/>
    <cellStyle name="Normal 2 14" xfId="76"/>
    <cellStyle name="Normal 2 15" xfId="77"/>
    <cellStyle name="Normal 2 16" xfId="78"/>
    <cellStyle name="Normal 2 17" xfId="79"/>
    <cellStyle name="Normal 2 18" xfId="80"/>
    <cellStyle name="Normal 2 19" xfId="81"/>
    <cellStyle name="Normal 2 2" xfId="82"/>
    <cellStyle name="Normal 2 20" xfId="83"/>
    <cellStyle name="Normal 2 21" xfId="84"/>
    <cellStyle name="Normal 2 22" xfId="85"/>
    <cellStyle name="Normal 2 23" xfId="86"/>
    <cellStyle name="Normal 2 24" xfId="87"/>
    <cellStyle name="Normal 2 25" xfId="88"/>
    <cellStyle name="Normal 2 26" xfId="89"/>
    <cellStyle name="Normal 2 27" xfId="90"/>
    <cellStyle name="Normal 2 28" xfId="91"/>
    <cellStyle name="Normal 2 29" xfId="92"/>
    <cellStyle name="Normal 2 3" xfId="93"/>
    <cellStyle name="Normal 2 30" xfId="94"/>
    <cellStyle name="Normal 2 31" xfId="95"/>
    <cellStyle name="Normal 2 32" xfId="96"/>
    <cellStyle name="Normal 2 33" xfId="97"/>
    <cellStyle name="Normal 2 34" xfId="98"/>
    <cellStyle name="Normal 2 35" xfId="99"/>
    <cellStyle name="Normal 2 36" xfId="100"/>
    <cellStyle name="Normal 2 37" xfId="101"/>
    <cellStyle name="Normal 2 38" xfId="102"/>
    <cellStyle name="Normal 2 39" xfId="103"/>
    <cellStyle name="Normal 2 4" xfId="104"/>
    <cellStyle name="Normal 2 40" xfId="105"/>
    <cellStyle name="Normal 2 5" xfId="106"/>
    <cellStyle name="Normal 2 6" xfId="107"/>
    <cellStyle name="Normal 2 7" xfId="108"/>
    <cellStyle name="Normal 2 8" xfId="109"/>
    <cellStyle name="Normal 2 9" xfId="110"/>
    <cellStyle name="Normal 2_INFORME CIENCIAS 25 DE AGOSTO" xfId="111"/>
    <cellStyle name="Normal 20" xfId="112"/>
    <cellStyle name="Normal 21" xfId="113"/>
    <cellStyle name="Normal 22" xfId="114"/>
    <cellStyle name="Normal 23" xfId="115"/>
    <cellStyle name="Normal 24" xfId="116"/>
    <cellStyle name="Normal 25" xfId="117"/>
    <cellStyle name="Normal 26" xfId="118"/>
    <cellStyle name="Normal 27" xfId="119"/>
    <cellStyle name="Normal 28" xfId="120"/>
    <cellStyle name="Normal 29" xfId="121"/>
    <cellStyle name="Normal 3" xfId="122"/>
    <cellStyle name="Normal 3 2" xfId="123"/>
    <cellStyle name="Normal 30" xfId="124"/>
    <cellStyle name="Normal 31" xfId="125"/>
    <cellStyle name="Normal 32" xfId="126"/>
    <cellStyle name="Normal 33" xfId="127"/>
    <cellStyle name="Normal 34" xfId="128"/>
    <cellStyle name="Normal 35" xfId="129"/>
    <cellStyle name="Normal 36" xfId="130"/>
    <cellStyle name="Normal 37" xfId="131"/>
    <cellStyle name="Normal 38" xfId="132"/>
    <cellStyle name="Normal 39" xfId="133"/>
    <cellStyle name="Normal 4" xfId="134"/>
    <cellStyle name="Normal 4 2" xfId="135"/>
    <cellStyle name="Normal 40" xfId="136"/>
    <cellStyle name="Normal 41" xfId="137"/>
    <cellStyle name="Normal 42" xfId="138"/>
    <cellStyle name="Normal 43" xfId="139"/>
    <cellStyle name="Normal 5" xfId="140"/>
    <cellStyle name="Normal 5 2" xfId="141"/>
    <cellStyle name="Normal 6" xfId="142"/>
    <cellStyle name="Normal 7" xfId="143"/>
    <cellStyle name="Normal 8" xfId="8"/>
    <cellStyle name="Normal 9" xfId="144"/>
    <cellStyle name="Notas 2" xfId="145"/>
    <cellStyle name="Notas 2 2" xfId="146"/>
    <cellStyle name="Salida 2" xfId="147"/>
    <cellStyle name="Texto de advertencia 2" xfId="148"/>
    <cellStyle name="Texto explicativo 2" xfId="149"/>
    <cellStyle name="Título 1 2" xfId="150"/>
    <cellStyle name="Título 2 2" xfId="151"/>
    <cellStyle name="Título 3 2" xfId="152"/>
    <cellStyle name="Título 4" xfId="153"/>
    <cellStyle name="Total 2" xfId="1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1"/>
  <sheetViews>
    <sheetView tabSelected="1" zoomScale="85" zoomScaleNormal="85" workbookViewId="0">
      <selection activeCell="B15" sqref="B15"/>
    </sheetView>
  </sheetViews>
  <sheetFormatPr baseColWidth="10" defaultRowHeight="15" x14ac:dyDescent="0.25"/>
  <cols>
    <col min="1" max="1" width="5" bestFit="1" customWidth="1"/>
    <col min="2" max="2" width="67" customWidth="1"/>
    <col min="3" max="3" width="18.85546875" customWidth="1"/>
    <col min="4" max="4" width="10.7109375" customWidth="1"/>
    <col min="5" max="5" width="24.140625" style="25" customWidth="1"/>
    <col min="6" max="6" width="18.5703125" customWidth="1"/>
    <col min="7" max="7" width="15.85546875" customWidth="1"/>
    <col min="8" max="8" width="18.5703125" bestFit="1" customWidth="1"/>
  </cols>
  <sheetData>
    <row r="1" spans="1:8" ht="23.25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8" ht="23.25" x14ac:dyDescent="0.25">
      <c r="A2" s="44"/>
      <c r="B2" s="44"/>
      <c r="C2" s="44"/>
      <c r="D2" s="44"/>
      <c r="E2" s="44"/>
      <c r="F2" s="44"/>
      <c r="G2" s="44"/>
      <c r="H2" s="44"/>
    </row>
    <row r="3" spans="1:8" x14ac:dyDescent="0.25">
      <c r="A3" s="1"/>
      <c r="B3" s="2"/>
      <c r="C3" s="3"/>
      <c r="D3" s="2"/>
      <c r="E3" s="2"/>
      <c r="F3" s="1"/>
      <c r="G3" s="1"/>
      <c r="H3" s="1"/>
    </row>
    <row r="4" spans="1:8" ht="20.25" x14ac:dyDescent="0.25">
      <c r="A4" s="45" t="s">
        <v>146</v>
      </c>
      <c r="B4" s="45"/>
      <c r="C4" s="45"/>
      <c r="D4" s="45"/>
      <c r="E4" s="45"/>
      <c r="F4" s="45"/>
      <c r="G4" s="45"/>
      <c r="H4" s="45"/>
    </row>
    <row r="5" spans="1:8" x14ac:dyDescent="0.25">
      <c r="A5" s="7"/>
      <c r="B5" s="8"/>
      <c r="C5" s="3"/>
      <c r="D5" s="3"/>
      <c r="E5" s="9"/>
    </row>
    <row r="6" spans="1:8" ht="15.75" thickBot="1" x14ac:dyDescent="0.3">
      <c r="A6" s="7"/>
      <c r="B6" s="8"/>
      <c r="C6" s="3"/>
      <c r="D6" s="4"/>
      <c r="E6" s="9"/>
    </row>
    <row r="7" spans="1:8" s="29" customFormat="1" ht="15.75" thickBot="1" x14ac:dyDescent="0.3">
      <c r="A7" s="38" t="s">
        <v>1</v>
      </c>
      <c r="B7" s="39" t="s">
        <v>7</v>
      </c>
      <c r="C7" s="39" t="s">
        <v>8</v>
      </c>
      <c r="D7" s="39" t="s">
        <v>2</v>
      </c>
      <c r="E7" s="39" t="s">
        <v>9</v>
      </c>
      <c r="F7" s="40" t="s">
        <v>3</v>
      </c>
      <c r="G7" s="41" t="s">
        <v>4</v>
      </c>
      <c r="H7" s="42" t="s">
        <v>5</v>
      </c>
    </row>
    <row r="8" spans="1:8" ht="19.5" customHeight="1" x14ac:dyDescent="0.25">
      <c r="A8" s="30">
        <v>1</v>
      </c>
      <c r="B8" s="31" t="s">
        <v>10</v>
      </c>
      <c r="C8" s="32" t="s">
        <v>11</v>
      </c>
      <c r="D8" s="33">
        <v>6</v>
      </c>
      <c r="E8" s="34"/>
      <c r="F8" s="35"/>
      <c r="G8" s="36">
        <f t="shared" ref="G8:G73" si="0">F8*16%</f>
        <v>0</v>
      </c>
      <c r="H8" s="37">
        <f t="shared" ref="H8:H41" si="1">(F8+G8)*D8</f>
        <v>0</v>
      </c>
    </row>
    <row r="9" spans="1:8" x14ac:dyDescent="0.25">
      <c r="A9" s="11">
        <v>2</v>
      </c>
      <c r="B9" s="10" t="s">
        <v>12</v>
      </c>
      <c r="C9" s="11" t="s">
        <v>13</v>
      </c>
      <c r="D9" s="13">
        <v>1</v>
      </c>
      <c r="E9" s="12" t="s">
        <v>14</v>
      </c>
      <c r="F9" s="27"/>
      <c r="G9" s="26">
        <f t="shared" si="0"/>
        <v>0</v>
      </c>
      <c r="H9" s="28">
        <f t="shared" si="1"/>
        <v>0</v>
      </c>
    </row>
    <row r="10" spans="1:8" ht="20.25" customHeight="1" x14ac:dyDescent="0.25">
      <c r="A10" s="11">
        <v>3</v>
      </c>
      <c r="B10" s="10" t="s">
        <v>15</v>
      </c>
      <c r="C10" s="11" t="s">
        <v>16</v>
      </c>
      <c r="D10" s="13">
        <v>2</v>
      </c>
      <c r="E10" s="12" t="s">
        <v>17</v>
      </c>
      <c r="F10" s="27"/>
      <c r="G10" s="26">
        <f t="shared" si="0"/>
        <v>0</v>
      </c>
      <c r="H10" s="28">
        <f t="shared" si="1"/>
        <v>0</v>
      </c>
    </row>
    <row r="11" spans="1:8" ht="33.75" x14ac:dyDescent="0.25">
      <c r="A11" s="11">
        <v>4</v>
      </c>
      <c r="B11" s="10" t="s">
        <v>18</v>
      </c>
      <c r="C11" s="11" t="s">
        <v>19</v>
      </c>
      <c r="D11" s="13">
        <v>15</v>
      </c>
      <c r="E11" s="12" t="s">
        <v>20</v>
      </c>
      <c r="F11" s="27"/>
      <c r="G11" s="26">
        <f t="shared" si="0"/>
        <v>0</v>
      </c>
      <c r="H11" s="28">
        <f t="shared" si="1"/>
        <v>0</v>
      </c>
    </row>
    <row r="12" spans="1:8" ht="33.75" x14ac:dyDescent="0.25">
      <c r="A12" s="11">
        <v>5</v>
      </c>
      <c r="B12" s="15" t="s">
        <v>21</v>
      </c>
      <c r="C12" s="5" t="s">
        <v>6</v>
      </c>
      <c r="D12" s="13">
        <v>10</v>
      </c>
      <c r="E12" s="12" t="s">
        <v>20</v>
      </c>
      <c r="F12" s="27"/>
      <c r="G12" s="26">
        <f t="shared" si="0"/>
        <v>0</v>
      </c>
      <c r="H12" s="28">
        <f t="shared" si="1"/>
        <v>0</v>
      </c>
    </row>
    <row r="13" spans="1:8" ht="33.75" x14ac:dyDescent="0.25">
      <c r="A13" s="11">
        <v>6</v>
      </c>
      <c r="B13" s="10" t="s">
        <v>22</v>
      </c>
      <c r="C13" s="11" t="s">
        <v>19</v>
      </c>
      <c r="D13" s="13">
        <v>6</v>
      </c>
      <c r="E13" s="12" t="s">
        <v>20</v>
      </c>
      <c r="F13" s="27"/>
      <c r="G13" s="26">
        <f t="shared" si="0"/>
        <v>0</v>
      </c>
      <c r="H13" s="28">
        <f t="shared" si="1"/>
        <v>0</v>
      </c>
    </row>
    <row r="14" spans="1:8" ht="33.75" x14ac:dyDescent="0.25">
      <c r="A14" s="11">
        <v>7</v>
      </c>
      <c r="B14" s="10" t="s">
        <v>23</v>
      </c>
      <c r="C14" s="11" t="s">
        <v>19</v>
      </c>
      <c r="D14" s="13">
        <v>20</v>
      </c>
      <c r="E14" s="12" t="s">
        <v>20</v>
      </c>
      <c r="F14" s="27"/>
      <c r="G14" s="26">
        <f t="shared" si="0"/>
        <v>0</v>
      </c>
      <c r="H14" s="28">
        <f t="shared" si="1"/>
        <v>0</v>
      </c>
    </row>
    <row r="15" spans="1:8" ht="33.75" x14ac:dyDescent="0.25">
      <c r="A15" s="11">
        <v>8</v>
      </c>
      <c r="B15" s="10" t="s">
        <v>24</v>
      </c>
      <c r="C15" s="11" t="s">
        <v>19</v>
      </c>
      <c r="D15" s="13">
        <v>10</v>
      </c>
      <c r="E15" s="12" t="s">
        <v>20</v>
      </c>
      <c r="F15" s="27"/>
      <c r="G15" s="26">
        <f t="shared" si="0"/>
        <v>0</v>
      </c>
      <c r="H15" s="28">
        <f t="shared" si="1"/>
        <v>0</v>
      </c>
    </row>
    <row r="16" spans="1:8" x14ac:dyDescent="0.25">
      <c r="A16" s="11">
        <v>9</v>
      </c>
      <c r="B16" s="10" t="s">
        <v>25</v>
      </c>
      <c r="C16" s="11" t="s">
        <v>19</v>
      </c>
      <c r="D16" s="13">
        <v>6</v>
      </c>
      <c r="E16" s="12" t="s">
        <v>26</v>
      </c>
      <c r="F16" s="27"/>
      <c r="G16" s="26">
        <f t="shared" si="0"/>
        <v>0</v>
      </c>
      <c r="H16" s="28">
        <f t="shared" si="1"/>
        <v>0</v>
      </c>
    </row>
    <row r="17" spans="1:8" x14ac:dyDescent="0.25">
      <c r="A17" s="11">
        <v>10</v>
      </c>
      <c r="B17" s="10" t="s">
        <v>27</v>
      </c>
      <c r="C17" s="11" t="s">
        <v>19</v>
      </c>
      <c r="D17" s="13">
        <v>6</v>
      </c>
      <c r="E17" s="12" t="s">
        <v>26</v>
      </c>
      <c r="F17" s="27"/>
      <c r="G17" s="26">
        <f t="shared" si="0"/>
        <v>0</v>
      </c>
      <c r="H17" s="28">
        <f t="shared" si="1"/>
        <v>0</v>
      </c>
    </row>
    <row r="18" spans="1:8" ht="22.5" x14ac:dyDescent="0.25">
      <c r="A18" s="11">
        <v>11</v>
      </c>
      <c r="B18" s="10" t="s">
        <v>28</v>
      </c>
      <c r="C18" s="11" t="s">
        <v>19</v>
      </c>
      <c r="D18" s="13">
        <v>10</v>
      </c>
      <c r="E18" s="12" t="s">
        <v>29</v>
      </c>
      <c r="F18" s="27"/>
      <c r="G18" s="26">
        <f t="shared" si="0"/>
        <v>0</v>
      </c>
      <c r="H18" s="28">
        <f t="shared" si="1"/>
        <v>0</v>
      </c>
    </row>
    <row r="19" spans="1:8" ht="22.5" x14ac:dyDescent="0.25">
      <c r="A19" s="11">
        <v>12</v>
      </c>
      <c r="B19" s="10" t="s">
        <v>30</v>
      </c>
      <c r="C19" s="11" t="s">
        <v>19</v>
      </c>
      <c r="D19" s="13">
        <v>10</v>
      </c>
      <c r="E19" s="12" t="s">
        <v>29</v>
      </c>
      <c r="F19" s="27"/>
      <c r="G19" s="26">
        <f t="shared" si="0"/>
        <v>0</v>
      </c>
      <c r="H19" s="28">
        <f t="shared" si="1"/>
        <v>0</v>
      </c>
    </row>
    <row r="20" spans="1:8" x14ac:dyDescent="0.25">
      <c r="A20" s="11">
        <v>13</v>
      </c>
      <c r="B20" s="10" t="s">
        <v>31</v>
      </c>
      <c r="C20" s="11" t="s">
        <v>6</v>
      </c>
      <c r="D20" s="13">
        <v>2</v>
      </c>
      <c r="E20" s="12"/>
      <c r="F20" s="27"/>
      <c r="G20" s="26">
        <f t="shared" si="0"/>
        <v>0</v>
      </c>
      <c r="H20" s="28">
        <f t="shared" si="1"/>
        <v>0</v>
      </c>
    </row>
    <row r="21" spans="1:8" x14ac:dyDescent="0.25">
      <c r="A21" s="11">
        <v>14</v>
      </c>
      <c r="B21" s="10" t="s">
        <v>32</v>
      </c>
      <c r="C21" s="11" t="s">
        <v>6</v>
      </c>
      <c r="D21" s="13">
        <v>2</v>
      </c>
      <c r="E21" s="12"/>
      <c r="F21" s="27"/>
      <c r="G21" s="26">
        <f t="shared" si="0"/>
        <v>0</v>
      </c>
      <c r="H21" s="28">
        <f t="shared" si="1"/>
        <v>0</v>
      </c>
    </row>
    <row r="22" spans="1:8" ht="22.5" x14ac:dyDescent="0.25">
      <c r="A22" s="11">
        <v>15</v>
      </c>
      <c r="B22" s="17" t="s">
        <v>33</v>
      </c>
      <c r="C22" s="5" t="s">
        <v>6</v>
      </c>
      <c r="D22" s="13">
        <v>7</v>
      </c>
      <c r="E22" s="16"/>
      <c r="F22" s="27"/>
      <c r="G22" s="26">
        <f t="shared" si="0"/>
        <v>0</v>
      </c>
      <c r="H22" s="28">
        <f t="shared" si="1"/>
        <v>0</v>
      </c>
    </row>
    <row r="23" spans="1:8" ht="22.5" x14ac:dyDescent="0.25">
      <c r="A23" s="11">
        <v>16</v>
      </c>
      <c r="B23" s="17" t="s">
        <v>34</v>
      </c>
      <c r="C23" s="11" t="s">
        <v>6</v>
      </c>
      <c r="D23" s="13">
        <v>19</v>
      </c>
      <c r="E23" s="12"/>
      <c r="F23" s="27"/>
      <c r="G23" s="26">
        <f t="shared" si="0"/>
        <v>0</v>
      </c>
      <c r="H23" s="28">
        <f t="shared" si="1"/>
        <v>0</v>
      </c>
    </row>
    <row r="24" spans="1:8" ht="22.5" x14ac:dyDescent="0.25">
      <c r="A24" s="11">
        <v>17</v>
      </c>
      <c r="B24" s="17" t="s">
        <v>35</v>
      </c>
      <c r="C24" s="5" t="s">
        <v>6</v>
      </c>
      <c r="D24" s="13">
        <v>2</v>
      </c>
      <c r="E24" s="16"/>
      <c r="F24" s="27"/>
      <c r="G24" s="26">
        <f t="shared" si="0"/>
        <v>0</v>
      </c>
      <c r="H24" s="28">
        <f t="shared" si="1"/>
        <v>0</v>
      </c>
    </row>
    <row r="25" spans="1:8" ht="33.75" x14ac:dyDescent="0.25">
      <c r="A25" s="11">
        <v>18</v>
      </c>
      <c r="B25" s="17" t="s">
        <v>36</v>
      </c>
      <c r="C25" s="5" t="s">
        <v>6</v>
      </c>
      <c r="D25" s="13">
        <v>4</v>
      </c>
      <c r="E25" s="16"/>
      <c r="F25" s="27"/>
      <c r="G25" s="26">
        <f t="shared" si="0"/>
        <v>0</v>
      </c>
      <c r="H25" s="28">
        <f t="shared" si="1"/>
        <v>0</v>
      </c>
    </row>
    <row r="26" spans="1:8" x14ac:dyDescent="0.25">
      <c r="A26" s="11">
        <v>19</v>
      </c>
      <c r="B26" s="10" t="s">
        <v>37</v>
      </c>
      <c r="C26" s="11" t="s">
        <v>38</v>
      </c>
      <c r="D26" s="13">
        <v>20</v>
      </c>
      <c r="E26" s="12"/>
      <c r="F26" s="27"/>
      <c r="G26" s="26">
        <f t="shared" si="0"/>
        <v>0</v>
      </c>
      <c r="H26" s="28">
        <f t="shared" si="1"/>
        <v>0</v>
      </c>
    </row>
    <row r="27" spans="1:8" ht="22.5" x14ac:dyDescent="0.25">
      <c r="A27" s="11">
        <v>20</v>
      </c>
      <c r="B27" s="17" t="s">
        <v>39</v>
      </c>
      <c r="C27" s="5" t="s">
        <v>6</v>
      </c>
      <c r="D27" s="13">
        <v>12</v>
      </c>
      <c r="E27" s="12" t="s">
        <v>40</v>
      </c>
      <c r="F27" s="27"/>
      <c r="G27" s="26">
        <f t="shared" si="0"/>
        <v>0</v>
      </c>
      <c r="H27" s="28">
        <f t="shared" si="1"/>
        <v>0</v>
      </c>
    </row>
    <row r="28" spans="1:8" ht="22.5" x14ac:dyDescent="0.25">
      <c r="A28" s="11">
        <v>21</v>
      </c>
      <c r="B28" s="10" t="s">
        <v>41</v>
      </c>
      <c r="C28" s="11" t="s">
        <v>19</v>
      </c>
      <c r="D28" s="13">
        <v>50</v>
      </c>
      <c r="E28" s="12" t="s">
        <v>42</v>
      </c>
      <c r="F28" s="27"/>
      <c r="G28" s="26">
        <f t="shared" si="0"/>
        <v>0</v>
      </c>
      <c r="H28" s="28">
        <f t="shared" si="1"/>
        <v>0</v>
      </c>
    </row>
    <row r="29" spans="1:8" ht="22.5" x14ac:dyDescent="0.25">
      <c r="A29" s="11">
        <v>22</v>
      </c>
      <c r="B29" s="10" t="s">
        <v>43</v>
      </c>
      <c r="C29" s="11" t="s">
        <v>19</v>
      </c>
      <c r="D29" s="13">
        <v>12</v>
      </c>
      <c r="E29" s="12" t="s">
        <v>42</v>
      </c>
      <c r="F29" s="27"/>
      <c r="G29" s="26">
        <f t="shared" ref="G29" si="2">F29*16%</f>
        <v>0</v>
      </c>
      <c r="H29" s="28">
        <f t="shared" ref="H29" si="3">(F29+G29)*D29</f>
        <v>0</v>
      </c>
    </row>
    <row r="30" spans="1:8" ht="22.5" x14ac:dyDescent="0.25">
      <c r="A30" s="11">
        <v>23</v>
      </c>
      <c r="B30" s="10" t="s">
        <v>45</v>
      </c>
      <c r="C30" s="11" t="s">
        <v>19</v>
      </c>
      <c r="D30" s="13">
        <v>14</v>
      </c>
      <c r="E30" s="12" t="s">
        <v>42</v>
      </c>
      <c r="F30" s="27"/>
      <c r="G30" s="26">
        <f t="shared" si="0"/>
        <v>0</v>
      </c>
      <c r="H30" s="28">
        <f t="shared" si="1"/>
        <v>0</v>
      </c>
    </row>
    <row r="31" spans="1:8" ht="22.5" x14ac:dyDescent="0.25">
      <c r="A31" s="11">
        <v>24</v>
      </c>
      <c r="B31" s="10" t="s">
        <v>46</v>
      </c>
      <c r="C31" s="11" t="s">
        <v>6</v>
      </c>
      <c r="D31" s="13">
        <v>2</v>
      </c>
      <c r="E31" s="12" t="s">
        <v>44</v>
      </c>
      <c r="F31" s="27"/>
      <c r="G31" s="26">
        <f t="shared" si="0"/>
        <v>0</v>
      </c>
      <c r="H31" s="28">
        <f t="shared" si="1"/>
        <v>0</v>
      </c>
    </row>
    <row r="32" spans="1:8" x14ac:dyDescent="0.25">
      <c r="A32" s="11">
        <v>25</v>
      </c>
      <c r="B32" s="10" t="s">
        <v>47</v>
      </c>
      <c r="C32" s="11" t="s">
        <v>19</v>
      </c>
      <c r="D32" s="13">
        <v>5</v>
      </c>
      <c r="E32" s="12" t="s">
        <v>44</v>
      </c>
      <c r="F32" s="27"/>
      <c r="G32" s="26">
        <f t="shared" si="0"/>
        <v>0</v>
      </c>
      <c r="H32" s="28">
        <f t="shared" si="1"/>
        <v>0</v>
      </c>
    </row>
    <row r="33" spans="1:8" ht="22.5" x14ac:dyDescent="0.25">
      <c r="A33" s="11">
        <v>26</v>
      </c>
      <c r="B33" s="10" t="s">
        <v>48</v>
      </c>
      <c r="C33" s="11" t="s">
        <v>19</v>
      </c>
      <c r="D33" s="13">
        <v>10</v>
      </c>
      <c r="E33" s="12" t="s">
        <v>52</v>
      </c>
      <c r="F33" s="27"/>
      <c r="G33" s="26">
        <f t="shared" si="0"/>
        <v>0</v>
      </c>
      <c r="H33" s="28">
        <f t="shared" si="1"/>
        <v>0</v>
      </c>
    </row>
    <row r="34" spans="1:8" ht="22.5" x14ac:dyDescent="0.25">
      <c r="A34" s="11">
        <v>27</v>
      </c>
      <c r="B34" s="10" t="s">
        <v>50</v>
      </c>
      <c r="C34" s="11" t="s">
        <v>19</v>
      </c>
      <c r="D34" s="13">
        <v>4</v>
      </c>
      <c r="E34" s="12" t="s">
        <v>52</v>
      </c>
      <c r="F34" s="27"/>
      <c r="G34" s="26">
        <f t="shared" si="0"/>
        <v>0</v>
      </c>
      <c r="H34" s="28">
        <f t="shared" si="1"/>
        <v>0</v>
      </c>
    </row>
    <row r="35" spans="1:8" ht="22.5" x14ac:dyDescent="0.25">
      <c r="A35" s="11">
        <v>28</v>
      </c>
      <c r="B35" s="10" t="s">
        <v>51</v>
      </c>
      <c r="C35" s="11" t="s">
        <v>19</v>
      </c>
      <c r="D35" s="13">
        <v>3</v>
      </c>
      <c r="E35" s="12" t="s">
        <v>49</v>
      </c>
      <c r="F35" s="27"/>
      <c r="G35" s="26">
        <f t="shared" si="0"/>
        <v>0</v>
      </c>
      <c r="H35" s="28">
        <f t="shared" si="1"/>
        <v>0</v>
      </c>
    </row>
    <row r="36" spans="1:8" ht="24" x14ac:dyDescent="0.25">
      <c r="A36" s="11">
        <v>29</v>
      </c>
      <c r="B36" s="43" t="s">
        <v>53</v>
      </c>
      <c r="C36" s="5" t="s">
        <v>6</v>
      </c>
      <c r="D36" s="13">
        <v>8</v>
      </c>
      <c r="E36" s="12" t="s">
        <v>49</v>
      </c>
      <c r="F36" s="27"/>
      <c r="G36" s="26">
        <f t="shared" si="0"/>
        <v>0</v>
      </c>
      <c r="H36" s="28">
        <f t="shared" si="1"/>
        <v>0</v>
      </c>
    </row>
    <row r="37" spans="1:8" ht="22.5" x14ac:dyDescent="0.25">
      <c r="A37" s="11">
        <v>30</v>
      </c>
      <c r="B37" s="15" t="s">
        <v>55</v>
      </c>
      <c r="C37" s="5" t="s">
        <v>6</v>
      </c>
      <c r="D37" s="13">
        <v>21</v>
      </c>
      <c r="E37" s="12" t="s">
        <v>52</v>
      </c>
      <c r="F37" s="27"/>
      <c r="G37" s="26">
        <f t="shared" si="0"/>
        <v>0</v>
      </c>
      <c r="H37" s="28">
        <f t="shared" si="1"/>
        <v>0</v>
      </c>
    </row>
    <row r="38" spans="1:8" x14ac:dyDescent="0.25">
      <c r="A38" s="11">
        <v>31</v>
      </c>
      <c r="B38" s="10" t="s">
        <v>57</v>
      </c>
      <c r="C38" s="11" t="s">
        <v>58</v>
      </c>
      <c r="D38" s="13">
        <v>50</v>
      </c>
      <c r="E38" s="12" t="s">
        <v>54</v>
      </c>
      <c r="F38" s="27"/>
      <c r="G38" s="26">
        <f t="shared" si="0"/>
        <v>0</v>
      </c>
      <c r="H38" s="28">
        <f t="shared" si="1"/>
        <v>0</v>
      </c>
    </row>
    <row r="39" spans="1:8" x14ac:dyDescent="0.25">
      <c r="A39" s="11">
        <v>32</v>
      </c>
      <c r="B39" s="10" t="s">
        <v>60</v>
      </c>
      <c r="C39" s="11" t="s">
        <v>58</v>
      </c>
      <c r="D39" s="13">
        <v>10</v>
      </c>
      <c r="E39" s="12" t="s">
        <v>56</v>
      </c>
      <c r="F39" s="27"/>
      <c r="G39" s="26">
        <f t="shared" si="0"/>
        <v>0</v>
      </c>
      <c r="H39" s="28">
        <f t="shared" si="1"/>
        <v>0</v>
      </c>
    </row>
    <row r="40" spans="1:8" ht="22.5" x14ac:dyDescent="0.25">
      <c r="A40" s="11">
        <v>33</v>
      </c>
      <c r="B40" s="10" t="s">
        <v>61</v>
      </c>
      <c r="C40" s="11" t="s">
        <v>58</v>
      </c>
      <c r="D40" s="13">
        <v>4</v>
      </c>
      <c r="E40" s="12" t="s">
        <v>59</v>
      </c>
      <c r="F40" s="27"/>
      <c r="G40" s="26">
        <f t="shared" si="0"/>
        <v>0</v>
      </c>
      <c r="H40" s="28">
        <f t="shared" si="1"/>
        <v>0</v>
      </c>
    </row>
    <row r="41" spans="1:8" x14ac:dyDescent="0.25">
      <c r="A41" s="11">
        <v>34</v>
      </c>
      <c r="B41" s="10" t="s">
        <v>62</v>
      </c>
      <c r="C41" s="11" t="s">
        <v>19</v>
      </c>
      <c r="D41" s="13">
        <v>15</v>
      </c>
      <c r="E41" s="12"/>
      <c r="F41" s="27"/>
      <c r="G41" s="26">
        <f t="shared" si="0"/>
        <v>0</v>
      </c>
      <c r="H41" s="28">
        <f t="shared" si="1"/>
        <v>0</v>
      </c>
    </row>
    <row r="42" spans="1:8" x14ac:dyDescent="0.25">
      <c r="A42" s="11">
        <v>35</v>
      </c>
      <c r="B42" s="10" t="s">
        <v>64</v>
      </c>
      <c r="C42" s="11" t="s">
        <v>19</v>
      </c>
      <c r="D42" s="13">
        <v>10</v>
      </c>
      <c r="E42" s="12"/>
      <c r="F42" s="27"/>
      <c r="G42" s="26">
        <f t="shared" si="0"/>
        <v>0</v>
      </c>
      <c r="H42" s="28">
        <f t="shared" ref="H42:H73" si="4">(F42+G42)*D42</f>
        <v>0</v>
      </c>
    </row>
    <row r="43" spans="1:8" x14ac:dyDescent="0.25">
      <c r="A43" s="11">
        <v>36</v>
      </c>
      <c r="B43" s="10" t="s">
        <v>65</v>
      </c>
      <c r="C43" s="11" t="s">
        <v>19</v>
      </c>
      <c r="D43" s="13">
        <v>10</v>
      </c>
      <c r="E43" s="12" t="s">
        <v>63</v>
      </c>
      <c r="F43" s="27"/>
      <c r="G43" s="26">
        <f t="shared" si="0"/>
        <v>0</v>
      </c>
      <c r="H43" s="28">
        <f t="shared" si="4"/>
        <v>0</v>
      </c>
    </row>
    <row r="44" spans="1:8" x14ac:dyDescent="0.25">
      <c r="A44" s="11">
        <v>37</v>
      </c>
      <c r="B44" s="10" t="s">
        <v>66</v>
      </c>
      <c r="C44" s="11" t="s">
        <v>19</v>
      </c>
      <c r="D44" s="13">
        <v>10</v>
      </c>
      <c r="E44" s="12"/>
      <c r="F44" s="27"/>
      <c r="G44" s="26">
        <f t="shared" si="0"/>
        <v>0</v>
      </c>
      <c r="H44" s="28">
        <f t="shared" si="4"/>
        <v>0</v>
      </c>
    </row>
    <row r="45" spans="1:8" x14ac:dyDescent="0.25">
      <c r="A45" s="11">
        <v>38</v>
      </c>
      <c r="B45" s="10" t="s">
        <v>67</v>
      </c>
      <c r="C45" s="11" t="s">
        <v>19</v>
      </c>
      <c r="D45" s="13">
        <v>5</v>
      </c>
      <c r="E45" s="12"/>
      <c r="F45" s="27"/>
      <c r="G45" s="26">
        <f t="shared" si="0"/>
        <v>0</v>
      </c>
      <c r="H45" s="28">
        <f t="shared" si="4"/>
        <v>0</v>
      </c>
    </row>
    <row r="46" spans="1:8" x14ac:dyDescent="0.25">
      <c r="A46" s="11">
        <v>39</v>
      </c>
      <c r="B46" s="10" t="s">
        <v>69</v>
      </c>
      <c r="C46" s="11" t="s">
        <v>19</v>
      </c>
      <c r="D46" s="13">
        <v>10</v>
      </c>
      <c r="E46" s="12"/>
      <c r="F46" s="27"/>
      <c r="G46" s="26">
        <f t="shared" si="0"/>
        <v>0</v>
      </c>
      <c r="H46" s="28">
        <f t="shared" si="4"/>
        <v>0</v>
      </c>
    </row>
    <row r="47" spans="1:8" x14ac:dyDescent="0.25">
      <c r="A47" s="11">
        <v>40</v>
      </c>
      <c r="B47" s="10" t="s">
        <v>70</v>
      </c>
      <c r="C47" s="11" t="s">
        <v>19</v>
      </c>
      <c r="D47" s="13">
        <v>11</v>
      </c>
      <c r="E47" s="12" t="s">
        <v>68</v>
      </c>
      <c r="F47" s="27"/>
      <c r="G47" s="26">
        <f t="shared" si="0"/>
        <v>0</v>
      </c>
      <c r="H47" s="28">
        <f t="shared" si="4"/>
        <v>0</v>
      </c>
    </row>
    <row r="48" spans="1:8" x14ac:dyDescent="0.25">
      <c r="A48" s="11">
        <v>41</v>
      </c>
      <c r="B48" s="10" t="s">
        <v>72</v>
      </c>
      <c r="C48" s="11" t="s">
        <v>19</v>
      </c>
      <c r="D48" s="13">
        <v>11</v>
      </c>
      <c r="E48" s="12" t="s">
        <v>68</v>
      </c>
      <c r="F48" s="27"/>
      <c r="G48" s="26">
        <f t="shared" si="0"/>
        <v>0</v>
      </c>
      <c r="H48" s="28">
        <f t="shared" si="4"/>
        <v>0</v>
      </c>
    </row>
    <row r="49" spans="1:8" x14ac:dyDescent="0.25">
      <c r="A49" s="11">
        <v>42</v>
      </c>
      <c r="B49" s="10" t="s">
        <v>73</v>
      </c>
      <c r="C49" s="11" t="s">
        <v>6</v>
      </c>
      <c r="D49" s="13">
        <v>15</v>
      </c>
      <c r="E49" s="12" t="s">
        <v>71</v>
      </c>
      <c r="F49" s="27"/>
      <c r="G49" s="26">
        <f t="shared" si="0"/>
        <v>0</v>
      </c>
      <c r="H49" s="28">
        <f t="shared" si="4"/>
        <v>0</v>
      </c>
    </row>
    <row r="50" spans="1:8" x14ac:dyDescent="0.25">
      <c r="A50" s="11">
        <v>43</v>
      </c>
      <c r="B50" s="10" t="s">
        <v>74</v>
      </c>
      <c r="C50" s="11" t="s">
        <v>6</v>
      </c>
      <c r="D50" s="13">
        <v>5</v>
      </c>
      <c r="E50" s="12" t="s">
        <v>71</v>
      </c>
      <c r="F50" s="27"/>
      <c r="G50" s="26">
        <f t="shared" si="0"/>
        <v>0</v>
      </c>
      <c r="H50" s="28">
        <f t="shared" si="4"/>
        <v>0</v>
      </c>
    </row>
    <row r="51" spans="1:8" x14ac:dyDescent="0.25">
      <c r="A51" s="11">
        <v>44</v>
      </c>
      <c r="B51" s="18" t="s">
        <v>75</v>
      </c>
      <c r="C51" s="11" t="s">
        <v>76</v>
      </c>
      <c r="D51" s="13">
        <v>4</v>
      </c>
      <c r="E51" s="12" t="s">
        <v>77</v>
      </c>
      <c r="F51" s="27"/>
      <c r="G51" s="26">
        <f t="shared" si="0"/>
        <v>0</v>
      </c>
      <c r="H51" s="28">
        <f t="shared" si="4"/>
        <v>0</v>
      </c>
    </row>
    <row r="52" spans="1:8" x14ac:dyDescent="0.25">
      <c r="A52" s="11">
        <v>45</v>
      </c>
      <c r="B52" s="18" t="s">
        <v>78</v>
      </c>
      <c r="C52" s="11" t="s">
        <v>76</v>
      </c>
      <c r="D52" s="13">
        <v>7</v>
      </c>
      <c r="E52" s="12" t="s">
        <v>77</v>
      </c>
      <c r="F52" s="27"/>
      <c r="G52" s="26">
        <f t="shared" si="0"/>
        <v>0</v>
      </c>
      <c r="H52" s="28">
        <f t="shared" si="4"/>
        <v>0</v>
      </c>
    </row>
    <row r="53" spans="1:8" x14ac:dyDescent="0.25">
      <c r="A53" s="11">
        <v>46</v>
      </c>
      <c r="B53" s="18" t="s">
        <v>79</v>
      </c>
      <c r="C53" s="11" t="s">
        <v>76</v>
      </c>
      <c r="D53" s="13">
        <v>7</v>
      </c>
      <c r="E53" s="12" t="s">
        <v>77</v>
      </c>
      <c r="F53" s="27"/>
      <c r="G53" s="26">
        <f t="shared" si="0"/>
        <v>0</v>
      </c>
      <c r="H53" s="28">
        <f t="shared" si="4"/>
        <v>0</v>
      </c>
    </row>
    <row r="54" spans="1:8" x14ac:dyDescent="0.25">
      <c r="A54" s="11">
        <v>47</v>
      </c>
      <c r="B54" s="10" t="s">
        <v>80</v>
      </c>
      <c r="C54" s="11" t="s">
        <v>81</v>
      </c>
      <c r="D54" s="13">
        <v>3</v>
      </c>
      <c r="E54" s="12" t="s">
        <v>77</v>
      </c>
      <c r="F54" s="27"/>
      <c r="G54" s="26">
        <f t="shared" si="0"/>
        <v>0</v>
      </c>
      <c r="H54" s="28">
        <f t="shared" si="4"/>
        <v>0</v>
      </c>
    </row>
    <row r="55" spans="1:8" x14ac:dyDescent="0.25">
      <c r="A55" s="11">
        <v>48</v>
      </c>
      <c r="B55" s="10" t="s">
        <v>82</v>
      </c>
      <c r="C55" s="11" t="s">
        <v>81</v>
      </c>
      <c r="D55" s="13">
        <v>8</v>
      </c>
      <c r="E55" s="12" t="s">
        <v>77</v>
      </c>
      <c r="F55" s="27"/>
      <c r="G55" s="26">
        <f t="shared" si="0"/>
        <v>0</v>
      </c>
      <c r="H55" s="28">
        <f t="shared" si="4"/>
        <v>0</v>
      </c>
    </row>
    <row r="56" spans="1:8" x14ac:dyDescent="0.25">
      <c r="A56" s="11">
        <v>49</v>
      </c>
      <c r="B56" s="10" t="s">
        <v>83</v>
      </c>
      <c r="C56" s="11" t="s">
        <v>81</v>
      </c>
      <c r="D56" s="13">
        <v>3</v>
      </c>
      <c r="E56" s="12" t="s">
        <v>77</v>
      </c>
      <c r="F56" s="27"/>
      <c r="G56" s="26">
        <f t="shared" si="0"/>
        <v>0</v>
      </c>
      <c r="H56" s="28">
        <f t="shared" si="4"/>
        <v>0</v>
      </c>
    </row>
    <row r="57" spans="1:8" x14ac:dyDescent="0.25">
      <c r="A57" s="11">
        <v>50</v>
      </c>
      <c r="B57" s="10" t="s">
        <v>84</v>
      </c>
      <c r="C57" s="11" t="s">
        <v>85</v>
      </c>
      <c r="D57" s="13">
        <v>5</v>
      </c>
      <c r="E57" s="12" t="s">
        <v>77</v>
      </c>
      <c r="F57" s="27"/>
      <c r="G57" s="26">
        <f t="shared" si="0"/>
        <v>0</v>
      </c>
      <c r="H57" s="28">
        <f t="shared" si="4"/>
        <v>0</v>
      </c>
    </row>
    <row r="58" spans="1:8" x14ac:dyDescent="0.25">
      <c r="A58" s="11">
        <v>51</v>
      </c>
      <c r="B58" s="10" t="s">
        <v>87</v>
      </c>
      <c r="C58" s="11" t="s">
        <v>85</v>
      </c>
      <c r="D58" s="13">
        <v>7</v>
      </c>
      <c r="E58" s="12" t="s">
        <v>77</v>
      </c>
      <c r="F58" s="27"/>
      <c r="G58" s="26">
        <f t="shared" si="0"/>
        <v>0</v>
      </c>
      <c r="H58" s="28">
        <f t="shared" si="4"/>
        <v>0</v>
      </c>
    </row>
    <row r="59" spans="1:8" x14ac:dyDescent="0.25">
      <c r="A59" s="11">
        <v>52</v>
      </c>
      <c r="B59" s="10" t="s">
        <v>88</v>
      </c>
      <c r="C59" s="11" t="s">
        <v>89</v>
      </c>
      <c r="D59" s="13">
        <v>3</v>
      </c>
      <c r="E59" s="12" t="s">
        <v>86</v>
      </c>
      <c r="F59" s="27"/>
      <c r="G59" s="26">
        <f t="shared" si="0"/>
        <v>0</v>
      </c>
      <c r="H59" s="28">
        <f t="shared" si="4"/>
        <v>0</v>
      </c>
    </row>
    <row r="60" spans="1:8" x14ac:dyDescent="0.25">
      <c r="A60" s="11">
        <v>53</v>
      </c>
      <c r="B60" s="10" t="s">
        <v>91</v>
      </c>
      <c r="C60" s="11" t="s">
        <v>92</v>
      </c>
      <c r="D60" s="13">
        <v>3</v>
      </c>
      <c r="E60" s="12" t="s">
        <v>86</v>
      </c>
      <c r="F60" s="27"/>
      <c r="G60" s="26">
        <f t="shared" si="0"/>
        <v>0</v>
      </c>
      <c r="H60" s="28">
        <f t="shared" si="4"/>
        <v>0</v>
      </c>
    </row>
    <row r="61" spans="1:8" x14ac:dyDescent="0.25">
      <c r="A61" s="11">
        <v>54</v>
      </c>
      <c r="B61" s="10" t="s">
        <v>94</v>
      </c>
      <c r="C61" s="11" t="s">
        <v>95</v>
      </c>
      <c r="D61" s="13">
        <v>3</v>
      </c>
      <c r="E61" s="12" t="s">
        <v>90</v>
      </c>
      <c r="F61" s="27"/>
      <c r="G61" s="26">
        <f t="shared" si="0"/>
        <v>0</v>
      </c>
      <c r="H61" s="28">
        <f t="shared" si="4"/>
        <v>0</v>
      </c>
    </row>
    <row r="62" spans="1:8" x14ac:dyDescent="0.25">
      <c r="A62" s="11">
        <v>55</v>
      </c>
      <c r="B62" s="10" t="s">
        <v>96</v>
      </c>
      <c r="C62" s="11" t="s">
        <v>97</v>
      </c>
      <c r="D62" s="13">
        <v>4</v>
      </c>
      <c r="E62" s="12" t="s">
        <v>93</v>
      </c>
      <c r="F62" s="27"/>
      <c r="G62" s="26">
        <f t="shared" si="0"/>
        <v>0</v>
      </c>
      <c r="H62" s="28">
        <f t="shared" si="4"/>
        <v>0</v>
      </c>
    </row>
    <row r="63" spans="1:8" ht="22.5" x14ac:dyDescent="0.25">
      <c r="A63" s="11">
        <v>56</v>
      </c>
      <c r="B63" s="10" t="s">
        <v>98</v>
      </c>
      <c r="C63" s="11" t="s">
        <v>6</v>
      </c>
      <c r="D63" s="13">
        <v>1</v>
      </c>
      <c r="E63" s="12"/>
      <c r="F63" s="27"/>
      <c r="G63" s="26">
        <f t="shared" si="0"/>
        <v>0</v>
      </c>
      <c r="H63" s="28">
        <f t="shared" si="4"/>
        <v>0</v>
      </c>
    </row>
    <row r="64" spans="1:8" ht="22.5" x14ac:dyDescent="0.25">
      <c r="A64" s="11">
        <v>57</v>
      </c>
      <c r="B64" s="10" t="s">
        <v>99</v>
      </c>
      <c r="C64" s="11" t="s">
        <v>6</v>
      </c>
      <c r="D64" s="13">
        <v>1</v>
      </c>
      <c r="E64" s="12"/>
      <c r="F64" s="27"/>
      <c r="G64" s="26">
        <f t="shared" si="0"/>
        <v>0</v>
      </c>
      <c r="H64" s="28">
        <f t="shared" si="4"/>
        <v>0</v>
      </c>
    </row>
    <row r="65" spans="1:8" x14ac:dyDescent="0.25">
      <c r="A65" s="11">
        <v>58</v>
      </c>
      <c r="B65" s="19" t="s">
        <v>147</v>
      </c>
      <c r="C65" s="5" t="s">
        <v>6</v>
      </c>
      <c r="D65" s="13">
        <v>5</v>
      </c>
      <c r="E65" s="12"/>
      <c r="F65" s="27"/>
      <c r="G65" s="26">
        <f t="shared" si="0"/>
        <v>0</v>
      </c>
      <c r="H65" s="28">
        <f t="shared" si="4"/>
        <v>0</v>
      </c>
    </row>
    <row r="66" spans="1:8" x14ac:dyDescent="0.25">
      <c r="A66" s="11">
        <v>59</v>
      </c>
      <c r="B66" s="19" t="s">
        <v>148</v>
      </c>
      <c r="C66" s="5" t="s">
        <v>6</v>
      </c>
      <c r="D66" s="13">
        <v>5</v>
      </c>
      <c r="E66" s="12"/>
      <c r="F66" s="27"/>
      <c r="G66" s="26">
        <f t="shared" si="0"/>
        <v>0</v>
      </c>
      <c r="H66" s="28">
        <f t="shared" si="4"/>
        <v>0</v>
      </c>
    </row>
    <row r="67" spans="1:8" x14ac:dyDescent="0.25">
      <c r="A67" s="11">
        <v>60</v>
      </c>
      <c r="B67" s="19" t="s">
        <v>100</v>
      </c>
      <c r="C67" s="5" t="s">
        <v>38</v>
      </c>
      <c r="D67" s="13">
        <v>15</v>
      </c>
      <c r="E67" s="12"/>
      <c r="F67" s="27"/>
      <c r="G67" s="26">
        <f t="shared" si="0"/>
        <v>0</v>
      </c>
      <c r="H67" s="28">
        <f t="shared" si="4"/>
        <v>0</v>
      </c>
    </row>
    <row r="68" spans="1:8" x14ac:dyDescent="0.25">
      <c r="A68" s="11">
        <v>61</v>
      </c>
      <c r="B68" s="15" t="s">
        <v>101</v>
      </c>
      <c r="C68" s="5" t="s">
        <v>6</v>
      </c>
      <c r="D68" s="13">
        <v>10</v>
      </c>
      <c r="E68" s="12"/>
      <c r="F68" s="27"/>
      <c r="G68" s="26">
        <f t="shared" si="0"/>
        <v>0</v>
      </c>
      <c r="H68" s="28">
        <f t="shared" si="4"/>
        <v>0</v>
      </c>
    </row>
    <row r="69" spans="1:8" x14ac:dyDescent="0.25">
      <c r="A69" s="11">
        <v>62</v>
      </c>
      <c r="B69" s="15" t="s">
        <v>102</v>
      </c>
      <c r="C69" s="5" t="s">
        <v>6</v>
      </c>
      <c r="D69" s="13">
        <v>20</v>
      </c>
      <c r="E69" s="12"/>
      <c r="F69" s="27"/>
      <c r="G69" s="26">
        <f t="shared" si="0"/>
        <v>0</v>
      </c>
      <c r="H69" s="28">
        <f t="shared" si="4"/>
        <v>0</v>
      </c>
    </row>
    <row r="70" spans="1:8" x14ac:dyDescent="0.25">
      <c r="A70" s="11">
        <v>63</v>
      </c>
      <c r="B70" s="15" t="s">
        <v>103</v>
      </c>
      <c r="C70" s="5" t="s">
        <v>6</v>
      </c>
      <c r="D70" s="13">
        <v>3</v>
      </c>
      <c r="E70" s="12"/>
      <c r="F70" s="27"/>
      <c r="G70" s="26">
        <f t="shared" si="0"/>
        <v>0</v>
      </c>
      <c r="H70" s="28">
        <f t="shared" si="4"/>
        <v>0</v>
      </c>
    </row>
    <row r="71" spans="1:8" ht="22.5" x14ac:dyDescent="0.25">
      <c r="A71" s="11">
        <v>64</v>
      </c>
      <c r="B71" s="21" t="s">
        <v>149</v>
      </c>
      <c r="C71" s="11" t="s">
        <v>6</v>
      </c>
      <c r="D71" s="13">
        <v>5</v>
      </c>
      <c r="E71" s="12"/>
      <c r="F71" s="27"/>
      <c r="G71" s="26">
        <f t="shared" si="0"/>
        <v>0</v>
      </c>
      <c r="H71" s="28">
        <f t="shared" si="4"/>
        <v>0</v>
      </c>
    </row>
    <row r="72" spans="1:8" x14ac:dyDescent="0.25">
      <c r="A72" s="11">
        <v>65</v>
      </c>
      <c r="B72" s="18" t="s">
        <v>105</v>
      </c>
      <c r="C72" s="11" t="s">
        <v>6</v>
      </c>
      <c r="D72" s="13">
        <v>24</v>
      </c>
      <c r="E72" s="12" t="s">
        <v>104</v>
      </c>
      <c r="F72" s="27"/>
      <c r="G72" s="26">
        <f t="shared" si="0"/>
        <v>0</v>
      </c>
      <c r="H72" s="28">
        <f t="shared" si="4"/>
        <v>0</v>
      </c>
    </row>
    <row r="73" spans="1:8" ht="22.5" x14ac:dyDescent="0.25">
      <c r="A73" s="11">
        <v>66</v>
      </c>
      <c r="B73" s="18" t="s">
        <v>106</v>
      </c>
      <c r="C73" s="11" t="s">
        <v>6</v>
      </c>
      <c r="D73" s="13">
        <v>20</v>
      </c>
      <c r="E73" s="12" t="s">
        <v>42</v>
      </c>
      <c r="F73" s="27"/>
      <c r="G73" s="26">
        <f t="shared" si="0"/>
        <v>0</v>
      </c>
      <c r="H73" s="28">
        <f t="shared" si="4"/>
        <v>0</v>
      </c>
    </row>
    <row r="74" spans="1:8" ht="22.5" x14ac:dyDescent="0.25">
      <c r="A74" s="11">
        <v>67</v>
      </c>
      <c r="B74" s="10" t="s">
        <v>107</v>
      </c>
      <c r="C74" s="11" t="s">
        <v>6</v>
      </c>
      <c r="D74" s="13">
        <v>10</v>
      </c>
      <c r="E74" s="12" t="s">
        <v>42</v>
      </c>
      <c r="F74" s="27"/>
      <c r="G74" s="26">
        <f t="shared" ref="G74:G100" si="5">F74*16%</f>
        <v>0</v>
      </c>
      <c r="H74" s="28">
        <f t="shared" ref="H74:H100" si="6">(F74+G74)*D74</f>
        <v>0</v>
      </c>
    </row>
    <row r="75" spans="1:8" ht="33.75" x14ac:dyDescent="0.25">
      <c r="A75" s="11">
        <v>68</v>
      </c>
      <c r="B75" s="10" t="s">
        <v>108</v>
      </c>
      <c r="C75" s="11" t="s">
        <v>109</v>
      </c>
      <c r="D75" s="13">
        <v>2</v>
      </c>
      <c r="E75" s="12" t="s">
        <v>152</v>
      </c>
      <c r="F75" s="27"/>
      <c r="G75" s="26">
        <f t="shared" si="5"/>
        <v>0</v>
      </c>
      <c r="H75" s="28">
        <f t="shared" si="6"/>
        <v>0</v>
      </c>
    </row>
    <row r="76" spans="1:8" ht="33.75" x14ac:dyDescent="0.25">
      <c r="A76" s="11">
        <v>69</v>
      </c>
      <c r="B76" s="10" t="s">
        <v>110</v>
      </c>
      <c r="C76" s="20" t="s">
        <v>111</v>
      </c>
      <c r="D76" s="13">
        <v>2</v>
      </c>
      <c r="E76" s="12" t="s">
        <v>152</v>
      </c>
      <c r="F76" s="27"/>
      <c r="G76" s="26">
        <f t="shared" si="5"/>
        <v>0</v>
      </c>
      <c r="H76" s="28">
        <f t="shared" si="6"/>
        <v>0</v>
      </c>
    </row>
    <row r="77" spans="1:8" ht="33.75" x14ac:dyDescent="0.25">
      <c r="A77" s="11">
        <v>70</v>
      </c>
      <c r="B77" s="10" t="s">
        <v>112</v>
      </c>
      <c r="C77" s="20" t="s">
        <v>111</v>
      </c>
      <c r="D77" s="13">
        <v>2</v>
      </c>
      <c r="E77" s="12" t="s">
        <v>152</v>
      </c>
      <c r="F77" s="27"/>
      <c r="G77" s="26">
        <f t="shared" si="5"/>
        <v>0</v>
      </c>
      <c r="H77" s="28">
        <f t="shared" si="6"/>
        <v>0</v>
      </c>
    </row>
    <row r="78" spans="1:8" ht="33.75" x14ac:dyDescent="0.25">
      <c r="A78" s="11">
        <v>71</v>
      </c>
      <c r="B78" s="10" t="s">
        <v>113</v>
      </c>
      <c r="C78" s="20" t="s">
        <v>111</v>
      </c>
      <c r="D78" s="13">
        <v>2</v>
      </c>
      <c r="E78" s="12" t="s">
        <v>152</v>
      </c>
      <c r="F78" s="27"/>
      <c r="G78" s="26">
        <f t="shared" si="5"/>
        <v>0</v>
      </c>
      <c r="H78" s="28">
        <f t="shared" si="6"/>
        <v>0</v>
      </c>
    </row>
    <row r="79" spans="1:8" ht="33.75" x14ac:dyDescent="0.25">
      <c r="A79" s="11">
        <v>72</v>
      </c>
      <c r="B79" s="10" t="s">
        <v>114</v>
      </c>
      <c r="C79" s="20" t="s">
        <v>111</v>
      </c>
      <c r="D79" s="13">
        <v>1</v>
      </c>
      <c r="E79" s="12" t="s">
        <v>152</v>
      </c>
      <c r="F79" s="27"/>
      <c r="G79" s="26">
        <f t="shared" si="5"/>
        <v>0</v>
      </c>
      <c r="H79" s="28">
        <f t="shared" si="6"/>
        <v>0</v>
      </c>
    </row>
    <row r="80" spans="1:8" ht="33.75" x14ac:dyDescent="0.25">
      <c r="A80" s="11">
        <v>73</v>
      </c>
      <c r="B80" s="10" t="s">
        <v>115</v>
      </c>
      <c r="C80" s="20" t="s">
        <v>111</v>
      </c>
      <c r="D80" s="13">
        <v>1</v>
      </c>
      <c r="E80" s="12" t="s">
        <v>152</v>
      </c>
      <c r="F80" s="27"/>
      <c r="G80" s="26">
        <f t="shared" si="5"/>
        <v>0</v>
      </c>
      <c r="H80" s="28">
        <f t="shared" si="6"/>
        <v>0</v>
      </c>
    </row>
    <row r="81" spans="1:8" x14ac:dyDescent="0.25">
      <c r="A81" s="11">
        <v>74</v>
      </c>
      <c r="B81" s="10" t="s">
        <v>116</v>
      </c>
      <c r="C81" s="11" t="s">
        <v>117</v>
      </c>
      <c r="D81" s="13">
        <v>6</v>
      </c>
      <c r="E81" s="12"/>
      <c r="F81" s="27"/>
      <c r="G81" s="26">
        <f t="shared" si="5"/>
        <v>0</v>
      </c>
      <c r="H81" s="28">
        <f t="shared" si="6"/>
        <v>0</v>
      </c>
    </row>
    <row r="82" spans="1:8" x14ac:dyDescent="0.25">
      <c r="A82" s="11">
        <v>75</v>
      </c>
      <c r="B82" s="10" t="s">
        <v>150</v>
      </c>
      <c r="C82" s="11" t="s">
        <v>151</v>
      </c>
      <c r="D82" s="13">
        <v>1</v>
      </c>
      <c r="E82" s="12"/>
      <c r="F82" s="27"/>
      <c r="G82" s="26">
        <f t="shared" si="5"/>
        <v>0</v>
      </c>
      <c r="H82" s="28">
        <f t="shared" si="6"/>
        <v>0</v>
      </c>
    </row>
    <row r="83" spans="1:8" x14ac:dyDescent="0.25">
      <c r="A83" s="11">
        <v>76</v>
      </c>
      <c r="B83" s="10" t="s">
        <v>118</v>
      </c>
      <c r="C83" s="11" t="s">
        <v>6</v>
      </c>
      <c r="D83" s="13">
        <v>50</v>
      </c>
      <c r="E83" s="12"/>
      <c r="F83" s="27"/>
      <c r="G83" s="26">
        <f t="shared" si="5"/>
        <v>0</v>
      </c>
      <c r="H83" s="28">
        <f t="shared" si="6"/>
        <v>0</v>
      </c>
    </row>
    <row r="84" spans="1:8" x14ac:dyDescent="0.25">
      <c r="A84" s="11">
        <v>77</v>
      </c>
      <c r="B84" s="10" t="s">
        <v>119</v>
      </c>
      <c r="C84" s="11" t="s">
        <v>6</v>
      </c>
      <c r="D84" s="13">
        <v>25</v>
      </c>
      <c r="E84" s="12"/>
      <c r="F84" s="27"/>
      <c r="G84" s="26">
        <f t="shared" si="5"/>
        <v>0</v>
      </c>
      <c r="H84" s="28">
        <f t="shared" si="6"/>
        <v>0</v>
      </c>
    </row>
    <row r="85" spans="1:8" x14ac:dyDescent="0.25">
      <c r="A85" s="11">
        <v>78</v>
      </c>
      <c r="B85" s="10" t="s">
        <v>120</v>
      </c>
      <c r="C85" s="11" t="s">
        <v>6</v>
      </c>
      <c r="D85" s="13">
        <v>50</v>
      </c>
      <c r="E85" s="12"/>
      <c r="F85" s="27"/>
      <c r="G85" s="26">
        <f t="shared" si="5"/>
        <v>0</v>
      </c>
      <c r="H85" s="28">
        <f t="shared" si="6"/>
        <v>0</v>
      </c>
    </row>
    <row r="86" spans="1:8" x14ac:dyDescent="0.25">
      <c r="A86" s="11">
        <v>79</v>
      </c>
      <c r="B86" s="10" t="s">
        <v>121</v>
      </c>
      <c r="C86" s="11" t="s">
        <v>6</v>
      </c>
      <c r="D86" s="13">
        <v>10</v>
      </c>
      <c r="E86" s="12" t="s">
        <v>122</v>
      </c>
      <c r="F86" s="27"/>
      <c r="G86" s="26">
        <f t="shared" si="5"/>
        <v>0</v>
      </c>
      <c r="H86" s="28">
        <f t="shared" si="6"/>
        <v>0</v>
      </c>
    </row>
    <row r="87" spans="1:8" x14ac:dyDescent="0.25">
      <c r="A87" s="11">
        <v>80</v>
      </c>
      <c r="B87" s="10" t="s">
        <v>123</v>
      </c>
      <c r="C87" s="11" t="s">
        <v>6</v>
      </c>
      <c r="D87" s="13">
        <v>10</v>
      </c>
      <c r="E87" s="12"/>
      <c r="F87" s="27"/>
      <c r="G87" s="26">
        <f t="shared" si="5"/>
        <v>0</v>
      </c>
      <c r="H87" s="28">
        <f t="shared" si="6"/>
        <v>0</v>
      </c>
    </row>
    <row r="88" spans="1:8" x14ac:dyDescent="0.25">
      <c r="A88" s="11">
        <v>81</v>
      </c>
      <c r="B88" s="15" t="s">
        <v>124</v>
      </c>
      <c r="C88" s="11" t="s">
        <v>125</v>
      </c>
      <c r="D88" s="13">
        <v>36</v>
      </c>
      <c r="E88" s="12" t="s">
        <v>126</v>
      </c>
      <c r="F88" s="27"/>
      <c r="G88" s="26">
        <f t="shared" si="5"/>
        <v>0</v>
      </c>
      <c r="H88" s="28">
        <f t="shared" si="6"/>
        <v>0</v>
      </c>
    </row>
    <row r="89" spans="1:8" x14ac:dyDescent="0.25">
      <c r="A89" s="11">
        <v>82</v>
      </c>
      <c r="B89" s="15" t="s">
        <v>127</v>
      </c>
      <c r="C89" s="11" t="s">
        <v>128</v>
      </c>
      <c r="D89" s="13">
        <v>15</v>
      </c>
      <c r="E89" s="12" t="s">
        <v>126</v>
      </c>
      <c r="F89" s="27"/>
      <c r="G89" s="26">
        <f t="shared" si="5"/>
        <v>0</v>
      </c>
      <c r="H89" s="28">
        <f t="shared" si="6"/>
        <v>0</v>
      </c>
    </row>
    <row r="90" spans="1:8" ht="22.5" x14ac:dyDescent="0.25">
      <c r="A90" s="11">
        <v>83</v>
      </c>
      <c r="B90" s="10" t="s">
        <v>129</v>
      </c>
      <c r="C90" s="11" t="s">
        <v>130</v>
      </c>
      <c r="D90" s="13">
        <v>10</v>
      </c>
      <c r="E90" s="12" t="s">
        <v>131</v>
      </c>
      <c r="F90" s="27"/>
      <c r="G90" s="26">
        <f t="shared" si="5"/>
        <v>0</v>
      </c>
      <c r="H90" s="28">
        <f t="shared" si="6"/>
        <v>0</v>
      </c>
    </row>
    <row r="91" spans="1:8" ht="33.75" x14ac:dyDescent="0.25">
      <c r="A91" s="11">
        <v>84</v>
      </c>
      <c r="B91" s="15" t="s">
        <v>132</v>
      </c>
      <c r="C91" s="5" t="s">
        <v>6</v>
      </c>
      <c r="D91" s="13">
        <v>2</v>
      </c>
      <c r="E91" s="12" t="s">
        <v>133</v>
      </c>
      <c r="F91" s="27"/>
      <c r="G91" s="26">
        <f t="shared" si="5"/>
        <v>0</v>
      </c>
      <c r="H91" s="28">
        <f t="shared" si="6"/>
        <v>0</v>
      </c>
    </row>
    <row r="92" spans="1:8" ht="33.75" x14ac:dyDescent="0.25">
      <c r="A92" s="11">
        <v>85</v>
      </c>
      <c r="B92" s="15" t="s">
        <v>134</v>
      </c>
      <c r="C92" s="5" t="s">
        <v>6</v>
      </c>
      <c r="D92" s="13">
        <v>2</v>
      </c>
      <c r="E92" s="12" t="s">
        <v>133</v>
      </c>
      <c r="F92" s="27"/>
      <c r="G92" s="26">
        <f t="shared" si="5"/>
        <v>0</v>
      </c>
      <c r="H92" s="28">
        <f t="shared" si="6"/>
        <v>0</v>
      </c>
    </row>
    <row r="93" spans="1:8" ht="33.75" x14ac:dyDescent="0.25">
      <c r="A93" s="11">
        <v>86</v>
      </c>
      <c r="B93" s="15" t="s">
        <v>135</v>
      </c>
      <c r="C93" s="5" t="s">
        <v>6</v>
      </c>
      <c r="D93" s="13">
        <v>2</v>
      </c>
      <c r="E93" s="12" t="s">
        <v>133</v>
      </c>
      <c r="F93" s="27"/>
      <c r="G93" s="26">
        <f t="shared" si="5"/>
        <v>0</v>
      </c>
      <c r="H93" s="28">
        <f t="shared" si="6"/>
        <v>0</v>
      </c>
    </row>
    <row r="94" spans="1:8" x14ac:dyDescent="0.25">
      <c r="A94" s="11">
        <v>87</v>
      </c>
      <c r="B94" s="15" t="s">
        <v>136</v>
      </c>
      <c r="C94" s="5" t="s">
        <v>137</v>
      </c>
      <c r="D94" s="13">
        <v>4</v>
      </c>
      <c r="E94" s="12"/>
      <c r="F94" s="27"/>
      <c r="G94" s="26">
        <f t="shared" si="5"/>
        <v>0</v>
      </c>
      <c r="H94" s="28">
        <f t="shared" si="6"/>
        <v>0</v>
      </c>
    </row>
    <row r="95" spans="1:8" x14ac:dyDescent="0.25">
      <c r="A95" s="11">
        <v>88</v>
      </c>
      <c r="B95" s="15" t="s">
        <v>138</v>
      </c>
      <c r="C95" s="5" t="s">
        <v>137</v>
      </c>
      <c r="D95" s="13">
        <v>2</v>
      </c>
      <c r="E95" s="12"/>
      <c r="F95" s="27"/>
      <c r="G95" s="26">
        <f t="shared" si="5"/>
        <v>0</v>
      </c>
      <c r="H95" s="28">
        <f t="shared" si="6"/>
        <v>0</v>
      </c>
    </row>
    <row r="96" spans="1:8" ht="22.5" x14ac:dyDescent="0.25">
      <c r="A96" s="11">
        <v>89</v>
      </c>
      <c r="B96" s="21" t="s">
        <v>139</v>
      </c>
      <c r="C96" s="11" t="s">
        <v>6</v>
      </c>
      <c r="D96" s="13">
        <v>20</v>
      </c>
      <c r="E96" s="12"/>
      <c r="F96" s="27"/>
      <c r="G96" s="26">
        <f t="shared" si="5"/>
        <v>0</v>
      </c>
      <c r="H96" s="28">
        <f t="shared" si="6"/>
        <v>0</v>
      </c>
    </row>
    <row r="97" spans="1:8" ht="22.5" x14ac:dyDescent="0.25">
      <c r="A97" s="11">
        <v>90</v>
      </c>
      <c r="B97" s="10" t="s">
        <v>140</v>
      </c>
      <c r="C97" s="11" t="s">
        <v>6</v>
      </c>
      <c r="D97" s="13">
        <v>10</v>
      </c>
      <c r="E97" s="12" t="s">
        <v>141</v>
      </c>
      <c r="F97" s="22"/>
      <c r="G97" s="26">
        <f t="shared" si="5"/>
        <v>0</v>
      </c>
      <c r="H97" s="28">
        <f t="shared" si="6"/>
        <v>0</v>
      </c>
    </row>
    <row r="98" spans="1:8" ht="22.5" x14ac:dyDescent="0.25">
      <c r="A98" s="11">
        <v>91</v>
      </c>
      <c r="B98" s="10" t="s">
        <v>142</v>
      </c>
      <c r="C98" s="11" t="s">
        <v>6</v>
      </c>
      <c r="D98" s="13">
        <v>10</v>
      </c>
      <c r="E98" s="12" t="s">
        <v>141</v>
      </c>
      <c r="F98" s="22"/>
      <c r="G98" s="26">
        <f t="shared" si="5"/>
        <v>0</v>
      </c>
      <c r="H98" s="28">
        <f t="shared" si="6"/>
        <v>0</v>
      </c>
    </row>
    <row r="99" spans="1:8" ht="22.5" x14ac:dyDescent="0.25">
      <c r="A99" s="11">
        <v>92</v>
      </c>
      <c r="B99" s="10" t="s">
        <v>143</v>
      </c>
      <c r="C99" s="11" t="s">
        <v>6</v>
      </c>
      <c r="D99" s="13">
        <v>10</v>
      </c>
      <c r="E99" s="12" t="s">
        <v>141</v>
      </c>
      <c r="F99" s="22"/>
      <c r="G99" s="26">
        <f t="shared" si="5"/>
        <v>0</v>
      </c>
      <c r="H99" s="28">
        <f t="shared" si="6"/>
        <v>0</v>
      </c>
    </row>
    <row r="100" spans="1:8" ht="22.5" x14ac:dyDescent="0.25">
      <c r="A100" s="11">
        <v>93</v>
      </c>
      <c r="B100" s="10" t="s">
        <v>144</v>
      </c>
      <c r="C100" s="11" t="s">
        <v>6</v>
      </c>
      <c r="D100" s="13">
        <v>8</v>
      </c>
      <c r="E100" s="16" t="s">
        <v>145</v>
      </c>
      <c r="F100" s="14"/>
      <c r="G100" s="26">
        <f t="shared" si="5"/>
        <v>0</v>
      </c>
      <c r="H100" s="28">
        <f t="shared" si="6"/>
        <v>0</v>
      </c>
    </row>
    <row r="101" spans="1:8" s="23" customFormat="1" ht="11.25" x14ac:dyDescent="0.15">
      <c r="E101" s="24"/>
      <c r="F101" s="6">
        <f>SUM(F59:F100)</f>
        <v>0</v>
      </c>
      <c r="G101" s="6">
        <f>SUM(G59:G100)</f>
        <v>0</v>
      </c>
      <c r="H101" s="6">
        <f>SUM(H8:H100)</f>
        <v>0</v>
      </c>
    </row>
  </sheetData>
  <sheetProtection password="E9F4" sheet="1" objects="1" scenarios="1" autoFilter="0"/>
  <autoFilter ref="A7:I101"/>
  <mergeCells count="3">
    <mergeCell ref="A1:H1"/>
    <mergeCell ref="A2:H2"/>
    <mergeCell ref="A4:H4"/>
  </mergeCells>
  <printOptions horizontalCentered="1"/>
  <pageMargins left="0.23622047244094491" right="0.23622047244094491" top="0.35433070866141736" bottom="0.35433070866141736" header="0.31496062992125984" footer="0.31496062992125984"/>
  <pageSetup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MATERIALES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df</cp:lastModifiedBy>
  <cp:lastPrinted>2015-06-23T17:21:40Z</cp:lastPrinted>
  <dcterms:created xsi:type="dcterms:W3CDTF">2015-06-22T15:45:28Z</dcterms:created>
  <dcterms:modified xsi:type="dcterms:W3CDTF">2015-10-19T16:00:19Z</dcterms:modified>
</cp:coreProperties>
</file>