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E:\VAF 2017\CONVOCATORIAS\MOBILIARIO\convocatoria 014 de 2017\Mobiliario 2\"/>
    </mc:Choice>
  </mc:AlternateContent>
  <bookViews>
    <workbookView xWindow="0" yWindow="0" windowWidth="20490" windowHeight="7155"/>
  </bookViews>
  <sheets>
    <sheet name="Hoja1" sheetId="1" r:id="rId1"/>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H12" i="1" l="1"/>
  <c r="H13" i="1"/>
  <c r="H15" i="1"/>
  <c r="H16" i="1"/>
  <c r="H11" i="1"/>
  <c r="H17" i="1"/>
  <c r="H18" i="1"/>
  <c r="H20" i="1"/>
  <c r="H21" i="1"/>
  <c r="H22" i="1"/>
  <c r="H24" i="1"/>
  <c r="H25" i="1"/>
  <c r="H26" i="1"/>
  <c r="H27" i="1"/>
  <c r="H28" i="1"/>
  <c r="H29" i="1"/>
  <c r="H30" i="1"/>
  <c r="H32" i="1"/>
  <c r="H33" i="1"/>
  <c r="H34" i="1"/>
  <c r="H35" i="1"/>
  <c r="H36" i="1"/>
  <c r="H37" i="1"/>
  <c r="H39" i="1"/>
  <c r="H40" i="1"/>
  <c r="H41" i="1"/>
  <c r="H42" i="1"/>
  <c r="H43" i="1"/>
  <c r="H44" i="1"/>
  <c r="H45" i="1"/>
  <c r="H46" i="1"/>
  <c r="H47" i="1"/>
  <c r="H49" i="1"/>
  <c r="H50" i="1"/>
  <c r="H51" i="1"/>
  <c r="H52" i="1"/>
  <c r="H53" i="1"/>
  <c r="H54" i="1"/>
  <c r="H56" i="1"/>
  <c r="H57" i="1"/>
  <c r="H58" i="1"/>
  <c r="H59" i="1"/>
  <c r="H60" i="1"/>
  <c r="H61" i="1"/>
  <c r="H63" i="1"/>
  <c r="H64" i="1"/>
  <c r="H65" i="1"/>
  <c r="H66" i="1"/>
  <c r="H67" i="1"/>
  <c r="H68" i="1"/>
  <c r="H70" i="1"/>
  <c r="H71" i="1"/>
  <c r="H72" i="1"/>
  <c r="H73" i="1"/>
  <c r="H74" i="1"/>
  <c r="H75" i="1"/>
  <c r="H76" i="1"/>
  <c r="H78" i="1"/>
  <c r="H79" i="1"/>
  <c r="H80" i="1"/>
  <c r="H81" i="1"/>
  <c r="H82" i="1"/>
  <c r="H83" i="1"/>
  <c r="H85" i="1"/>
  <c r="H86" i="1"/>
  <c r="H87" i="1"/>
  <c r="H88" i="1"/>
  <c r="H89" i="1"/>
  <c r="H90" i="1"/>
  <c r="H91" i="1"/>
  <c r="H93" i="1"/>
  <c r="H94" i="1"/>
  <c r="H95" i="1"/>
  <c r="H96" i="1"/>
  <c r="H97" i="1"/>
  <c r="H98" i="1"/>
  <c r="H99" i="1"/>
  <c r="H100" i="1"/>
  <c r="H101" i="1"/>
  <c r="H102" i="1"/>
  <c r="H103" i="1"/>
</calcChain>
</file>

<file path=xl/sharedStrings.xml><?xml version="1.0" encoding="utf-8"?>
<sst xmlns="http://schemas.openxmlformats.org/spreadsheetml/2006/main" count="262" uniqueCount="108">
  <si>
    <t>MUEBLE</t>
  </si>
  <si>
    <t>ESPACIO</t>
  </si>
  <si>
    <t>UNIDAD</t>
  </si>
  <si>
    <t>CANTIDAD</t>
  </si>
  <si>
    <t>VALOR UNITARIO</t>
  </si>
  <si>
    <t>VALOR TOTAL</t>
  </si>
  <si>
    <t>SEMISOTANO - BODEGA LABORATORIO</t>
  </si>
  <si>
    <t>Almacenamiento</t>
  </si>
  <si>
    <t>UN</t>
  </si>
  <si>
    <t>PISO 1 - BODEGA LABORATORIO</t>
  </si>
  <si>
    <t>PISO 1 - LABORATORIO DE HIDRAULICA</t>
  </si>
  <si>
    <t>Mesón N°1</t>
  </si>
  <si>
    <t>Mesón N°2</t>
  </si>
  <si>
    <t>Silla</t>
  </si>
  <si>
    <t>PISO 2 - LABORATORIO DE BIOLOGIA</t>
  </si>
  <si>
    <t>Almacenamiento N°1</t>
  </si>
  <si>
    <t>Mesón N°3</t>
  </si>
  <si>
    <t>Isla N° 1, 2 y 3</t>
  </si>
  <si>
    <t>PISO 2 - LABORATORIO DE QUIMICA GENERAL</t>
  </si>
  <si>
    <t>Mesón N° 2, 3, 4 y 5 de apoyo</t>
  </si>
  <si>
    <t>Mesón N°6</t>
  </si>
  <si>
    <t>Almacenamiento N° 1 y 2</t>
  </si>
  <si>
    <t>PISO 2 - LABORATORIO DE MICROBIOLOGIA</t>
  </si>
  <si>
    <t>MUEBLE POCETA N° 1,2, Y 3</t>
  </si>
  <si>
    <t>Mesón N° 3 y 4</t>
  </si>
  <si>
    <t xml:space="preserve">Almacenamiento N° 1 </t>
  </si>
  <si>
    <t>Mesón N° 5</t>
  </si>
  <si>
    <t xml:space="preserve">División en vidrio </t>
  </si>
  <si>
    <t>Panel enmarcado en perfilaría de aluminio extruido de espesor final entre de 6cms a 8cms unido en los extremos a 45 grados con refuerzos internos en  (polipropileno de alta resistencia) que garantizan la estabilidad y la perfecta unión de los cortes y vidrio templado de 6mm, en paneles modulares de 0,30 mts y/o 0,45 mts y/o 0,90 mts y/o 1.20 mts y/o 1,50 mts de ancho y remates a la medida del espacio, altura de 3.30 mts, cada panel cuenta con zócalo de medidas entre 15 y 20 cms de alto para la conducción de cableado tipo layin/layout, ducto continuo libre de paso de cables de 15cms x 5.5cms; este ducto debe permitir la separación de los sistemas voz y datos, de la potencia, por medio de un separador metálico galvanizado para evitar su corrosión con sus puntas recubiertas por un tapón en caucho para protección de los cables de los bordes de los separadores, incluye bajante tubular cuadrado de 70mm x 70mm extruido en aluminio que va de piso a techo, para la conducción del cableado, dando cumplimiento a la norma RETIE.  El sistema de panelería piso-techo posee una altura mínima 3,30 mts. Compuesto por zócalo, panel y montante, este sistema será ensamblado por medio del uso de deslizadores laterales y cremallera, estos son elementos elaborados en PVC rígido y permiten el ensamble entre los paneles y el perfil cremallera, perfil de sistema de deslizamiento troquelada a lo largo de todo el panel para evitar la unión con tornillos o enganches, los cuales no serán admitidos para la unión ENTRE PANELES. Cada panel cuenta con niveladores y guía en perfil de aluminio en U con el fin de controlar el desnivel, incluye puerta (0,90 mts x 2,20 mts ) y montante (0,90 mts x 1.10 mts) enmarcados en perfilaría de aluminio y vidrio templado de 6mm, además bisagras hidráulica de piso y chapa de seguridad, todo el sistema incluye aplicación de vinilo en su totalidad según diseño.</t>
  </si>
  <si>
    <t>M2</t>
  </si>
  <si>
    <t>Isla N° 1 y 2</t>
  </si>
  <si>
    <t>PISO 3 - LABORATORIO DE MODELACION AMBIENTAL</t>
  </si>
  <si>
    <t>POCETA N° 1 y 2</t>
  </si>
  <si>
    <t>Mesón N° 1</t>
  </si>
  <si>
    <t>Mesón N° 2</t>
  </si>
  <si>
    <t>Isla N° 1</t>
  </si>
  <si>
    <t>PISO 3 - LABORATORIO DE CALIDAD DEL AGUA</t>
  </si>
  <si>
    <t>PISO 3 - LABORATORIO DE ECOLOGIA Y ZOONOSIS</t>
  </si>
  <si>
    <t>Almacenamiento N° 1</t>
  </si>
  <si>
    <t>Almacenamiento N° 2</t>
  </si>
  <si>
    <t>PISO 3 - LABORATORIO DE QUIMICA ORGANICA</t>
  </si>
  <si>
    <t>MUEBLE POCETA N° 1 y 2</t>
  </si>
  <si>
    <t>Mesón N° 3 y 4 de apoyo</t>
  </si>
  <si>
    <t>PISO 4 - LABORATORIO DE FISICA</t>
  </si>
  <si>
    <t>PISO 4 - LABORATORIO DE SERVICIOS PUBLICOS</t>
  </si>
  <si>
    <t>Almacenamiento 2, 3, y 4</t>
  </si>
  <si>
    <t>PISO 4 - LABORATORIO DE CALIDAD DEL AIRE</t>
  </si>
  <si>
    <t>Meson N° 1</t>
  </si>
  <si>
    <t>Meson N° 2</t>
  </si>
  <si>
    <t>SUBTOTAL</t>
  </si>
  <si>
    <t>IVA</t>
  </si>
  <si>
    <t>TOTAL</t>
  </si>
  <si>
    <t>MARCA</t>
  </si>
  <si>
    <t>UNIVERSIDAD DISTRITAL FRANCISCO JOSÉ DE CALDAS</t>
  </si>
  <si>
    <t>“ADQUISICIÓN E INSTALACIÓN A CERO METROS DEL MOBILIARIO ESPECIALIZADO PARA LOS LABORATORIOS DE LA SEDE DE BOSA – PORVENIR  DE LA UNIVERSIDAD DISTRITAL FRANCISCO JOSE DE CALDAS DE ACUERDO CON LAS CONSIDERACIONES Y ESPECIFICACIONES PREVISTAS EN EL PLIEGO DE CONDICIONES”</t>
  </si>
  <si>
    <t>ANEXO N° 3</t>
  </si>
  <si>
    <t>SOBRE No. 2    CERRADO ACOMPAÑADA DE COPIA EN MEDIO MAGNÉTICO EN ARCHIVO EXCEL</t>
  </si>
  <si>
    <t xml:space="preserve">
Bogotá D.C.,                                     de 2017
Señores
Universidad Distrital Francisco José de Caldas
 Ciudad.-
REF: CONVOCATORIA PÚBLICA  N°005 de 2017 Selección Abreviada Subasta Inversa Presecial.
El suscrito (diligenciar), obrando en nombre y representación de (diligenciar), de conformidad con lo establecido en el pliego de condiciones del proceso de selección citado en la referencia, por medio del presente, oferto en firme, irrevocablemente y como precio inicial, con destino a la celebración del contrato objeto de este proceso, y en consecuencia, ofrezco proveer los bienes correspondientes relacionados en el pliego de condiciones, bajo las características técnicas establecidas para tales bienes Anexo Técnico No. 8, en los términos y conforme a las condiciones y cantidades, previstos para tal efecto, precio que se discrimina así:</t>
  </si>
  <si>
    <t>CONVOCATORIA PÚBLICA N° XX DE 2017</t>
  </si>
  <si>
    <t>MUEBLE PARA ALMACENAMIENTO DE ACIDOS Y BASES, dimensiones mínimas frente 0,60 mts, fondo 0,60 mts, alto 2,00 mts: 
Elaborado en lámina de Acero Cold Rolled calibres 18 y 20 y recubierto en pintura electrostática epoxi poliéster y/o en aglomerado prensado de tres capas e= 19 mm, con puertas batientes en lámina de acero con acabado en pintura electrostática epoxi poliéster y/o en aglomerado prensado de tres capas e= 19 mm y marco en el mismo material, incluye bisagras de apertura de 270°, cuenta con un espacio para ácidos y otro para bases, ambos con cerradura, los cajones (5) o bandejas deben ser elaborados en polipropileno fácilmente desmontable y graduable, incluye sistema de extracción.</t>
  </si>
  <si>
    <t xml:space="preserve">MUEBLE PARA LIQUIDOS INFLAMABLES  dimensiones mínimas frente 1,20 mts, fondo 0,60 mts, alto 2,00 mts: 
Elaborado en lámina de Acero calibre 16, con paredes dobles en el mismo material, cuerpo interior en placas de material ignífugo, recubrimiento en resina melaminica,  con puertas batientes en el mismo material y sistema de cierre automático, incluye bandejas (5) en lámina de acero calibre 16 con pestaña anti derrame y resistencia mínima de 60 kg cada una. El mueble incluye sistema de ventilación, dispositivo de control térmico y unidad de ventilación anti chispa. Tiempo mínimo de resistencia al fuego 90 min.
</t>
  </si>
  <si>
    <t>ESTANTERIA DE ALMACENAMIENTO ABIERTA  dimensiones mínimas frente2,70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</si>
  <si>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MUEBLE PARA LIQUIDOS INFLAMABLES  dimensiones mínimas frente 1,20 mts, fondo 0,60 mts, alto 2,00 mts: 
Elaborado en lámina de Acero calibre 16, con paredes dobles en el mismo material, cuerpo interior en placas de material ignífugo, recubrimiento en resina melaminica,  con puertas batientes en el mismo material y sistema de cierre automático, incluye bandejas (5) en lámina de acero calibre 16 con pestaña anti derrame y resistencia mínima de 60 kg cada una. El mueble incluye sistema de ventilación, dispositivo de control térmico y unidad de ventilación anti chispa. Tiempo mínimo de resistencia al fuego 90 min.</t>
  </si>
  <si>
    <t>ESTANTERIA DE ALMACENAMIENTO ABIERTA  dimensiones mínimas frente1,30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</si>
  <si>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ESTANTERIA DE ALMACENAMIENTO ABIERTA  dimensiones mínimas frente2,50 mts, fondo 0,40 mts, alto 2,00 mts:
Suministro e instalación de estantería pesada con parales calibre 16, entrepaños regulables en altura (6) en lámina col rollad calibre 18, con refuerzos diagonales en los dos sentidos,  acabado en pintura electrostática color a escoger. la estantería deberá estar anclada a muros e interconectada en la parte superior por medio de perfiles metálicos.</t>
  </si>
  <si>
    <t>SILLAS UNIVERSITARIAS:
Estructura tubería redonda de 4 patas, fabricada en acero tipo CR calibre 16 electro soldado por MIG, acabada en pintura epoxi poliéster color aluminio; espaldar en polipropileno color negro, con doble curvatura para garantizar el apoyo lumbar, asiento en polipropileno con espuma laminada de 30 mm para asiento, densidad 30, tapizado en paño color rojo, incluye brazo escolar abatible en aglomerado enchapado en Formica F8 color negro, espesor 16 mm. Con canto rígido de 2 mm color negro, rejilla portalibros en varilla electro soldada, acabado en pintura epoxi poliéster color aluminio.</t>
  </si>
  <si>
    <t xml:space="preserve">MUEBLE ALMACENAMIENTO  dimensiones mínimas frente 0,90 mts, fondo 0,50 mts, alto 2,00 mts: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</si>
  <si>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 xml:space="preserve">MUEBLE ALMACENAMIENTO  dimensiones mínimas frente 1,20 mts, fondo 0,50 mts, alto 2,00 mts: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</si>
  <si>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 xml:space="preserve">COMPUESTO POR:
MUEBLE ALMACENAMIENTO  dimensiones mínimas frente 1,20 mts, fondo 0,50 mts, alto 2,00 mts, cantidad requerida (1):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MUEBLE ALMACENAMIENTO  dimensiones mínimas frente 0,90 mts, fondo 0,50 mts, alto 2,00 mts, cantidad requerida (1):
Elaborado en aglomerado especial para laboratorio prensado tres capas de 19 mm de espesor  y/o melamina de 19 mm de espesor y/o en acero laminado en frio calibres 16, 18 y 20 con acabado en  polvo sinterizado con pintura epoxica de color a escoger, el mueble esta conformado por dos cuerpos: cuerpo superior con puertas en vidrio,  entrepaños  fabricados en el mismo material con una resistencia minima de 30 Kg,  regulables en altura y  cuerpo inferior con puertas elaboradas en aglomerado especial para laboratorio prensado tres capas de 19 mm de espesor y/o en acero laminado en frio calibres 16, 18 y 20 con acabado en  polvo sinterizado con pintura epoxica de color a escoger, ambos cuerpos incluyen cerraduras de seguridad.  </t>
  </si>
  <si>
    <t>DESCRIPCION ITEM COTIZADO</t>
  </si>
  <si>
    <t>MESÓN A PARED dimensiones mínimas frente 7,00 mts, fondo 0,75 mts, alto0,90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7 tomas dobles eléctricas de 110 voltios y 3 tomas trifasicas.  Deberá instalarse a punto cero.</t>
  </si>
  <si>
    <t>COMPUESTO POR:
MESÓN A PARED dimensiones mínimas frente 3,50 mts, fondo 0,75 mts, alto0,90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</si>
  <si>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6,25 mts, fondo 0,75 mts, alto 0,90 mts canitidad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</si>
  <si>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6,00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</si>
  <si>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MESÓN A PARED dimensiones mínimas frente 3,70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</si>
  <si>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MESÓN A PARED dimensiones mínimas frente 0,60 mts, fondo 0,50 mts, alto 0,80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t>
  </si>
  <si>
    <t>COMPUESTO POR:
MESÓN POCETA dimensiones mínimas frente 1,20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1,20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</si>
  <si>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COMPUESTA POR:
MESA DE TRABAJO dimensiones mínimas frente 4,20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1,20 mts, fondo 0,15 mts, alto según proveedor, cantidad requerida (1):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2 válvulas de gas ( max 0.2 bar), con tubería de suministro y  elementos de conexión a la red principal del edificio, 2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</si>
  <si>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 xml:space="preserve">
COMPUESTO POR:
MESÓN POCETA dimensiones mínimas frente 1,20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1,20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</si>
  <si>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MESON A PARED dimensiones mínimas frente 4,60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</si>
  <si>
    <t>COMPUESTO POR:
MESON A PARED dimensiones mínimas frente 6,00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6 tomas dobles eléctricas de 110 voltios y 3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</si>
  <si>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3,70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3 válvulas de gas (Max 0,2 bar), con tubería de suministro y sus elementos de conexión a la red principal del edificio, 4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</si>
  <si>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4,50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</si>
  <si>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 xml:space="preserve">COMPUESTA POR:
MESA DE TRABAJO dimensiones mínimas frente 4,20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8 válvulas de gas ( max 0.2 bar), con tubería de suministro y  elementos de conexión a la red principal del edificio, 10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1,20 mts, fondo 0,15 mts, alto según proveedor, cantidad requerida (1):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2 salidas hidráulicas con pocetas en polipropileno,  debe incluir tubería de suministro y  elementos de conexión a la red principal del edificio, 4 válvulas de gas ( max 0.2 bar), con tubería de suministro y  elementos de conexión a la red principal del edificio, 6 tomas dobles de 110 voltios con el cableado de los circuitos internos y accesorios para la conexión a la red eléctrica principal del edificio, estos servicios se distribuirán en el total del largo (4,20mts)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</si>
  <si>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MESON A PARED dimensiones mínimas frente 5,75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3 tomas trifásicas.  Deberá instalarse a punto cero.</t>
  </si>
  <si>
    <t>MESON A PARED dimensiones mínimas frente 3,60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4 tomas dobles eléctricas de 110 voltios y 2 tomas trifásicas.  Deberá instalarse a punto cero.</t>
  </si>
  <si>
    <t>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</si>
  <si>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COMPUESTO POR:
MESON A PARED dimensiones mínimas frente 3,50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</si>
  <si>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1,30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3 tomas dobles eléctricas de 110 voltios y 2 tomas trifásicas.  Deberá instalarse a punto cero.
MUEBLE SUPERIOR DE ALMACENAMIENTO dimensiones mínimas frente 1,20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</si>
  <si>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6,50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válvulas de gas (Max 0,2 bar), con tubería de suministro y sus elementos de conexión a la red principal del edificio, 6 tomas dobles eléctricas de 110 voltios y 4 tomas trifásicas.  Deberá instalarse a punto cero.
MUEBLE SUPERIOR DE ALMACENAMIENTO dimensiones mínimas frente 1,20 mts, fondo mínimo 0,35 mts, alto 0,75 mts, cantidad requerida (5):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</si>
  <si>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MESON A PARED dimensiones mínimas frente 2,00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t>
  </si>
  <si>
    <t>MESON A PARED dimensiones mínimas frente 5,75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</si>
  <si>
    <t>MESON A PARED dimensiones mínimas frente 5,80 mts, fondo 0,75 mts, alto 0,90 mts: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</si>
  <si>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0.90 mts,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</si>
  <si>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SILLA GIRATORIA TIPO CAJERO, Compuesta por asiento y espaldar independientes unidos mediante un sistema de monoconcha, sin platinas.  Resistente a desinfectantes y disolventes, con propiedades antibacteriana y antimicrobianas, de construccion robusta de alta resistencia a los mas altos niveles de Uso y frecuentes cambios de usuarios (uso institucional/educativo) ; Que tenga variedad de colores que permita identificar cada piso.  El cilindro Neumatico debe der de caracteristica sellado, El espaldar debe ser fabricado en Poliamida y/o Polipropileno  ; Tambien debe incluir un sistema de marcacion independiente por silla de facil uso y actualizacion.  El material del asiento y espaldar debe ser espuma integral. Base de 5 aspas tambien en Poliamida y/o Polipropileno  que permita el uso de rodachines o deslizadores y por ultimo debe incluir aro apoya pies tambien en Poliamida y/o Polipropileno .</t>
  </si>
  <si>
    <t>COMPUESTO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</si>
  <si>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8 válvulas de gas ( max 0.2 bar), con tubería de suministro y  elementos de conexión a la red principal del edificio, 12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t>
  </si>
  <si>
    <t>COMPUESTA POR:
MESA DE TRABAJO dimensiones mínimas frente 6,60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8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(6,60mts)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ESTRUCTURA TÉCNICA DE SERVICIOS  dimensiones mínimas frente 1,50 mts, fondo 0,15 mts, alto según proveedor, cantidad requerida (2):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6 salidas hidráulicas con pocetas en polipropileno,  debe incluir tubería de suministro y  elementos de conexión a la red principal del edificio, 2 válvulas de gas ( max 0.2 bar), con tubería de suministro y  elementos de conexión a la red principal del edificio, 4 tomas dobles de 110 voltios con el cableado de los circuitos internos y accesorios para la conexión a la red eléctrica principal del edificio, estos servicios se distribuirán en el total del largo (6,60mts)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</si>
  <si>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4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</si>
  <si>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 xml:space="preserve">COMPUESTA POR:
MESA DE TRABAJO dimensiones mínimas frente 3,60 mts, fondo 1,50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ESTRUCTURA TÉCNICA DE SERVICIOS  dimensiones mínimas frente 1,20 mts, fondo 0,15 mts, alto según proveedor, cantidad requerida (3):
Elaborado en en acero y/o lamina cold rolled y/o aluminio, de calibres 16, 18 y 20,con acabado en  polvo sinterizado con pintura epoxica de color a escoger, internamente se llevaran las instalaciones con sus respectivos accesorios para su correcto funcionamiento de agua, corriente y gases que requiera cada laboratorio, cuenta con paneles intercambiables elaborados en acero y/o lamina cold rolled y/o aluminio y/o termoplástico reciclable con gran resistencia al impacto y/o resina fenólica, en los que se ubicaran las válvulas de gas, tomas dobles eléctricas y llaves hidráulicas, incluye ducto bajante piso a techo en el mismo material y acabado, que permita la correcta distribución de las redes internamente, la estructura técnica de servicios cuenta con los siguientes servicios, 4 salidas hidráulicas con pocetas en polipropileno,  debe incluir tubería de suministro y  elementos de conexión a la red principal del edificio, 8 válvulas de gas ( max 0.2 bar), con tubería de suministro y  elementos de conexión a la red principal del edificio, 8 tomas dobles de 110 voltios con el cableado de los circuitos internos y accesorios para la conexión a la red eléctrica principal del edificio, estos servicios se distribuirán en el total del largo (3,60mts) de la mesa de trabajo, dividiendolos en igual medida a lado y lado de la estructura técnica de servicios,  además esta tiene remate en su parte superior en estantes abiertos a ambas caras con una profundidad de 0,30 mts mínimo, fabricada en vidrio laminado, deberán ser de fácil graduación en altura y sistema de protección que retenga los fluidos en caso de derrame.
MESÓN POCETA dimensiones mínimas frente 1,50 mts, fondo 0,75 mts, alto 0,90 mts, cantidad requerida (1):
Elaborado en resina fenólica prensada antibacterial, espesor min. 0,020 mts, resistente ácidos, bases, solventes, reactivos químicos y altas temperaturas con dos escurridores a uno a cada lado, debe contar con grifería mono mando y grifería de lavaojos de emergencia compuesta de  ducha con protección de goma para el ojo, incluye bandeja escurre matraces y sistema de recogida de liquidos.  El mesón poceta deberá estar provisto de una pantalla en resina fenólica y/o vidrio laminado y/o melaminico de protección de salpicaduras que proteja el resto de la mesa.  Sus conexiones tanto hidráulicas como de desagües se realizaran por la estructura técnica de servicios.
MUEBLE BAJO POCETA dimensiones mínimas frente 1,50 mts, fondo 0,75 mts, alto 0,90 mts, cantidad requerida (1):
Elaborado en aglomerado especial para laboratorio prensado tres capas 10mm y 19 mm de espesor  y/o melamina de 19 mm de espesor y/o en acero laminado en frio  calibres 18 y 20 con acabado en  polvo sinterizado con pintura epoxica de color a escoger, confirmado por dos puertas y zócalo en la parte inferior. Los muebles deben estar cerrados por todos sus costados mediante piezas ensambladas internamente, no debe presentar remaches o tornillos en el exterior. Las paredes internas y externas deben ser lisas y fácil limpieza, libre de aristas. Incluye bisagras con apertura de 270°.
</t>
  </si>
  <si>
    <t>COMPUESTO POR:
MESÓN A PARED dimensiones mínimas frente 3,70 mts, fondo 0,75 mts, alto0,90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trifasicas.  Deberá instalarse a punto cero.
MUEBLE INFERIOR SOBRE RUEDAS  dimensiones mínimas frente 0,60 mts, fondo 0,50 mts, alto 0,75 mts, cantidad requerida (6):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</si>
  <si>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2,70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trifásicas.  Deberá instalarse a punto cero.
MUEBLE INFERIOR SOBRE RUEDAS  dimensiones mínimas frente 0,90 mts, fondo 0,50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</si>
  <si>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2,70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3 tomas trifásicas.  Deberá instalarse a punto cero.
MUEBLE INFERIOR SOBRE RUEDAS  dimensiones mínimas frente 0,90 mts, fondo 0,50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
MUEBLE SUPERIOR DE ALMACENAMIENTO dimensiones mínimas frente 0,90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t>
  </si>
  <si>
    <t>COMPUESTO POR:
MESON A PARED dimensiones mínimas frente 1,60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y 1 tomas trifásicas.  Deberá instalarse a punto cero.
MUEBLE INFERIOR SOBRE RUEDAS  dimensiones mínimas frente 0,90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</si>
  <si>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1,20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tomas dobles eléctricas de 110 voltios.  Deberá instalarse a punto cero.
MUEBLE INFERIOR SOBRE RUEDAS  dimensiones mínimas frente 0,90 mts, fondo 0,50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</si>
  <si>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3,20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4 tomas dobles eléctricas de 110 voltios y 2 tomas trifásicas.  Deberá instalarse a punto cero.
MUEBLE SUPERIOR DE ALMACENAMIENTO dimensiones mínimas frente 1,20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INFERIOR SOBRE RUEDAS  dimensiones mínimas frente 0,60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con mínimo 1 puerta abatible, bisagra de apertura 270° y entrepaños fabricados en el mismo material que debe ser de fácil limpieza con solventes, los matriales utilizados deben ser resistentes al contacto de sustancias (ácidos y bases) de uso diario en el laboratorio y de alta durabilidad.
MUEBLE INFERIOR SOBRE RUEDAS  dimensiones mínimas frente 0,90 mts, fondo 0,50 mts, alto 0,75 mts, cantidad requerida (2):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t>
  </si>
  <si>
    <t>COMPUESTO POR:
MESON A PARED dimensiones mínimas frente 4,50 mts, fondo 0,75 mts, alto 0,90 mts, cantidad requerida (1):
Mesa de trabajo compuesta por: Superficie de trabajo  en resina fenólica prensada antibacterial, espesor min. 0,020 mts, resistente ácidos, bases, solventes, reactivos químicos y altas temperaturas; bases estructurales metálicas en "C", a lo largo de todo el mesón fabricadas en tubo en acero y/o lamina cold rolled y/o aluminio,  que garantice la resistencia y estabilidad del mueble durante su uso, con resistencia físico mecánica, además debe soportar una carga estática en vertical mínima de 200 kg,  fabricada sin juntas visibles y acabado en  polvo sinterizado con pintura epoxica de color a escoger, incluye niveladores y todos los elementos, materiales, equipos y mano de obra necesaria para su correcta instalación y funcionamiento. Debe incluir estructura técnica de servicios para 2 válvulas de gas (Max 0,2 bar), con tubería de suministro y sus elementos de conexión a la red principal del edificio, 5 tomas dobles eléctricas de 110 voltios y 2 tomas trifásicas.  Deberá instalarse a punto cero.
MUEBLE SUPERIOR DE ALMACENAMIENTO dimensiones mínimas frente 1,20 mts, fondo mínimo 0,35 mts, alto 0,75 mts, cantidad requerida (3):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SUPERIOR DE ALMACENAMIENTO dimensiones mínimas frente 0,90 mts, fondo mínimo 0,35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entrepaño fabricados en el mismo material que debe ser de fácil limpieza con solventes, los matriales utilizados deben ser resistentes al contacto con sustancias (ácidos y bases) de uso diario en el laboratorio y de alta durabilidad. Incluye puertas en vidrio templado de 6mm corredizas, incluye pelicula de seguridad  y perfil  en aluminio, resistencia entrepaño de mínimo 30 kg y resistencia total del mueble colgado de mínimo 60kg.
MUEBLE INFERIOR SOBRE RUEDAS  dimensiones mínimas frente 0,60 mts, fondo 0,50 mts, alto 0,75 mts, cantidad requerida (6):
Elaborado en aglomerado especial para laboratorio prensado tres capas 10mm y 19 mm de espesor  y/o melamina de 19 mm de espesor y/o en acero laminado en frio calibres 18 y 20 con acabado en  polvo sinterizado con pintura epoxica de color a escoger, con mínimo 1 puerta abatible, bisagra de apertura 270° y entrepaños fabricados en el mismo material que debe ser de fácil limpieza con solventes, los matriales utilizados deben ser resistentes al contacto de sustancias (ácidos y bases) de uso diario en el laboratorio y de alta durabilidad.
MUEBLE INFERIOR SOBRE RUEDAS  dimensiones mínimas frente 0,90 mts, fondo 0,50 mts, alto 0,75 mts, cantidad requerida (1):
Elaborado en aglomerado especial para laboratorio prensado tres capas 10mm y 19 mm de espesor y/o melamina de 19 mm de espesor y/o en acero laminado en frio calibres 18 y 20 con acabado en  polvo sinterizado con pintura epoxica de color a escoger, incluye mínimo 2 cajones fabricados en el mismo material que debe ser de fácil limpieza con solventes, con rieles totalmente extensibles, los matriales utilizados deben ser resistentes al contacto de sustancias (ácidos y bases) de uso diario en el laboratorio y de alta durabilidad.</t>
  </si>
  <si>
    <r>
      <t xml:space="preserve">
</t>
    </r>
    <r>
      <rPr>
        <b/>
        <sz val="12"/>
        <rFont val="Arial"/>
        <family val="2"/>
      </rPr>
      <t>NOTA:</t>
    </r>
    <r>
      <rPr>
        <sz val="12"/>
        <rFont val="Arial"/>
        <family val="2"/>
      </rPr>
      <t xml:space="preserve"> LA UNIVERSIDAD ADELANTARA LA VERIFICACIÓN DE LA MEDIDA DE FONDO 0,15 MTS, PARA LA ESTRUCTURA TECNICA DE SERVICIOS, DESDE EL PISO HASTA LA ALTURA DE LA SUPERFICIE, EN CUANTO AL AREA DE LOS PANELES DE SERVICIO EN DONDE SE UBICAN LAS LLAVES HIDRAULICAS, DE GAS, TOMAS ELECTRICAS SERÁ SEGÚN DISEÑO DEL PROVEEDOR.
_________________
(Nombre del Representante Legal)
(Número de Cédula de Ciudadanía)
Representante legal
Antes de  diligenciar este anexo tenga en cuenta que:
NOTA: SI EL PROPONENTE NO DISCRIMINA EL IMPUESTO AL VALOR AGREGADO (IVA) Y EL BIEN CAUSA DICHO IMPUESTO, LA UNIVERSIDAD LO CONSIDERARA INCLUIDO EN EL VALOR TOTAL DE LA PROPUESTA Y ASÍ LO ACEPTARA EL PROPONENTE.
Atentamente,
Nombre o Razón Social del Proponente: ____________________________
NIT: __________________________________________________________
Nombre del Representante Legal: __________________________________
C. C. No. : ______________________ De: _____________________________
FIRMA: ________________________________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</si>
</sst>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_-&quot;$&quot;* #,##0_-;\-&quot;$&quot;* #,##0_-;_-&quot;$&quot;* &quot;-&quot;??_-;_-@_-"/>
  </numFmts>
  <fonts count="16"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sz val="12"/>
      <name val="Arial"/>
      <family val="2"/>
    </font>
    <font>
      <b/>
      <sz val="14"/>
      <name val="Calibri"/>
      <family val="2"/>
      <scheme val="minor"/>
    </font>
    <font>
      <sz val="11"/>
      <color theme="1"/>
      <name val="Tahoma"/>
      <family val="2"/>
    </font>
    <font>
      <b/>
      <sz val="20"/>
      <color theme="1"/>
      <name val="Tahoma"/>
      <family val="2"/>
    </font>
    <font>
      <b/>
      <sz val="12"/>
      <color theme="1"/>
      <name val="Tahoma"/>
      <family val="2"/>
    </font>
    <font>
      <b/>
      <sz val="11"/>
      <color theme="1"/>
      <name val="Tahoma"/>
      <family val="2"/>
    </font>
    <font>
      <sz val="12"/>
      <color theme="1"/>
      <name val="Tahoma"/>
      <family val="2"/>
    </font>
    <font>
      <u/>
      <sz val="11"/>
      <color theme="10"/>
      <name val="Calibri"/>
      <family val="2"/>
      <scheme val="minor"/>
    </font>
    <font>
      <u/>
      <sz val="11"/>
      <color theme="11"/>
      <name val="Calibri"/>
      <family val="2"/>
      <scheme val="minor"/>
    </font>
    <font>
      <b/>
      <sz val="14"/>
      <color theme="1"/>
      <name val="Tahoma"/>
      <family val="2"/>
    </font>
    <font>
      <b/>
      <sz val="12"/>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xf numFmtId="44"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50">
    <xf numFmtId="0" fontId="0" fillId="0" borderId="0" xfId="0"/>
    <xf numFmtId="0" fontId="2" fillId="0" borderId="1"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1" applyNumberFormat="1" applyFont="1" applyFill="1" applyBorder="1" applyAlignment="1">
      <alignment vertical="center" wrapText="1"/>
    </xf>
    <xf numFmtId="0" fontId="3" fillId="2" borderId="1" xfId="0"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0" fillId="0" borderId="0" xfId="0" applyBorder="1"/>
    <xf numFmtId="0" fontId="0" fillId="0" borderId="0" xfId="0" applyAlignment="1">
      <alignment horizontal="center" vertical="center" wrapText="1"/>
    </xf>
    <xf numFmtId="164" fontId="0" fillId="0" borderId="0" xfId="1" applyNumberFormat="1" applyFont="1" applyAlignment="1">
      <alignment horizontal="center" vertical="center" wrapText="1"/>
    </xf>
    <xf numFmtId="0" fontId="5" fillId="0" borderId="0" xfId="0" applyFont="1" applyBorder="1" applyAlignment="1"/>
    <xf numFmtId="0" fontId="3" fillId="0" borderId="0" xfId="0" applyFont="1" applyAlignment="1">
      <alignment horizontal="center" vertical="center" wrapText="1"/>
    </xf>
    <xf numFmtId="164" fontId="3"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49" fontId="0" fillId="0" borderId="0" xfId="0" applyNumberFormat="1" applyAlignment="1">
      <alignment horizontal="left" vertical="center" wrapText="1"/>
    </xf>
    <xf numFmtId="49" fontId="2" fillId="0" borderId="1" xfId="0" applyNumberFormat="1" applyFont="1" applyFill="1" applyBorder="1" applyAlignment="1">
      <alignment horizontal="left" vertical="center" wrapText="1"/>
    </xf>
    <xf numFmtId="164" fontId="3" fillId="0" borderId="4" xfId="1"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3" fillId="0" borderId="4" xfId="0" applyFont="1" applyFill="1" applyBorder="1" applyAlignment="1">
      <alignment horizontal="justify" vertical="top" wrapText="1"/>
    </xf>
    <xf numFmtId="49" fontId="2" fillId="0" borderId="4" xfId="0" applyNumberFormat="1" applyFont="1" applyFill="1" applyBorder="1" applyAlignment="1">
      <alignment horizontal="left" vertical="center" wrapText="1"/>
    </xf>
    <xf numFmtId="49" fontId="2" fillId="0" borderId="4" xfId="0" applyNumberFormat="1" applyFont="1" applyFill="1" applyBorder="1" applyAlignment="1">
      <alignment vertical="center" wrapText="1"/>
    </xf>
    <xf numFmtId="0" fontId="3" fillId="0" borderId="1" xfId="0" applyFont="1" applyFill="1" applyBorder="1" applyAlignment="1">
      <alignment horizontal="justify" vertical="top" wrapText="1"/>
    </xf>
    <xf numFmtId="0" fontId="2" fillId="2" borderId="1" xfId="0" applyFont="1" applyFill="1" applyBorder="1" applyAlignment="1">
      <alignment horizontal="justify" vertical="top" wrapText="1"/>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0" fontId="4" fillId="0" borderId="0" xfId="0" applyFont="1"/>
    <xf numFmtId="0" fontId="7" fillId="0" borderId="0" xfId="0" applyFont="1"/>
    <xf numFmtId="0" fontId="7" fillId="0" borderId="0" xfId="0" applyFont="1" applyAlignment="1">
      <alignment horizontal="center"/>
    </xf>
    <xf numFmtId="164" fontId="7" fillId="0" borderId="1" xfId="1" applyNumberFormat="1" applyFont="1" applyBorder="1" applyAlignment="1">
      <alignment vertical="center" wrapText="1"/>
    </xf>
    <xf numFmtId="0" fontId="5" fillId="0" borderId="3" xfId="0" applyFont="1" applyBorder="1" applyAlignment="1">
      <alignment horizontal="left" vertical="top" wrapText="1"/>
    </xf>
    <xf numFmtId="49" fontId="2" fillId="0" borderId="1" xfId="0" applyNumberFormat="1" applyFont="1" applyFill="1" applyBorder="1" applyAlignment="1">
      <alignment horizontal="left" vertical="center" wrapText="1"/>
    </xf>
    <xf numFmtId="49" fontId="14" fillId="0" borderId="5"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8" fillId="0" borderId="0" xfId="0" applyFont="1" applyAlignment="1">
      <alignment horizontal="center"/>
    </xf>
    <xf numFmtId="0" fontId="9" fillId="0" borderId="0" xfId="0" applyFont="1" applyAlignment="1">
      <alignment horizontal="center" vertical="center" wrapText="1"/>
    </xf>
    <xf numFmtId="0" fontId="10" fillId="0" borderId="0" xfId="0" applyFont="1" applyAlignment="1">
      <alignment horizontal="center"/>
    </xf>
  </cellXfs>
  <cellStyles count="14">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1219201</xdr:colOff>
      <xdr:row>5</xdr:row>
      <xdr:rowOff>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1219200" cy="173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abSelected="1" topLeftCell="A101" zoomScale="80" zoomScaleNormal="80" zoomScalePageLayoutView="75" workbookViewId="0">
      <selection activeCell="A105" sqref="A105"/>
    </sheetView>
  </sheetViews>
  <sheetFormatPr baseColWidth="10" defaultRowHeight="15" x14ac:dyDescent="0.25"/>
  <cols>
    <col min="1" max="1" width="22.42578125" style="19" customWidth="1"/>
    <col min="2" max="2" width="183" style="12" customWidth="1"/>
    <col min="3" max="3" width="13.28515625" style="9" customWidth="1"/>
    <col min="4" max="4" width="18.42578125" customWidth="1"/>
    <col min="5" max="5" width="15.42578125" style="9" bestFit="1" customWidth="1"/>
    <col min="6" max="6" width="73.7109375" style="9" customWidth="1"/>
    <col min="7" max="7" width="24.85546875" style="10" bestFit="1" customWidth="1"/>
    <col min="8" max="8" width="20.42578125" style="10" bestFit="1" customWidth="1"/>
  </cols>
  <sheetData>
    <row r="1" spans="1:8" s="37" customFormat="1" ht="25.5" x14ac:dyDescent="0.35">
      <c r="B1" s="47" t="s">
        <v>53</v>
      </c>
      <c r="C1" s="47"/>
      <c r="D1" s="47"/>
      <c r="E1" s="47"/>
      <c r="F1" s="47"/>
      <c r="G1" s="47"/>
      <c r="H1" s="47"/>
    </row>
    <row r="2" spans="1:8" s="37" customFormat="1" ht="25.5" x14ac:dyDescent="0.35">
      <c r="B2" s="47" t="s">
        <v>58</v>
      </c>
      <c r="C2" s="47"/>
      <c r="D2" s="47"/>
      <c r="E2" s="47"/>
      <c r="F2" s="47"/>
      <c r="G2" s="47"/>
      <c r="H2" s="47"/>
    </row>
    <row r="3" spans="1:8" s="37" customFormat="1" ht="48.75" customHeight="1" x14ac:dyDescent="0.2">
      <c r="B3" s="48" t="s">
        <v>54</v>
      </c>
      <c r="C3" s="48"/>
      <c r="D3" s="48"/>
      <c r="E3" s="48"/>
      <c r="F3" s="48"/>
      <c r="G3" s="48"/>
      <c r="H3" s="48"/>
    </row>
    <row r="4" spans="1:8" s="37" customFormat="1" ht="25.5" x14ac:dyDescent="0.35">
      <c r="B4" s="47" t="s">
        <v>55</v>
      </c>
      <c r="C4" s="47"/>
      <c r="D4" s="47"/>
      <c r="E4" s="47"/>
      <c r="F4" s="47"/>
      <c r="G4" s="47"/>
      <c r="H4" s="47"/>
    </row>
    <row r="5" spans="1:8" s="37" customFormat="1" ht="14.25" x14ac:dyDescent="0.2">
      <c r="B5" s="49" t="s">
        <v>56</v>
      </c>
      <c r="C5" s="49"/>
      <c r="D5" s="49"/>
      <c r="E5" s="49"/>
      <c r="F5" s="49"/>
      <c r="G5" s="49"/>
      <c r="H5" s="49"/>
    </row>
    <row r="6" spans="1:8" s="37" customFormat="1" ht="14.25" x14ac:dyDescent="0.2">
      <c r="G6" s="38"/>
    </row>
    <row r="7" spans="1:8" s="37" customFormat="1" ht="14.25" customHeight="1" x14ac:dyDescent="0.2">
      <c r="A7" s="45" t="s">
        <v>57</v>
      </c>
      <c r="B7" s="45"/>
      <c r="C7" s="45"/>
      <c r="D7" s="45"/>
      <c r="E7" s="45"/>
      <c r="F7" s="45"/>
      <c r="G7" s="45"/>
      <c r="H7" s="45"/>
    </row>
    <row r="8" spans="1:8" s="37" customFormat="1" ht="191.25" customHeight="1" x14ac:dyDescent="0.2">
      <c r="A8" s="46"/>
      <c r="B8" s="46"/>
      <c r="C8" s="46"/>
      <c r="D8" s="46"/>
      <c r="E8" s="46"/>
      <c r="F8" s="46"/>
      <c r="G8" s="46"/>
      <c r="H8" s="46"/>
    </row>
    <row r="9" spans="1:8" x14ac:dyDescent="0.25">
      <c r="A9" s="15" t="s">
        <v>0</v>
      </c>
      <c r="B9" s="1" t="s">
        <v>1</v>
      </c>
      <c r="C9" s="1" t="s">
        <v>2</v>
      </c>
      <c r="D9" s="1" t="s">
        <v>3</v>
      </c>
      <c r="E9" s="1" t="s">
        <v>52</v>
      </c>
      <c r="F9" s="1" t="s">
        <v>69</v>
      </c>
      <c r="G9" s="2" t="s">
        <v>4</v>
      </c>
      <c r="H9" s="2" t="s">
        <v>5</v>
      </c>
    </row>
    <row r="10" spans="1:8" s="36" customFormat="1" ht="26.25" customHeight="1" x14ac:dyDescent="0.3">
      <c r="A10" s="32"/>
      <c r="B10" s="33" t="s">
        <v>6</v>
      </c>
      <c r="C10" s="34"/>
      <c r="D10" s="34"/>
      <c r="E10" s="34"/>
      <c r="F10" s="34"/>
      <c r="G10" s="35"/>
      <c r="H10" s="35"/>
    </row>
    <row r="11" spans="1:8" ht="81.75" customHeight="1" x14ac:dyDescent="0.25">
      <c r="A11" s="15" t="s">
        <v>7</v>
      </c>
      <c r="B11" s="30" t="s">
        <v>59</v>
      </c>
      <c r="C11" s="3" t="s">
        <v>8</v>
      </c>
      <c r="D11" s="16">
        <v>2</v>
      </c>
      <c r="E11" s="25"/>
      <c r="F11" s="25"/>
      <c r="G11" s="4"/>
      <c r="H11" s="4">
        <f>+G11*D11</f>
        <v>0</v>
      </c>
    </row>
    <row r="12" spans="1:8" ht="73.5" customHeight="1" x14ac:dyDescent="0.25">
      <c r="A12" s="15" t="s">
        <v>7</v>
      </c>
      <c r="B12" s="30" t="s">
        <v>60</v>
      </c>
      <c r="C12" s="3" t="s">
        <v>8</v>
      </c>
      <c r="D12" s="16">
        <v>1</v>
      </c>
      <c r="E12" s="25"/>
      <c r="F12" s="25"/>
      <c r="G12" s="4"/>
      <c r="H12" s="4">
        <f t="shared" ref="H12:H75" si="0">+G12*D12</f>
        <v>0</v>
      </c>
    </row>
    <row r="13" spans="1:8" ht="63" customHeight="1" x14ac:dyDescent="0.25">
      <c r="A13" s="15" t="s">
        <v>7</v>
      </c>
      <c r="B13" s="30" t="s">
        <v>61</v>
      </c>
      <c r="C13" s="3" t="s">
        <v>8</v>
      </c>
      <c r="D13" s="16">
        <v>2</v>
      </c>
      <c r="E13" s="25"/>
      <c r="F13" s="25"/>
      <c r="G13" s="4"/>
      <c r="H13" s="4">
        <f t="shared" si="0"/>
        <v>0</v>
      </c>
    </row>
    <row r="14" spans="1:8" x14ac:dyDescent="0.25">
      <c r="A14" s="17"/>
      <c r="B14" s="31" t="s">
        <v>9</v>
      </c>
      <c r="C14" s="5"/>
      <c r="D14" s="5"/>
      <c r="E14" s="5"/>
      <c r="F14" s="5"/>
      <c r="G14" s="6"/>
      <c r="H14" s="6"/>
    </row>
    <row r="15" spans="1:8" ht="75.75" customHeight="1" x14ac:dyDescent="0.25">
      <c r="A15" s="15" t="s">
        <v>7</v>
      </c>
      <c r="B15" s="30" t="s">
        <v>59</v>
      </c>
      <c r="C15" s="3" t="s">
        <v>8</v>
      </c>
      <c r="D15" s="16">
        <v>2</v>
      </c>
      <c r="E15" s="25"/>
      <c r="F15" s="25"/>
      <c r="G15" s="4"/>
      <c r="H15" s="4">
        <f t="shared" si="0"/>
        <v>0</v>
      </c>
    </row>
    <row r="16" spans="1:8" ht="75" customHeight="1" x14ac:dyDescent="0.25">
      <c r="A16" s="15" t="s">
        <v>7</v>
      </c>
      <c r="B16" s="30" t="s">
        <v>62</v>
      </c>
      <c r="C16" s="3" t="s">
        <v>8</v>
      </c>
      <c r="D16" s="16">
        <v>1</v>
      </c>
      <c r="E16" s="25"/>
      <c r="F16" s="25"/>
      <c r="G16" s="4"/>
      <c r="H16" s="4">
        <f t="shared" si="0"/>
        <v>0</v>
      </c>
    </row>
    <row r="17" spans="1:8" ht="71.25" customHeight="1" x14ac:dyDescent="0.25">
      <c r="A17" s="15" t="s">
        <v>7</v>
      </c>
      <c r="B17" s="30" t="s">
        <v>63</v>
      </c>
      <c r="C17" s="3" t="s">
        <v>8</v>
      </c>
      <c r="D17" s="16">
        <v>1</v>
      </c>
      <c r="E17" s="25"/>
      <c r="F17" s="25"/>
      <c r="G17" s="4"/>
      <c r="H17" s="4">
        <f t="shared" si="0"/>
        <v>0</v>
      </c>
    </row>
    <row r="18" spans="1:8" ht="66" customHeight="1" x14ac:dyDescent="0.25">
      <c r="A18" s="15" t="s">
        <v>7</v>
      </c>
      <c r="B18" s="30" t="s">
        <v>64</v>
      </c>
      <c r="C18" s="3" t="s">
        <v>8</v>
      </c>
      <c r="D18" s="16">
        <v>2</v>
      </c>
      <c r="E18" s="25"/>
      <c r="F18" s="25"/>
      <c r="G18" s="4"/>
      <c r="H18" s="4">
        <f t="shared" si="0"/>
        <v>0</v>
      </c>
    </row>
    <row r="19" spans="1:8" x14ac:dyDescent="0.25">
      <c r="A19" s="17"/>
      <c r="B19" s="31" t="s">
        <v>10</v>
      </c>
      <c r="C19" s="5"/>
      <c r="D19" s="5"/>
      <c r="E19" s="5"/>
      <c r="F19" s="5"/>
      <c r="G19" s="6"/>
      <c r="H19" s="6"/>
    </row>
    <row r="20" spans="1:8" ht="91.5" customHeight="1" x14ac:dyDescent="0.25">
      <c r="A20" s="15" t="s">
        <v>11</v>
      </c>
      <c r="B20" s="30" t="s">
        <v>70</v>
      </c>
      <c r="C20" s="3" t="s">
        <v>8</v>
      </c>
      <c r="D20" s="16">
        <v>1</v>
      </c>
      <c r="E20" s="25"/>
      <c r="F20" s="25"/>
      <c r="G20" s="7"/>
      <c r="H20" s="4">
        <f t="shared" si="0"/>
        <v>0</v>
      </c>
    </row>
    <row r="21" spans="1:8" ht="252" customHeight="1" x14ac:dyDescent="0.25">
      <c r="A21" s="15" t="s">
        <v>12</v>
      </c>
      <c r="B21" s="30" t="s">
        <v>100</v>
      </c>
      <c r="C21" s="3" t="s">
        <v>8</v>
      </c>
      <c r="D21" s="16">
        <v>1</v>
      </c>
      <c r="E21" s="25"/>
      <c r="F21" s="25"/>
      <c r="G21" s="4"/>
      <c r="H21" s="4">
        <f t="shared" si="0"/>
        <v>0</v>
      </c>
    </row>
    <row r="22" spans="1:8" ht="74.25" customHeight="1" x14ac:dyDescent="0.25">
      <c r="A22" s="15" t="s">
        <v>13</v>
      </c>
      <c r="B22" s="30" t="s">
        <v>65</v>
      </c>
      <c r="C22" s="3" t="s">
        <v>8</v>
      </c>
      <c r="D22" s="16">
        <v>25</v>
      </c>
      <c r="E22" s="25"/>
      <c r="F22" s="25"/>
      <c r="G22" s="7"/>
      <c r="H22" s="4">
        <f t="shared" si="0"/>
        <v>0</v>
      </c>
    </row>
    <row r="23" spans="1:8" x14ac:dyDescent="0.25">
      <c r="A23" s="17"/>
      <c r="B23" s="31" t="s">
        <v>14</v>
      </c>
      <c r="C23" s="5"/>
      <c r="D23" s="5"/>
      <c r="E23" s="5"/>
      <c r="F23" s="5"/>
      <c r="G23" s="6"/>
      <c r="H23" s="6"/>
    </row>
    <row r="24" spans="1:8" ht="103.5" customHeight="1" x14ac:dyDescent="0.25">
      <c r="A24" s="41" t="s">
        <v>15</v>
      </c>
      <c r="B24" s="30" t="s">
        <v>66</v>
      </c>
      <c r="C24" s="3" t="s">
        <v>8</v>
      </c>
      <c r="D24" s="16">
        <v>2</v>
      </c>
      <c r="E24" s="25"/>
      <c r="F24" s="25"/>
      <c r="G24" s="4"/>
      <c r="H24" s="4">
        <f t="shared" si="0"/>
        <v>0</v>
      </c>
    </row>
    <row r="25" spans="1:8" ht="105" customHeight="1" x14ac:dyDescent="0.25">
      <c r="A25" s="41"/>
      <c r="B25" s="30" t="s">
        <v>67</v>
      </c>
      <c r="C25" s="3" t="s">
        <v>8</v>
      </c>
      <c r="D25" s="16">
        <v>1</v>
      </c>
      <c r="E25" s="25"/>
      <c r="F25" s="25"/>
      <c r="G25" s="4"/>
      <c r="H25" s="4">
        <f t="shared" si="0"/>
        <v>0</v>
      </c>
    </row>
    <row r="26" spans="1:8" ht="239.25" customHeight="1" x14ac:dyDescent="0.25">
      <c r="A26" s="15" t="s">
        <v>11</v>
      </c>
      <c r="B26" s="30" t="s">
        <v>71</v>
      </c>
      <c r="C26" s="3" t="s">
        <v>8</v>
      </c>
      <c r="D26" s="16">
        <v>1</v>
      </c>
      <c r="E26" s="25"/>
      <c r="F26" s="25"/>
      <c r="G26" s="4"/>
      <c r="H26" s="4">
        <f t="shared" si="0"/>
        <v>0</v>
      </c>
    </row>
    <row r="27" spans="1:8" ht="181.5" customHeight="1" x14ac:dyDescent="0.25">
      <c r="A27" s="15" t="s">
        <v>12</v>
      </c>
      <c r="B27" s="30" t="s">
        <v>72</v>
      </c>
      <c r="C27" s="3" t="s">
        <v>8</v>
      </c>
      <c r="D27" s="16">
        <v>1</v>
      </c>
      <c r="E27" s="25"/>
      <c r="F27" s="25"/>
      <c r="G27" s="4"/>
      <c r="H27" s="4">
        <f t="shared" si="0"/>
        <v>0</v>
      </c>
    </row>
    <row r="28" spans="1:8" ht="198" customHeight="1" x14ac:dyDescent="0.25">
      <c r="A28" s="15" t="s">
        <v>16</v>
      </c>
      <c r="B28" s="30" t="s">
        <v>73</v>
      </c>
      <c r="C28" s="3" t="s">
        <v>8</v>
      </c>
      <c r="D28" s="16">
        <v>1</v>
      </c>
      <c r="E28" s="25"/>
      <c r="F28" s="25"/>
      <c r="G28" s="4"/>
      <c r="H28" s="4">
        <f t="shared" si="0"/>
        <v>0</v>
      </c>
    </row>
    <row r="29" spans="1:8" ht="409.6" customHeight="1" x14ac:dyDescent="0.25">
      <c r="A29" s="26" t="s">
        <v>17</v>
      </c>
      <c r="B29" s="27" t="s">
        <v>95</v>
      </c>
      <c r="C29" s="23" t="s">
        <v>8</v>
      </c>
      <c r="D29" s="23">
        <v>3</v>
      </c>
      <c r="E29" s="23"/>
      <c r="F29" s="23"/>
      <c r="G29" s="21"/>
      <c r="H29" s="4">
        <f t="shared" si="0"/>
        <v>0</v>
      </c>
    </row>
    <row r="30" spans="1:8" ht="87.75" customHeight="1" x14ac:dyDescent="0.25">
      <c r="A30" s="20" t="s">
        <v>13</v>
      </c>
      <c r="B30" s="30" t="s">
        <v>94</v>
      </c>
      <c r="C30" s="3" t="s">
        <v>8</v>
      </c>
      <c r="D30" s="16">
        <v>25</v>
      </c>
      <c r="E30" s="25"/>
      <c r="F30" s="25"/>
      <c r="G30" s="7"/>
      <c r="H30" s="4">
        <f t="shared" si="0"/>
        <v>0</v>
      </c>
    </row>
    <row r="31" spans="1:8" s="8" customFormat="1" x14ac:dyDescent="0.25">
      <c r="A31" s="17"/>
      <c r="B31" s="31" t="s">
        <v>18</v>
      </c>
      <c r="C31" s="5"/>
      <c r="D31" s="5"/>
      <c r="E31" s="5"/>
      <c r="F31" s="5"/>
      <c r="G31" s="6"/>
      <c r="H31" s="6"/>
    </row>
    <row r="32" spans="1:8" s="8" customFormat="1" ht="168.75" customHeight="1" x14ac:dyDescent="0.25">
      <c r="A32" s="18" t="s">
        <v>11</v>
      </c>
      <c r="B32" s="30" t="s">
        <v>74</v>
      </c>
      <c r="C32" s="3" t="s">
        <v>8</v>
      </c>
      <c r="D32" s="16">
        <v>1</v>
      </c>
      <c r="E32" s="25"/>
      <c r="F32" s="25"/>
      <c r="G32" s="4"/>
      <c r="H32" s="4">
        <f t="shared" si="0"/>
        <v>0</v>
      </c>
    </row>
    <row r="33" spans="1:8" ht="75" x14ac:dyDescent="0.25">
      <c r="A33" s="15" t="s">
        <v>19</v>
      </c>
      <c r="B33" s="30" t="s">
        <v>75</v>
      </c>
      <c r="C33" s="3" t="s">
        <v>8</v>
      </c>
      <c r="D33" s="16">
        <v>4</v>
      </c>
      <c r="E33" s="25"/>
      <c r="F33" s="25"/>
      <c r="G33" s="7"/>
      <c r="H33" s="4">
        <f t="shared" si="0"/>
        <v>0</v>
      </c>
    </row>
    <row r="34" spans="1:8" ht="382.5" customHeight="1" x14ac:dyDescent="0.25">
      <c r="A34" s="26" t="s">
        <v>20</v>
      </c>
      <c r="B34" s="27" t="s">
        <v>105</v>
      </c>
      <c r="C34" s="23" t="s">
        <v>8</v>
      </c>
      <c r="D34" s="23">
        <v>1</v>
      </c>
      <c r="E34" s="23"/>
      <c r="F34" s="23"/>
      <c r="G34" s="21"/>
      <c r="H34" s="4">
        <f t="shared" si="0"/>
        <v>0</v>
      </c>
    </row>
    <row r="35" spans="1:8" ht="351" customHeight="1" x14ac:dyDescent="0.25">
      <c r="A35" s="26" t="s">
        <v>17</v>
      </c>
      <c r="B35" s="27" t="s">
        <v>96</v>
      </c>
      <c r="C35" s="23" t="s">
        <v>8</v>
      </c>
      <c r="D35" s="23">
        <v>3</v>
      </c>
      <c r="E35" s="23"/>
      <c r="F35" s="23"/>
      <c r="G35" s="21"/>
      <c r="H35" s="4">
        <f t="shared" si="0"/>
        <v>0</v>
      </c>
    </row>
    <row r="36" spans="1:8" ht="75" x14ac:dyDescent="0.25">
      <c r="A36" s="15" t="s">
        <v>21</v>
      </c>
      <c r="B36" s="30" t="s">
        <v>66</v>
      </c>
      <c r="C36" s="3" t="s">
        <v>8</v>
      </c>
      <c r="D36" s="16">
        <v>2</v>
      </c>
      <c r="E36" s="25"/>
      <c r="F36" s="25"/>
      <c r="G36" s="4"/>
      <c r="H36" s="4">
        <f t="shared" si="0"/>
        <v>0</v>
      </c>
    </row>
    <row r="37" spans="1:8" ht="105" x14ac:dyDescent="0.25">
      <c r="A37" s="15" t="s">
        <v>13</v>
      </c>
      <c r="B37" s="30" t="s">
        <v>94</v>
      </c>
      <c r="C37" s="3" t="s">
        <v>8</v>
      </c>
      <c r="D37" s="16">
        <v>25</v>
      </c>
      <c r="E37" s="25"/>
      <c r="F37" s="25"/>
      <c r="G37" s="7"/>
      <c r="H37" s="4">
        <f t="shared" si="0"/>
        <v>0</v>
      </c>
    </row>
    <row r="38" spans="1:8" x14ac:dyDescent="0.25">
      <c r="A38" s="17"/>
      <c r="B38" s="31" t="s">
        <v>22</v>
      </c>
      <c r="C38" s="5"/>
      <c r="D38" s="5"/>
      <c r="E38" s="5"/>
      <c r="F38" s="5"/>
      <c r="G38" s="6"/>
      <c r="H38" s="6"/>
    </row>
    <row r="39" spans="1:8" ht="150" x14ac:dyDescent="0.25">
      <c r="A39" s="15" t="s">
        <v>23</v>
      </c>
      <c r="B39" s="30" t="s">
        <v>76</v>
      </c>
      <c r="C39" s="3" t="s">
        <v>8</v>
      </c>
      <c r="D39" s="16">
        <v>3</v>
      </c>
      <c r="E39" s="25"/>
      <c r="F39" s="25"/>
      <c r="G39" s="13"/>
      <c r="H39" s="4">
        <f t="shared" si="0"/>
        <v>0</v>
      </c>
    </row>
    <row r="40" spans="1:8" ht="171.75" customHeight="1" x14ac:dyDescent="0.25">
      <c r="A40" s="15" t="s">
        <v>11</v>
      </c>
      <c r="B40" s="30" t="s">
        <v>101</v>
      </c>
      <c r="C40" s="3" t="s">
        <v>8</v>
      </c>
      <c r="D40" s="16">
        <v>1</v>
      </c>
      <c r="E40" s="25"/>
      <c r="F40" s="25"/>
      <c r="G40" s="13"/>
      <c r="H40" s="4">
        <f t="shared" si="0"/>
        <v>0</v>
      </c>
    </row>
    <row r="41" spans="1:8" ht="252.75" customHeight="1" x14ac:dyDescent="0.25">
      <c r="A41" s="15" t="s">
        <v>12</v>
      </c>
      <c r="B41" s="30" t="s">
        <v>102</v>
      </c>
      <c r="C41" s="3" t="s">
        <v>8</v>
      </c>
      <c r="D41" s="16">
        <v>1</v>
      </c>
      <c r="E41" s="25"/>
      <c r="F41" s="25"/>
      <c r="G41" s="4"/>
      <c r="H41" s="4">
        <f t="shared" si="0"/>
        <v>0</v>
      </c>
    </row>
    <row r="42" spans="1:8" ht="176.25" customHeight="1" x14ac:dyDescent="0.25">
      <c r="A42" s="15" t="s">
        <v>24</v>
      </c>
      <c r="B42" s="30" t="s">
        <v>103</v>
      </c>
      <c r="C42" s="3" t="s">
        <v>8</v>
      </c>
      <c r="D42" s="16">
        <v>2</v>
      </c>
      <c r="E42" s="25"/>
      <c r="F42" s="25"/>
      <c r="G42" s="13"/>
      <c r="H42" s="4">
        <f t="shared" si="0"/>
        <v>0</v>
      </c>
    </row>
    <row r="43" spans="1:8" ht="75" x14ac:dyDescent="0.25">
      <c r="A43" s="15" t="s">
        <v>25</v>
      </c>
      <c r="B43" s="30" t="s">
        <v>67</v>
      </c>
      <c r="C43" s="3" t="s">
        <v>8</v>
      </c>
      <c r="D43" s="16">
        <v>1</v>
      </c>
      <c r="E43" s="25"/>
      <c r="F43" s="25"/>
      <c r="G43" s="7"/>
      <c r="H43" s="4">
        <f t="shared" si="0"/>
        <v>0</v>
      </c>
    </row>
    <row r="44" spans="1:8" ht="174" customHeight="1" x14ac:dyDescent="0.25">
      <c r="A44" s="15" t="s">
        <v>26</v>
      </c>
      <c r="B44" s="30" t="s">
        <v>104</v>
      </c>
      <c r="C44" s="3" t="s">
        <v>8</v>
      </c>
      <c r="D44" s="16">
        <v>1</v>
      </c>
      <c r="E44" s="25"/>
      <c r="F44" s="25"/>
      <c r="G44" s="13"/>
      <c r="H44" s="4">
        <f t="shared" si="0"/>
        <v>0</v>
      </c>
    </row>
    <row r="45" spans="1:8" ht="162" customHeight="1" x14ac:dyDescent="0.25">
      <c r="A45" s="15" t="s">
        <v>27</v>
      </c>
      <c r="B45" s="30" t="s">
        <v>28</v>
      </c>
      <c r="C45" s="3" t="s">
        <v>29</v>
      </c>
      <c r="D45" s="16">
        <v>53.72</v>
      </c>
      <c r="E45" s="25"/>
      <c r="F45" s="25"/>
      <c r="G45" s="4"/>
      <c r="H45" s="4">
        <f t="shared" si="0"/>
        <v>0</v>
      </c>
    </row>
    <row r="46" spans="1:8" ht="408.95" customHeight="1" x14ac:dyDescent="0.25">
      <c r="A46" s="22" t="s">
        <v>30</v>
      </c>
      <c r="B46" s="27" t="s">
        <v>77</v>
      </c>
      <c r="C46" s="23" t="s">
        <v>8</v>
      </c>
      <c r="D46" s="23">
        <v>2</v>
      </c>
      <c r="E46" s="23"/>
      <c r="F46" s="23"/>
      <c r="G46" s="21"/>
      <c r="H46" s="4">
        <f t="shared" si="0"/>
        <v>0</v>
      </c>
    </row>
    <row r="47" spans="1:8" ht="98.25" customHeight="1" x14ac:dyDescent="0.25">
      <c r="A47" s="20" t="s">
        <v>13</v>
      </c>
      <c r="B47" s="30" t="s">
        <v>94</v>
      </c>
      <c r="C47" s="3" t="s">
        <v>8</v>
      </c>
      <c r="D47" s="16">
        <v>24</v>
      </c>
      <c r="E47" s="25"/>
      <c r="F47" s="25"/>
      <c r="G47" s="7"/>
      <c r="H47" s="4">
        <f t="shared" si="0"/>
        <v>0</v>
      </c>
    </row>
    <row r="48" spans="1:8" x14ac:dyDescent="0.25">
      <c r="A48" s="17"/>
      <c r="B48" s="31" t="s">
        <v>31</v>
      </c>
      <c r="C48" s="5"/>
      <c r="D48" s="5"/>
      <c r="E48" s="5"/>
      <c r="F48" s="5"/>
      <c r="G48" s="6"/>
      <c r="H48" s="6"/>
    </row>
    <row r="49" spans="1:8" ht="232.5" customHeight="1" x14ac:dyDescent="0.25">
      <c r="A49" s="15" t="s">
        <v>32</v>
      </c>
      <c r="B49" s="30" t="s">
        <v>78</v>
      </c>
      <c r="C49" s="3" t="s">
        <v>8</v>
      </c>
      <c r="D49" s="16">
        <v>2</v>
      </c>
      <c r="E49" s="25"/>
      <c r="F49" s="25"/>
      <c r="G49" s="4"/>
      <c r="H49" s="4">
        <f t="shared" si="0"/>
        <v>0</v>
      </c>
    </row>
    <row r="50" spans="1:8" ht="156" customHeight="1" x14ac:dyDescent="0.25">
      <c r="A50" s="15" t="s">
        <v>33</v>
      </c>
      <c r="B50" s="30" t="s">
        <v>79</v>
      </c>
      <c r="C50" s="3" t="s">
        <v>8</v>
      </c>
      <c r="D50" s="16">
        <v>1</v>
      </c>
      <c r="E50" s="25"/>
      <c r="F50" s="25"/>
      <c r="G50" s="7"/>
      <c r="H50" s="4">
        <f t="shared" si="0"/>
        <v>0</v>
      </c>
    </row>
    <row r="51" spans="1:8" ht="290.25" customHeight="1" x14ac:dyDescent="0.25">
      <c r="A51" s="15" t="s">
        <v>34</v>
      </c>
      <c r="B51" s="30" t="s">
        <v>80</v>
      </c>
      <c r="C51" s="3" t="s">
        <v>8</v>
      </c>
      <c r="D51" s="16">
        <v>1</v>
      </c>
      <c r="E51" s="25"/>
      <c r="F51" s="25"/>
      <c r="G51" s="4"/>
      <c r="H51" s="4">
        <f t="shared" si="0"/>
        <v>0</v>
      </c>
    </row>
    <row r="52" spans="1:8" ht="315" customHeight="1" x14ac:dyDescent="0.25">
      <c r="A52" s="28" t="s">
        <v>35</v>
      </c>
      <c r="B52" s="27" t="s">
        <v>97</v>
      </c>
      <c r="C52" s="23" t="s">
        <v>8</v>
      </c>
      <c r="D52" s="23">
        <v>1</v>
      </c>
      <c r="E52" s="23"/>
      <c r="F52" s="23"/>
      <c r="G52" s="21"/>
      <c r="H52" s="4">
        <f t="shared" si="0"/>
        <v>0</v>
      </c>
    </row>
    <row r="53" spans="1:8" ht="158.1" customHeight="1" x14ac:dyDescent="0.25">
      <c r="A53" s="15" t="s">
        <v>27</v>
      </c>
      <c r="B53" s="30" t="s">
        <v>28</v>
      </c>
      <c r="C53" s="3" t="s">
        <v>29</v>
      </c>
      <c r="D53" s="16">
        <v>14</v>
      </c>
      <c r="E53" s="25"/>
      <c r="F53" s="25"/>
      <c r="G53" s="7"/>
      <c r="H53" s="4">
        <f t="shared" si="0"/>
        <v>0</v>
      </c>
    </row>
    <row r="54" spans="1:8" ht="96.75" customHeight="1" x14ac:dyDescent="0.25">
      <c r="A54" s="15" t="s">
        <v>13</v>
      </c>
      <c r="B54" s="30" t="s">
        <v>94</v>
      </c>
      <c r="C54" s="3" t="s">
        <v>8</v>
      </c>
      <c r="D54" s="16">
        <v>25</v>
      </c>
      <c r="E54" s="25"/>
      <c r="F54" s="25"/>
      <c r="G54" s="7"/>
      <c r="H54" s="4">
        <f t="shared" si="0"/>
        <v>0</v>
      </c>
    </row>
    <row r="55" spans="1:8" x14ac:dyDescent="0.25">
      <c r="A55" s="17"/>
      <c r="B55" s="31" t="s">
        <v>36</v>
      </c>
      <c r="C55" s="5"/>
      <c r="D55" s="5"/>
      <c r="E55" s="5"/>
      <c r="F55" s="5"/>
      <c r="G55" s="6"/>
      <c r="H55" s="6"/>
    </row>
    <row r="56" spans="1:8" ht="172.5" customHeight="1" x14ac:dyDescent="0.25">
      <c r="A56" s="15" t="s">
        <v>33</v>
      </c>
      <c r="B56" s="30" t="s">
        <v>81</v>
      </c>
      <c r="C56" s="3" t="s">
        <v>8</v>
      </c>
      <c r="D56" s="16">
        <v>1</v>
      </c>
      <c r="E56" s="25"/>
      <c r="F56" s="25"/>
      <c r="G56" s="4"/>
      <c r="H56" s="4">
        <f t="shared" si="0"/>
        <v>0</v>
      </c>
    </row>
    <row r="57" spans="1:8" ht="126.75" customHeight="1" x14ac:dyDescent="0.25">
      <c r="A57" s="15" t="s">
        <v>19</v>
      </c>
      <c r="B57" s="30" t="s">
        <v>75</v>
      </c>
      <c r="C57" s="3" t="s">
        <v>8</v>
      </c>
      <c r="D57" s="16">
        <v>4</v>
      </c>
      <c r="E57" s="25"/>
      <c r="F57" s="25"/>
      <c r="G57" s="14"/>
      <c r="H57" s="4">
        <f t="shared" si="0"/>
        <v>0</v>
      </c>
    </row>
    <row r="58" spans="1:8" ht="409.5" customHeight="1" x14ac:dyDescent="0.25">
      <c r="A58" s="26" t="s">
        <v>20</v>
      </c>
      <c r="B58" s="27" t="s">
        <v>105</v>
      </c>
      <c r="C58" s="25" t="s">
        <v>8</v>
      </c>
      <c r="D58" s="25">
        <v>1</v>
      </c>
      <c r="E58" s="25"/>
      <c r="F58" s="25"/>
      <c r="G58" s="24"/>
      <c r="H58" s="4">
        <f t="shared" si="0"/>
        <v>0</v>
      </c>
    </row>
    <row r="59" spans="1:8" ht="315" customHeight="1" x14ac:dyDescent="0.25">
      <c r="A59" s="26" t="s">
        <v>17</v>
      </c>
      <c r="B59" s="27" t="s">
        <v>96</v>
      </c>
      <c r="C59" s="25" t="s">
        <v>8</v>
      </c>
      <c r="D59" s="25">
        <v>3</v>
      </c>
      <c r="E59" s="25"/>
      <c r="F59" s="25"/>
      <c r="G59" s="24"/>
      <c r="H59" s="4">
        <f t="shared" si="0"/>
        <v>0</v>
      </c>
    </row>
    <row r="60" spans="1:8" ht="93.75" customHeight="1" x14ac:dyDescent="0.25">
      <c r="A60" s="15" t="s">
        <v>21</v>
      </c>
      <c r="B60" s="30" t="s">
        <v>66</v>
      </c>
      <c r="C60" s="3" t="s">
        <v>8</v>
      </c>
      <c r="D60" s="16">
        <v>2</v>
      </c>
      <c r="E60" s="25"/>
      <c r="F60" s="25"/>
      <c r="G60" s="4"/>
      <c r="H60" s="4">
        <f t="shared" si="0"/>
        <v>0</v>
      </c>
    </row>
    <row r="61" spans="1:8" ht="144.75" customHeight="1" x14ac:dyDescent="0.25">
      <c r="A61" s="15" t="s">
        <v>13</v>
      </c>
      <c r="B61" s="30" t="s">
        <v>94</v>
      </c>
      <c r="C61" s="3" t="s">
        <v>8</v>
      </c>
      <c r="D61" s="16">
        <v>25</v>
      </c>
      <c r="E61" s="25"/>
      <c r="F61" s="25"/>
      <c r="G61" s="7"/>
      <c r="H61" s="4">
        <f t="shared" si="0"/>
        <v>0</v>
      </c>
    </row>
    <row r="62" spans="1:8" x14ac:dyDescent="0.25">
      <c r="A62" s="17"/>
      <c r="B62" s="31" t="s">
        <v>37</v>
      </c>
      <c r="C62" s="5"/>
      <c r="D62" s="5"/>
      <c r="E62" s="5"/>
      <c r="F62" s="5"/>
      <c r="G62" s="6"/>
      <c r="H62" s="6"/>
    </row>
    <row r="63" spans="1:8" ht="96.75" customHeight="1" x14ac:dyDescent="0.25">
      <c r="A63" s="15" t="s">
        <v>38</v>
      </c>
      <c r="B63" s="30" t="s">
        <v>67</v>
      </c>
      <c r="C63" s="3" t="s">
        <v>8</v>
      </c>
      <c r="D63" s="16">
        <v>2</v>
      </c>
      <c r="E63" s="25"/>
      <c r="F63" s="25"/>
      <c r="G63" s="7"/>
      <c r="H63" s="4">
        <f t="shared" si="0"/>
        <v>0</v>
      </c>
    </row>
    <row r="64" spans="1:8" ht="409.5" customHeight="1" x14ac:dyDescent="0.25">
      <c r="A64" s="26" t="s">
        <v>33</v>
      </c>
      <c r="B64" s="27" t="s">
        <v>106</v>
      </c>
      <c r="C64" s="23" t="s">
        <v>8</v>
      </c>
      <c r="D64" s="23">
        <v>1</v>
      </c>
      <c r="E64" s="23"/>
      <c r="F64" s="23"/>
      <c r="G64" s="21"/>
      <c r="H64" s="4">
        <f t="shared" si="0"/>
        <v>0</v>
      </c>
    </row>
    <row r="65" spans="1:8" ht="248.1" customHeight="1" x14ac:dyDescent="0.25">
      <c r="A65" s="15" t="s">
        <v>34</v>
      </c>
      <c r="B65" s="30" t="s">
        <v>82</v>
      </c>
      <c r="C65" s="3" t="s">
        <v>8</v>
      </c>
      <c r="D65" s="16">
        <v>1</v>
      </c>
      <c r="E65" s="25"/>
      <c r="F65" s="25"/>
      <c r="G65" s="4"/>
      <c r="H65" s="4">
        <f t="shared" si="0"/>
        <v>0</v>
      </c>
    </row>
    <row r="66" spans="1:8" ht="180.75" customHeight="1" x14ac:dyDescent="0.25">
      <c r="A66" s="15" t="s">
        <v>39</v>
      </c>
      <c r="B66" s="30" t="s">
        <v>68</v>
      </c>
      <c r="C66" s="3" t="s">
        <v>8</v>
      </c>
      <c r="D66" s="16">
        <v>1</v>
      </c>
      <c r="E66" s="25"/>
      <c r="F66" s="25"/>
      <c r="G66" s="4"/>
      <c r="H66" s="4">
        <f t="shared" si="0"/>
        <v>0</v>
      </c>
    </row>
    <row r="67" spans="1:8" ht="409.5" customHeight="1" x14ac:dyDescent="0.25">
      <c r="A67" s="22" t="s">
        <v>30</v>
      </c>
      <c r="B67" s="27" t="s">
        <v>83</v>
      </c>
      <c r="C67" s="23" t="s">
        <v>8</v>
      </c>
      <c r="D67" s="23">
        <v>2</v>
      </c>
      <c r="E67" s="23"/>
      <c r="F67" s="23"/>
      <c r="G67" s="21"/>
      <c r="H67" s="4">
        <f t="shared" si="0"/>
        <v>0</v>
      </c>
    </row>
    <row r="68" spans="1:8" ht="101.25" customHeight="1" x14ac:dyDescent="0.25">
      <c r="A68" s="15" t="s">
        <v>13</v>
      </c>
      <c r="B68" s="30" t="s">
        <v>94</v>
      </c>
      <c r="C68" s="3" t="s">
        <v>8</v>
      </c>
      <c r="D68" s="16">
        <v>25</v>
      </c>
      <c r="E68" s="25"/>
      <c r="F68" s="25"/>
      <c r="G68" s="7"/>
      <c r="H68" s="4">
        <f t="shared" si="0"/>
        <v>0</v>
      </c>
    </row>
    <row r="69" spans="1:8" x14ac:dyDescent="0.25">
      <c r="A69" s="17"/>
      <c r="B69" s="31" t="s">
        <v>40</v>
      </c>
      <c r="C69" s="5"/>
      <c r="D69" s="5"/>
      <c r="E69" s="5"/>
      <c r="F69" s="5"/>
      <c r="G69" s="6"/>
      <c r="H69" s="6"/>
    </row>
    <row r="70" spans="1:8" ht="92.25" customHeight="1" x14ac:dyDescent="0.25">
      <c r="A70" s="15" t="s">
        <v>38</v>
      </c>
      <c r="B70" s="30" t="s">
        <v>67</v>
      </c>
      <c r="C70" s="3" t="s">
        <v>8</v>
      </c>
      <c r="D70" s="16">
        <v>3</v>
      </c>
      <c r="E70" s="25"/>
      <c r="F70" s="25"/>
      <c r="G70" s="7"/>
      <c r="H70" s="4">
        <f t="shared" si="0"/>
        <v>0</v>
      </c>
    </row>
    <row r="71" spans="1:8" ht="168" customHeight="1" x14ac:dyDescent="0.25">
      <c r="A71" s="15" t="s">
        <v>41</v>
      </c>
      <c r="B71" s="30" t="s">
        <v>76</v>
      </c>
      <c r="C71" s="3" t="s">
        <v>8</v>
      </c>
      <c r="D71" s="16">
        <v>2</v>
      </c>
      <c r="E71" s="25"/>
      <c r="F71" s="25"/>
      <c r="G71" s="4"/>
      <c r="H71" s="4">
        <f t="shared" si="0"/>
        <v>0</v>
      </c>
    </row>
    <row r="72" spans="1:8" s="8" customFormat="1" ht="106.5" customHeight="1" x14ac:dyDescent="0.25">
      <c r="A72" s="15" t="s">
        <v>33</v>
      </c>
      <c r="B72" s="30" t="s">
        <v>84</v>
      </c>
      <c r="C72" s="3" t="s">
        <v>8</v>
      </c>
      <c r="D72" s="16">
        <v>1</v>
      </c>
      <c r="E72" s="25"/>
      <c r="F72" s="25"/>
      <c r="G72" s="4"/>
      <c r="H72" s="4">
        <f t="shared" si="0"/>
        <v>0</v>
      </c>
    </row>
    <row r="73" spans="1:8" s="8" customFormat="1" ht="110.25" customHeight="1" x14ac:dyDescent="0.25">
      <c r="A73" s="15" t="s">
        <v>34</v>
      </c>
      <c r="B73" s="30" t="s">
        <v>85</v>
      </c>
      <c r="C73" s="3" t="s">
        <v>8</v>
      </c>
      <c r="D73" s="16">
        <v>1</v>
      </c>
      <c r="E73" s="25"/>
      <c r="F73" s="25"/>
      <c r="G73" s="4"/>
      <c r="H73" s="4">
        <f t="shared" si="0"/>
        <v>0</v>
      </c>
    </row>
    <row r="74" spans="1:8" ht="90.75" customHeight="1" x14ac:dyDescent="0.25">
      <c r="A74" s="15" t="s">
        <v>42</v>
      </c>
      <c r="B74" s="30" t="s">
        <v>75</v>
      </c>
      <c r="C74" s="3" t="s">
        <v>8</v>
      </c>
      <c r="D74" s="16">
        <v>2</v>
      </c>
      <c r="E74" s="25"/>
      <c r="F74" s="25"/>
      <c r="G74" s="4"/>
      <c r="H74" s="4">
        <f t="shared" si="0"/>
        <v>0</v>
      </c>
    </row>
    <row r="75" spans="1:8" ht="348.75" customHeight="1" x14ac:dyDescent="0.25">
      <c r="A75" s="28" t="s">
        <v>30</v>
      </c>
      <c r="B75" s="27" t="s">
        <v>86</v>
      </c>
      <c r="C75" s="23" t="s">
        <v>8</v>
      </c>
      <c r="D75" s="23">
        <v>2</v>
      </c>
      <c r="E75" s="23"/>
      <c r="F75" s="23"/>
      <c r="G75" s="21"/>
      <c r="H75" s="4">
        <f t="shared" si="0"/>
        <v>0</v>
      </c>
    </row>
    <row r="76" spans="1:8" ht="99.95" customHeight="1" x14ac:dyDescent="0.25">
      <c r="A76" s="15" t="s">
        <v>13</v>
      </c>
      <c r="B76" s="30" t="s">
        <v>94</v>
      </c>
      <c r="C76" s="3" t="s">
        <v>8</v>
      </c>
      <c r="D76" s="16">
        <v>25</v>
      </c>
      <c r="E76" s="25"/>
      <c r="F76" s="25"/>
      <c r="G76" s="4"/>
      <c r="H76" s="4">
        <f t="shared" ref="H76:H100" si="1">+G76*D76</f>
        <v>0</v>
      </c>
    </row>
    <row r="77" spans="1:8" x14ac:dyDescent="0.25">
      <c r="A77" s="17"/>
      <c r="B77" s="31" t="s">
        <v>43</v>
      </c>
      <c r="C77" s="5"/>
      <c r="D77" s="5"/>
      <c r="E77" s="5"/>
      <c r="F77" s="5"/>
      <c r="G77" s="6"/>
      <c r="H77" s="6"/>
    </row>
    <row r="78" spans="1:8" ht="120" customHeight="1" x14ac:dyDescent="0.25">
      <c r="A78" s="15" t="s">
        <v>38</v>
      </c>
      <c r="B78" s="30" t="s">
        <v>67</v>
      </c>
      <c r="C78" s="3" t="s">
        <v>8</v>
      </c>
      <c r="D78" s="16">
        <v>4</v>
      </c>
      <c r="E78" s="25"/>
      <c r="F78" s="25"/>
      <c r="G78" s="4"/>
      <c r="H78" s="4">
        <f t="shared" si="1"/>
        <v>0</v>
      </c>
    </row>
    <row r="79" spans="1:8" ht="121.5" customHeight="1" x14ac:dyDescent="0.25">
      <c r="A79" s="15" t="s">
        <v>39</v>
      </c>
      <c r="B79" s="30" t="s">
        <v>67</v>
      </c>
      <c r="C79" s="3" t="s">
        <v>8</v>
      </c>
      <c r="D79" s="16">
        <v>5</v>
      </c>
      <c r="E79" s="25"/>
      <c r="F79" s="25"/>
      <c r="G79" s="4"/>
      <c r="H79" s="4">
        <f t="shared" si="1"/>
        <v>0</v>
      </c>
    </row>
    <row r="80" spans="1:8" ht="239.25" customHeight="1" x14ac:dyDescent="0.25">
      <c r="A80" s="15" t="s">
        <v>33</v>
      </c>
      <c r="B80" s="30" t="s">
        <v>87</v>
      </c>
      <c r="C80" s="3" t="s">
        <v>8</v>
      </c>
      <c r="D80" s="16">
        <v>1</v>
      </c>
      <c r="E80" s="25"/>
      <c r="F80" s="25"/>
      <c r="G80" s="4"/>
      <c r="H80" s="4">
        <f t="shared" si="1"/>
        <v>0</v>
      </c>
    </row>
    <row r="81" spans="1:8" ht="179.25" customHeight="1" x14ac:dyDescent="0.25">
      <c r="A81" s="15" t="s">
        <v>12</v>
      </c>
      <c r="B81" s="30" t="s">
        <v>88</v>
      </c>
      <c r="C81" s="3" t="s">
        <v>8</v>
      </c>
      <c r="D81" s="16">
        <v>1</v>
      </c>
      <c r="E81" s="25"/>
      <c r="F81" s="25"/>
      <c r="G81" s="4"/>
      <c r="H81" s="4">
        <f t="shared" si="1"/>
        <v>0</v>
      </c>
    </row>
    <row r="82" spans="1:8" ht="332.1" customHeight="1" x14ac:dyDescent="0.25">
      <c r="A82" s="22" t="s">
        <v>17</v>
      </c>
      <c r="B82" s="27" t="s">
        <v>98</v>
      </c>
      <c r="C82" s="23" t="s">
        <v>8</v>
      </c>
      <c r="D82" s="23">
        <v>3</v>
      </c>
      <c r="E82" s="23"/>
      <c r="F82" s="23"/>
      <c r="G82" s="21"/>
      <c r="H82" s="4">
        <f t="shared" si="1"/>
        <v>0</v>
      </c>
    </row>
    <row r="83" spans="1:8" ht="89.25" customHeight="1" x14ac:dyDescent="0.25">
      <c r="A83" s="15" t="s">
        <v>13</v>
      </c>
      <c r="B83" s="30" t="s">
        <v>94</v>
      </c>
      <c r="C83" s="3" t="s">
        <v>8</v>
      </c>
      <c r="D83" s="16">
        <v>25</v>
      </c>
      <c r="E83" s="25"/>
      <c r="F83" s="25"/>
      <c r="G83" s="4"/>
      <c r="H83" s="4">
        <f t="shared" si="1"/>
        <v>0</v>
      </c>
    </row>
    <row r="84" spans="1:8" x14ac:dyDescent="0.25">
      <c r="A84" s="17"/>
      <c r="B84" s="31" t="s">
        <v>44</v>
      </c>
      <c r="C84" s="5"/>
      <c r="D84" s="5"/>
      <c r="E84" s="5"/>
      <c r="F84" s="5"/>
      <c r="G84" s="6"/>
      <c r="H84" s="6"/>
    </row>
    <row r="85" spans="1:8" ht="183" customHeight="1" x14ac:dyDescent="0.25">
      <c r="A85" s="29" t="s">
        <v>11</v>
      </c>
      <c r="B85" s="30" t="s">
        <v>89</v>
      </c>
      <c r="C85" s="3" t="s">
        <v>8</v>
      </c>
      <c r="D85" s="16">
        <v>1</v>
      </c>
      <c r="E85" s="25"/>
      <c r="F85" s="25"/>
      <c r="G85" s="4"/>
      <c r="H85" s="4">
        <f t="shared" si="1"/>
        <v>0</v>
      </c>
    </row>
    <row r="86" spans="1:8" ht="84" customHeight="1" x14ac:dyDescent="0.25">
      <c r="A86" s="15" t="s">
        <v>34</v>
      </c>
      <c r="B86" s="30" t="s">
        <v>90</v>
      </c>
      <c r="C86" s="3" t="s">
        <v>8</v>
      </c>
      <c r="D86" s="16">
        <v>1</v>
      </c>
      <c r="E86" s="25"/>
      <c r="F86" s="25"/>
      <c r="G86" s="4"/>
      <c r="H86" s="4">
        <f t="shared" si="1"/>
        <v>0</v>
      </c>
    </row>
    <row r="87" spans="1:8" ht="90.75" customHeight="1" x14ac:dyDescent="0.25">
      <c r="A87" s="41" t="s">
        <v>38</v>
      </c>
      <c r="B87" s="30" t="s">
        <v>67</v>
      </c>
      <c r="C87" s="3" t="s">
        <v>8</v>
      </c>
      <c r="D87" s="16">
        <v>2</v>
      </c>
      <c r="E87" s="25"/>
      <c r="F87" s="25"/>
      <c r="G87" s="4"/>
      <c r="H87" s="4">
        <f t="shared" si="1"/>
        <v>0</v>
      </c>
    </row>
    <row r="88" spans="1:8" ht="92.25" customHeight="1" x14ac:dyDescent="0.25">
      <c r="A88" s="41"/>
      <c r="B88" s="30" t="s">
        <v>66</v>
      </c>
      <c r="C88" s="3" t="s">
        <v>8</v>
      </c>
      <c r="D88" s="16">
        <v>1</v>
      </c>
      <c r="E88" s="25"/>
      <c r="F88" s="25"/>
      <c r="G88" s="4"/>
      <c r="H88" s="4">
        <f t="shared" si="1"/>
        <v>0</v>
      </c>
    </row>
    <row r="89" spans="1:8" ht="357" customHeight="1" x14ac:dyDescent="0.25">
      <c r="A89" s="22" t="s">
        <v>17</v>
      </c>
      <c r="B89" s="27" t="s">
        <v>99</v>
      </c>
      <c r="C89" s="23" t="s">
        <v>8</v>
      </c>
      <c r="D89" s="23">
        <v>3</v>
      </c>
      <c r="E89" s="23"/>
      <c r="F89" s="23"/>
      <c r="G89" s="21"/>
      <c r="H89" s="4">
        <f t="shared" si="1"/>
        <v>0</v>
      </c>
    </row>
    <row r="90" spans="1:8" ht="97.5" customHeight="1" x14ac:dyDescent="0.25">
      <c r="A90" s="15" t="s">
        <v>45</v>
      </c>
      <c r="B90" s="30" t="s">
        <v>66</v>
      </c>
      <c r="C90" s="3" t="s">
        <v>8</v>
      </c>
      <c r="D90" s="16">
        <v>3</v>
      </c>
      <c r="E90" s="25"/>
      <c r="F90" s="25"/>
      <c r="G90" s="4"/>
      <c r="H90" s="4">
        <f t="shared" si="1"/>
        <v>0</v>
      </c>
    </row>
    <row r="91" spans="1:8" ht="142.5" customHeight="1" x14ac:dyDescent="0.25">
      <c r="A91" s="20" t="s">
        <v>13</v>
      </c>
      <c r="B91" s="30" t="s">
        <v>94</v>
      </c>
      <c r="C91" s="3" t="s">
        <v>8</v>
      </c>
      <c r="D91" s="16">
        <v>26</v>
      </c>
      <c r="E91" s="25"/>
      <c r="F91" s="25"/>
      <c r="G91" s="4"/>
      <c r="H91" s="4">
        <f t="shared" si="1"/>
        <v>0</v>
      </c>
    </row>
    <row r="92" spans="1:8" x14ac:dyDescent="0.25">
      <c r="A92" s="17"/>
      <c r="B92" s="31" t="s">
        <v>46</v>
      </c>
      <c r="C92" s="5"/>
      <c r="D92" s="5"/>
      <c r="E92" s="5"/>
      <c r="F92" s="5"/>
      <c r="G92" s="6"/>
      <c r="H92" s="6"/>
    </row>
    <row r="93" spans="1:8" ht="121.5" customHeight="1" x14ac:dyDescent="0.25">
      <c r="A93" s="41" t="s">
        <v>38</v>
      </c>
      <c r="B93" s="30" t="s">
        <v>67</v>
      </c>
      <c r="C93" s="3" t="s">
        <v>8</v>
      </c>
      <c r="D93" s="16">
        <v>3</v>
      </c>
      <c r="E93" s="25"/>
      <c r="F93" s="25"/>
      <c r="G93" s="4"/>
      <c r="H93" s="4">
        <f t="shared" si="1"/>
        <v>0</v>
      </c>
    </row>
    <row r="94" spans="1:8" ht="122.25" customHeight="1" x14ac:dyDescent="0.25">
      <c r="A94" s="41"/>
      <c r="B94" s="30" t="s">
        <v>66</v>
      </c>
      <c r="C94" s="3" t="s">
        <v>8</v>
      </c>
      <c r="D94" s="16">
        <v>1</v>
      </c>
      <c r="E94" s="25"/>
      <c r="F94" s="25"/>
      <c r="G94" s="4"/>
      <c r="H94" s="4">
        <f t="shared" si="1"/>
        <v>0</v>
      </c>
    </row>
    <row r="95" spans="1:8" ht="87.75" customHeight="1" x14ac:dyDescent="0.25">
      <c r="A95" s="15" t="s">
        <v>39</v>
      </c>
      <c r="B95" s="30" t="s">
        <v>67</v>
      </c>
      <c r="C95" s="3" t="s">
        <v>8</v>
      </c>
      <c r="D95" s="16">
        <v>1</v>
      </c>
      <c r="E95" s="25"/>
      <c r="F95" s="25"/>
      <c r="G95" s="4"/>
      <c r="H95" s="4">
        <f t="shared" si="1"/>
        <v>0</v>
      </c>
    </row>
    <row r="96" spans="1:8" ht="149.25" customHeight="1" x14ac:dyDescent="0.25">
      <c r="A96" s="29" t="s">
        <v>32</v>
      </c>
      <c r="B96" s="30" t="s">
        <v>76</v>
      </c>
      <c r="C96" s="3" t="s">
        <v>8</v>
      </c>
      <c r="D96" s="16">
        <v>2</v>
      </c>
      <c r="E96" s="25"/>
      <c r="F96" s="25"/>
      <c r="G96" s="4"/>
      <c r="H96" s="4">
        <f t="shared" si="1"/>
        <v>0</v>
      </c>
    </row>
    <row r="97" spans="1:9" ht="106.5" customHeight="1" x14ac:dyDescent="0.25">
      <c r="A97" s="15" t="s">
        <v>47</v>
      </c>
      <c r="B97" s="30" t="s">
        <v>91</v>
      </c>
      <c r="C97" s="3" t="s">
        <v>8</v>
      </c>
      <c r="D97" s="16">
        <v>1</v>
      </c>
      <c r="E97" s="25"/>
      <c r="F97" s="25"/>
      <c r="G97" s="4"/>
      <c r="H97" s="4">
        <f t="shared" si="1"/>
        <v>0</v>
      </c>
    </row>
    <row r="98" spans="1:9" ht="101.25" customHeight="1" x14ac:dyDescent="0.25">
      <c r="A98" s="15" t="s">
        <v>48</v>
      </c>
      <c r="B98" s="30" t="s">
        <v>92</v>
      </c>
      <c r="C98" s="3" t="s">
        <v>8</v>
      </c>
      <c r="D98" s="16">
        <v>1</v>
      </c>
      <c r="E98" s="25"/>
      <c r="F98" s="25"/>
      <c r="G98" s="4"/>
      <c r="H98" s="4">
        <f t="shared" si="1"/>
        <v>0</v>
      </c>
    </row>
    <row r="99" spans="1:9" ht="317.10000000000002" customHeight="1" x14ac:dyDescent="0.25">
      <c r="A99" s="22" t="s">
        <v>30</v>
      </c>
      <c r="B99" s="27" t="s">
        <v>93</v>
      </c>
      <c r="C99" s="23" t="s">
        <v>8</v>
      </c>
      <c r="D99" s="23">
        <v>2</v>
      </c>
      <c r="E99" s="23"/>
      <c r="F99" s="23"/>
      <c r="G99" s="21"/>
      <c r="H99" s="4">
        <f t="shared" si="1"/>
        <v>0</v>
      </c>
    </row>
    <row r="100" spans="1:9" ht="74.25" customHeight="1" x14ac:dyDescent="0.25">
      <c r="A100" s="20" t="s">
        <v>13</v>
      </c>
      <c r="B100" s="30" t="s">
        <v>94</v>
      </c>
      <c r="C100" s="3" t="s">
        <v>8</v>
      </c>
      <c r="D100" s="16">
        <v>25</v>
      </c>
      <c r="E100" s="25"/>
      <c r="F100" s="25"/>
      <c r="G100" s="4"/>
      <c r="H100" s="4">
        <f t="shared" si="1"/>
        <v>0</v>
      </c>
    </row>
    <row r="101" spans="1:9" s="37" customFormat="1" ht="18" x14ac:dyDescent="0.2">
      <c r="A101" s="42" t="s">
        <v>49</v>
      </c>
      <c r="B101" s="43"/>
      <c r="C101" s="43"/>
      <c r="D101" s="43"/>
      <c r="E101" s="43"/>
      <c r="F101" s="43"/>
      <c r="G101" s="44"/>
      <c r="H101" s="39">
        <f>SUM(H11:H100)</f>
        <v>0</v>
      </c>
    </row>
    <row r="102" spans="1:9" s="37" customFormat="1" ht="18" x14ac:dyDescent="0.2">
      <c r="A102" s="42" t="s">
        <v>50</v>
      </c>
      <c r="B102" s="43"/>
      <c r="C102" s="43"/>
      <c r="D102" s="43"/>
      <c r="E102" s="43"/>
      <c r="F102" s="43"/>
      <c r="G102" s="44"/>
      <c r="H102" s="39">
        <f>+H101*19%</f>
        <v>0</v>
      </c>
    </row>
    <row r="103" spans="1:9" s="37" customFormat="1" ht="18" x14ac:dyDescent="0.2">
      <c r="A103" s="42" t="s">
        <v>51</v>
      </c>
      <c r="B103" s="43"/>
      <c r="C103" s="43"/>
      <c r="D103" s="43"/>
      <c r="E103" s="43"/>
      <c r="F103" s="43"/>
      <c r="G103" s="44"/>
      <c r="H103" s="39">
        <f>+H101+H102</f>
        <v>0</v>
      </c>
    </row>
    <row r="104" spans="1:9" ht="336.75" customHeight="1" x14ac:dyDescent="0.25">
      <c r="A104" s="40" t="s">
        <v>107</v>
      </c>
      <c r="B104" s="40"/>
      <c r="C104" s="40"/>
      <c r="D104" s="40"/>
      <c r="E104" s="40"/>
      <c r="F104" s="40"/>
      <c r="G104" s="40"/>
      <c r="H104" s="40"/>
      <c r="I104" s="11"/>
    </row>
  </sheetData>
  <mergeCells count="13">
    <mergeCell ref="A7:H8"/>
    <mergeCell ref="B1:H1"/>
    <mergeCell ref="B2:H2"/>
    <mergeCell ref="B3:H3"/>
    <mergeCell ref="B4:H4"/>
    <mergeCell ref="B5:H5"/>
    <mergeCell ref="A104:H104"/>
    <mergeCell ref="A24:A25"/>
    <mergeCell ref="A87:A88"/>
    <mergeCell ref="A93:A94"/>
    <mergeCell ref="A101:G101"/>
    <mergeCell ref="A102:G102"/>
    <mergeCell ref="A103:G103"/>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Administrador</cp:lastModifiedBy>
  <dcterms:created xsi:type="dcterms:W3CDTF">2017-04-19T21:50:23Z</dcterms:created>
  <dcterms:modified xsi:type="dcterms:W3CDTF">2017-10-25T22:22:36Z</dcterms:modified>
</cp:coreProperties>
</file>