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Distrital\Desktop\"/>
    </mc:Choice>
  </mc:AlternateContent>
  <bookViews>
    <workbookView xWindow="0" yWindow="0" windowWidth="20490" windowHeight="7065"/>
  </bookViews>
  <sheets>
    <sheet name="ANEXO No. 3" sheetId="1" r:id="rId1"/>
  </sheets>
  <definedNames>
    <definedName name="_xlnm._FilterDatabase" localSheetId="0" hidden="1">'ANEXO No. 3'!$B$10:$O$95</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5" i="1" l="1"/>
  <c r="M30" i="1" l="1"/>
  <c r="N30" i="1"/>
  <c r="M36" i="1"/>
  <c r="N36" i="1" s="1"/>
  <c r="M35" i="1"/>
  <c r="N35" i="1" s="1"/>
  <c r="M34" i="1"/>
  <c r="N34" i="1" s="1"/>
  <c r="M27" i="1"/>
  <c r="N27" i="1"/>
  <c r="M26" i="1"/>
  <c r="N26" i="1" s="1"/>
  <c r="M25" i="1"/>
  <c r="N25" i="1" s="1"/>
  <c r="M24" i="1"/>
  <c r="N24" i="1" s="1"/>
  <c r="M23" i="1"/>
  <c r="N23" i="1"/>
  <c r="M22" i="1"/>
  <c r="N22" i="1" s="1"/>
  <c r="M13" i="1"/>
  <c r="N13" i="1" s="1"/>
  <c r="M14" i="1"/>
  <c r="N14" i="1" s="1"/>
  <c r="M15" i="1"/>
  <c r="N15" i="1"/>
  <c r="M16" i="1"/>
  <c r="N16" i="1" s="1"/>
  <c r="M17" i="1"/>
  <c r="N17" i="1" s="1"/>
  <c r="M18" i="1"/>
  <c r="N18" i="1" s="1"/>
  <c r="M19" i="1"/>
  <c r="N19" i="1"/>
  <c r="M20" i="1"/>
  <c r="N20" i="1" s="1"/>
  <c r="M21" i="1"/>
  <c r="N21" i="1" s="1"/>
  <c r="M28" i="1"/>
  <c r="N28" i="1" s="1"/>
  <c r="M29" i="1"/>
  <c r="N29" i="1"/>
  <c r="M31" i="1"/>
  <c r="N31" i="1" s="1"/>
  <c r="M32" i="1"/>
  <c r="N32" i="1" s="1"/>
  <c r="M33" i="1"/>
  <c r="N33" i="1" s="1"/>
  <c r="M37" i="1"/>
  <c r="N37" i="1"/>
  <c r="M38" i="1"/>
  <c r="N38" i="1" s="1"/>
  <c r="M39" i="1"/>
  <c r="N39" i="1" s="1"/>
  <c r="M40" i="1"/>
  <c r="N40" i="1" s="1"/>
  <c r="M41" i="1"/>
  <c r="N41" i="1"/>
  <c r="M42" i="1"/>
  <c r="N42" i="1" s="1"/>
  <c r="M43" i="1"/>
  <c r="N43" i="1" s="1"/>
  <c r="M44" i="1"/>
  <c r="N44" i="1" s="1"/>
  <c r="M45" i="1"/>
  <c r="N45" i="1"/>
  <c r="M46" i="1"/>
  <c r="N46" i="1" s="1"/>
  <c r="M47" i="1"/>
  <c r="N47" i="1" s="1"/>
  <c r="M48" i="1"/>
  <c r="N48" i="1" s="1"/>
  <c r="M49" i="1"/>
  <c r="N49" i="1"/>
  <c r="M50" i="1"/>
  <c r="N50" i="1" s="1"/>
  <c r="M51" i="1"/>
  <c r="N51" i="1" s="1"/>
  <c r="M52" i="1"/>
  <c r="N52" i="1" s="1"/>
  <c r="M53" i="1"/>
  <c r="N53" i="1"/>
  <c r="M54" i="1"/>
  <c r="N54" i="1" s="1"/>
  <c r="M55" i="1"/>
  <c r="N55" i="1" s="1"/>
  <c r="M56" i="1"/>
  <c r="N56" i="1" s="1"/>
  <c r="M57" i="1"/>
  <c r="N57" i="1"/>
  <c r="M58" i="1"/>
  <c r="N58" i="1" s="1"/>
  <c r="M59" i="1"/>
  <c r="N59" i="1" s="1"/>
  <c r="M60" i="1"/>
  <c r="N60" i="1" s="1"/>
  <c r="M61" i="1"/>
  <c r="N61" i="1" s="1"/>
  <c r="M62" i="1"/>
  <c r="N62" i="1" s="1"/>
  <c r="M63" i="1"/>
  <c r="N63" i="1" s="1"/>
  <c r="M64" i="1"/>
  <c r="N64" i="1" s="1"/>
  <c r="M65" i="1"/>
  <c r="N65" i="1"/>
  <c r="M66" i="1"/>
  <c r="N66" i="1" s="1"/>
  <c r="M67" i="1"/>
  <c r="N67" i="1" s="1"/>
  <c r="M68" i="1"/>
  <c r="N68" i="1" s="1"/>
  <c r="M69" i="1"/>
  <c r="N69" i="1"/>
  <c r="M70" i="1"/>
  <c r="N70" i="1" s="1"/>
  <c r="M71" i="1"/>
  <c r="N71" i="1" s="1"/>
  <c r="M72" i="1"/>
  <c r="N72" i="1" s="1"/>
  <c r="M73" i="1"/>
  <c r="N73" i="1"/>
  <c r="M74" i="1"/>
  <c r="N74" i="1" s="1"/>
  <c r="M75" i="1"/>
  <c r="N75" i="1" s="1"/>
  <c r="M76" i="1"/>
  <c r="N76" i="1" s="1"/>
  <c r="M77" i="1"/>
  <c r="N77" i="1"/>
  <c r="M78" i="1"/>
  <c r="N78" i="1" s="1"/>
  <c r="M79" i="1"/>
  <c r="N79" i="1" s="1"/>
  <c r="M80" i="1"/>
  <c r="N80" i="1" s="1"/>
  <c r="M81" i="1"/>
  <c r="N81" i="1"/>
  <c r="M82" i="1"/>
  <c r="N82" i="1" s="1"/>
  <c r="M83" i="1"/>
  <c r="N83" i="1" s="1"/>
  <c r="M84" i="1"/>
  <c r="N84" i="1" s="1"/>
  <c r="M85" i="1"/>
  <c r="N85" i="1"/>
  <c r="M86" i="1"/>
  <c r="N86" i="1" s="1"/>
  <c r="M87" i="1"/>
  <c r="N87" i="1" s="1"/>
  <c r="M88" i="1"/>
  <c r="N88" i="1" s="1"/>
  <c r="M89" i="1"/>
  <c r="N89" i="1"/>
  <c r="M90" i="1"/>
  <c r="N90" i="1" s="1"/>
  <c r="M91" i="1"/>
  <c r="N91" i="1" s="1"/>
  <c r="M92" i="1"/>
  <c r="N92" i="1" s="1"/>
  <c r="M93" i="1"/>
  <c r="N93" i="1"/>
  <c r="M94" i="1"/>
  <c r="N94" i="1" s="1"/>
  <c r="M12" i="1"/>
  <c r="N12" i="1" s="1"/>
</calcChain>
</file>

<file path=xl/sharedStrings.xml><?xml version="1.0" encoding="utf-8"?>
<sst xmlns="http://schemas.openxmlformats.org/spreadsheetml/2006/main" count="437" uniqueCount="252">
  <si>
    <t xml:space="preserve">UBICACIÓN </t>
  </si>
  <si>
    <t>ESPECIFICACIONES TECNICAS</t>
  </si>
  <si>
    <t>UNIDAD</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</si>
  <si>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</si>
  <si>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</si>
  <si>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</si>
  <si>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</si>
  <si>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</si>
  <si>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</si>
  <si>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</si>
  <si>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</si>
  <si>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</si>
  <si>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Bloque 5 Tercer Piso</t>
  </si>
  <si>
    <t>LABORATORIO DE ELECTRICIDAD</t>
  </si>
  <si>
    <t>Solución integral Automatismos</t>
  </si>
  <si>
    <t>LABORATORIO DE QUIMICA</t>
  </si>
  <si>
    <t xml:space="preserve">LABORATORIOS DE CIENCIAS BÁSICAS </t>
  </si>
  <si>
    <t>LABORATORIOS DE BIOLOGIA</t>
  </si>
  <si>
    <t>GRUPOS DE INVESTIGACIÓN</t>
  </si>
  <si>
    <t>LABORATORIO DE FISICA MACARENA "A"</t>
  </si>
  <si>
    <t>LABORATORIOS DE DOCENCIA</t>
  </si>
  <si>
    <t>ALMACEN DE QUIMICA</t>
  </si>
  <si>
    <t xml:space="preserve">Refrigerador </t>
  </si>
  <si>
    <t>BIOLOGIA MOLECULAR</t>
  </si>
  <si>
    <t>DESHUMIDIFICADOR</t>
  </si>
  <si>
    <t>CUADRO ANEXO No. 3 FORMULARIO DE ESPECIFICACIONES TÉCNICAS MÍNIMAS Y OFERTA ECONÓMICA</t>
  </si>
  <si>
    <t>DESECADOR EN VIDRIO CON LLAVE Y PLACA</t>
  </si>
  <si>
    <t>CONVOCATORIA PÚBLICA No. 003 DE 2019</t>
  </si>
  <si>
    <t>“CONTRATAR LA ADQUISICIÓN, INSTALACION Y CONFIGURACION DE EQUIPOS DE LABORATORIO DEL GRUPO DE ROBUSTOS CON DESTINO A LOS LABORATORIOS DE LAS FACULTADES Y EQUIPOS PARA LA EMISORA DE LA UNIVERSIDAD DISTRITAL FRANCISCO JOSÉ DE CALDAS, DE ACUERDO CON LAS CONDICIONES Y ESPECIFICACIONES PREVISTAS.”</t>
  </si>
  <si>
    <t xml:space="preserve">ITEM </t>
  </si>
  <si>
    <t>FACULTAD Y/O DEPENDENCIA</t>
  </si>
  <si>
    <t>LABORATORIO Y/O DEPENDENCIA  DESTINO</t>
  </si>
  <si>
    <t>NOMBRE EQUIPO</t>
  </si>
  <si>
    <t>TECNOLOGICA</t>
  </si>
  <si>
    <t>Laboratorios y Talleres de Mecanica - Laboratorio de Tratamientos Termicos y Preparacion de Probetas</t>
  </si>
  <si>
    <t>Bloque 12 Primer Piso</t>
  </si>
  <si>
    <t>Solución integral compuesta por una balanza analítica y mesa anti vibratoria</t>
  </si>
  <si>
    <t xml:space="preserve">Laboratorios y Talleres de Mecanica </t>
  </si>
  <si>
    <t>Bloque 4 Primer piso</t>
  </si>
  <si>
    <t>Impresora 3D Tecnología de LASER SINTERING</t>
  </si>
  <si>
    <t>LABORATORIO APLICADO DE MÁQUINAS ELÉCTRICAS</t>
  </si>
  <si>
    <t>Laboratorio de Industrial - Laboratorio Diseño de Producto</t>
  </si>
  <si>
    <t>UPS</t>
  </si>
  <si>
    <t>Laboratorio de Electrónica</t>
  </si>
  <si>
    <t>Bloque 4 Cuarto Piso</t>
  </si>
  <si>
    <t>Raspberry PI 3</t>
  </si>
  <si>
    <t>14 GHz 64 bits procesador de cuatro núcleos 1 GB de RAM Fuente de alimentación con cable micro USB Doble banda 24 GHz y 5 GHz IEEE 80211b G inalámbrica Ethernet Funda transparente 2 disipadores de calor de aluminio</t>
  </si>
  <si>
    <t>Tarjetas PYNQ</t>
  </si>
  <si>
    <t xml:space="preserve">URSP
</t>
  </si>
  <si>
    <t xml:space="preserve">1. Paquete Radio definido por software MIMO 2X USRP-2901. .Cantidad=2
2. Fuente de poder USRP de 24 W. Cantidad=5
3. Antena Vertical TRI-Banda de 144 MHz, 400 Mhz, 1200 MHz. Cantidad=9
4. Antena Vertical Doble-Banda de 2,4 a 5 GHz.. Cantidad=9
5. Antena Vertical Doble-Banda de 824-960 MHz, 1710-1990 MHz. . Cantidad=9
6. USRP-2901.  Cantidad=1
</t>
  </si>
  <si>
    <t>Laboratorios de Informática Facultad Tecnológica</t>
  </si>
  <si>
    <t>Bloque 13 Segundo piso</t>
  </si>
  <si>
    <t>Kit Arduino</t>
  </si>
  <si>
    <t>Tarjeta de desarrollo</t>
  </si>
  <si>
    <t>Laboratorio Construcicones Civiles</t>
  </si>
  <si>
    <t>Bloque 5 piso</t>
  </si>
  <si>
    <t xml:space="preserve">Compactador giratorio </t>
  </si>
  <si>
    <t xml:space="preserve">Compactador electromecánico con servoactuador, con presión de compactación para muestras de 150 mm de diámetro de 10 hasta 1000kPa y para muestras de 100 mm de diámetro de 25 hasta 2200 kPa, con ajuste de Angulo interno, velocidad de giro de 5 rpm hasta 60 rpm, sistema de giro orbital y rotación del molde ajustable; Con control digital, con mesa electromecánica de trabajo.  Incluye: molde cilíndrico para muestras de 150 mm de diámetro con placa superior e inferior, Un distanciador de 150 mm de diámetro y 50 mm de altura, con accesorios para compactar muestras de 100 mm de diámetro y  calibrador de altura, molde cilíndrico  para muestra de 100 mm de diámetro,  distanciador de 100 mm de diámetro y 38 mm de altura, incluye software de ensayo; el equipo debe cumplir con especificaciones norma AASHTO T312, ASTM D6925. </t>
  </si>
  <si>
    <t>Solución integral Masas para Densidad</t>
  </si>
  <si>
    <t xml:space="preserve"> Campos magnéticos</t>
  </si>
  <si>
    <t xml:space="preserve">LABORATORIO DE QUIMICA BASICA </t>
  </si>
  <si>
    <t>OXIMETRO DE MESA</t>
  </si>
  <si>
    <t xml:space="preserve">BALANZA ANALITICA CON MESA ANTIVIBRATORIA
</t>
  </si>
  <si>
    <t>BALANZAS MECANICAS DE TRIPLE BRAZO</t>
  </si>
  <si>
    <t xml:space="preserve">Balanza mecánica de tres brazos balanceados y lectura central. Debe poseer compensador de ajuste de cero de resorte y compensador magnético con las siguientes especificaciones técnicas mínimas:
  • Capacidad mínima de 610g y con masas colgantes hasta 2.610 g
  • Lectura mínima o sensibilidad de 0,1 g
  • Tamaño mínimo del plato: 150 mm
  • Material del plato en acero inoxidable.
</t>
  </si>
  <si>
    <t>Kit Raspberry Pi</t>
  </si>
  <si>
    <t xml:space="preserve">LABORATORIO ESPECIALIZADO DE MÁQUINAS ELÉCTRICAS - LABORATORIO APLICADO DE SISTEMAS ELÉCTRICOS </t>
  </si>
  <si>
    <t>Fuente Conmutada variable DC</t>
  </si>
  <si>
    <t>Fuente de alimentación eléctrica en Corriente continua de modo conmutación de mínimo 80 W, con mínimo 3 escalas variables: De mínimo 0 a 16 V, y 0 a 5 A; de 0 a 27 V y de 0 a 3 A y de 0 a 36 V/ de 0 a 2.2 A o una resolución continua para todo el rango de medición, con tensión de 0 V a 30 V, o máximo 50 V y de 0 A a mínimo 3 A, que incluya mínimo 2 display LED de 4 dígitos o 1 display que muestre de forma simultánea, mínimo tensión y corriente con 4 dígitos. Con terminales de salida delantera polarizadas. Eficiencia mayor al 75%, ondulación y ruido menor a 30 mV pico-pico. La fuente debe tener capacidad de conexión paralela con otras fuentes para suministro mayor de corriente</t>
  </si>
  <si>
    <t>LABORATORIO APLICADO DE SISTEMAS ELÉCTRICOS</t>
  </si>
  <si>
    <t>Generador de señales</t>
  </si>
  <si>
    <t>CABLE-IQ</t>
  </si>
  <si>
    <t>COMPROBADOR DE CABLEADO</t>
  </si>
  <si>
    <t>Escáner 3D</t>
  </si>
  <si>
    <t xml:space="preserve"> Electroscopio según Kolbe</t>
  </si>
  <si>
    <t>PH METROS PORTATILES</t>
  </si>
  <si>
    <t>PLANCHAS DE CALENTAMIENTO</t>
  </si>
  <si>
    <t>LABORATORIO DE DIGITALES</t>
  </si>
  <si>
    <t>Sexto Piso Edificio Sabio Caldas</t>
  </si>
  <si>
    <t>ANALIZADOR DE ESPECTROS ÓPTICO</t>
  </si>
  <si>
    <t>Laboratorio de Geodesia y Topografía</t>
  </si>
  <si>
    <t>Macarena A</t>
  </si>
  <si>
    <t>Kit Educativo GNSS RTK, NTRIP, RTX antena geodésica externa y Radio 35W</t>
  </si>
  <si>
    <t>Estación Total para Topografía</t>
  </si>
  <si>
    <t>Laboratorio De Control Facultad de Ingeniería</t>
  </si>
  <si>
    <t>Septimo Piso Edificio Sabio Caldas</t>
  </si>
  <si>
    <t>OpenBotV v1</t>
  </si>
  <si>
    <t>Brazo robótico de 6 articulaciones, con 6 sensores por motor. Reconfigurable, con comunicación inalámbrica y serial, y con diferentes herramientas de agarre. Los brazos tienen flexibilidad para ser conectados con el fin de hacer configuraciones de bípedos y cuadrúpedos.</t>
  </si>
  <si>
    <t>Laboratorio De Comunicaciones Facultad de Ingeniería</t>
  </si>
  <si>
    <t>Generadores de Funciones  de 500MHz, 2CH, 2.4 GSa / s, 16bits</t>
  </si>
  <si>
    <t>Laboratorio De Digitales Facultad de Ingeniería</t>
  </si>
  <si>
    <t>Osciloscopios de 500 MHz, 2CH, 4GSa / s</t>
  </si>
  <si>
    <t xml:space="preserve">Osciloscopios  500 MHz, 2CH, 4GSa / s Características:
Ancho de banda de 500 MHz Frecuencia de muestreo de 4 GSa / s2 canales analógicos disponibles140 millones de puntos de memoria, estándar110,000 formas de onda por segundo Tecnología original Ultra visión El hardware permite la grabación continua de formas de onda en tiempo real y el análisis de formas de onda Funciones (estándar hasta 200,000 cuadros)Bajo nivel de ruido, la sensibilidad vertical mínima es de 1 mV / div.Conectividad completa: USB HOST &amp; DEVICE, LAN (LXI-C), VGA, AUX, USB-GPIB (opcional)Pantalla WVGA de 9 pulgadas (800 × 480), de clasificación de intensidad de 256 niveles
</t>
  </si>
  <si>
    <t>Laboratorio De Electronica A y B Facultad de Ingeniería</t>
  </si>
  <si>
    <t>Generadores de Contador de frecuencia de 100 MHz, 2 canales, 500 MSa / s, 14 bits, 7 dígitos / s</t>
  </si>
  <si>
    <t xml:space="preserve">MEDIO AMBIENTE Y RECURSOS NATURALES </t>
  </si>
  <si>
    <t xml:space="preserve">QUIMICA ORGANICA </t>
  </si>
  <si>
    <t>LAB. EL PORVENIR</t>
  </si>
  <si>
    <t>EQUIPO DE DESTILACIÓN FRACCIONADA KIT COMPLETO</t>
  </si>
  <si>
    <t>EQUIPO DE DESTILACIÓN EN REFLUJO KIT COMPLETO</t>
  </si>
  <si>
    <t>EQUIPO DE DESTILACIÓN POR ARRASTRE DE VAPOR</t>
  </si>
  <si>
    <t>EQUIPO EXTRACTOR SOXHLET EN SERIE KIT COMPLETO</t>
  </si>
  <si>
    <t xml:space="preserve">SHAKER ORBITAL </t>
  </si>
  <si>
    <t xml:space="preserve"> CALORÍMETRO DE JOULE</t>
  </si>
  <si>
    <t>Interface
Xplorer GLX
PS-2002</t>
  </si>
  <si>
    <t>MANOMETRO DIGITAL</t>
  </si>
  <si>
    <t xml:space="preserve">JUEGO DE VISCOSIMETROS CON CAPILAR </t>
  </si>
  <si>
    <t xml:space="preserve">TERMOMETRO DIGITAL </t>
  </si>
  <si>
    <t xml:space="preserve">QUÍMICA ORGANICA </t>
  </si>
  <si>
    <t xml:space="preserve">CAMARA PARA CROMATROGRAFIA EN CAPA FINA </t>
  </si>
  <si>
    <t>SOPORTE STANDARD PARA ELECTRODO</t>
  </si>
  <si>
    <t>AGITADOR VORTEX</t>
  </si>
  <si>
    <t>Laboratorio Microbiología y Bioprospección Medio Ambiental</t>
  </si>
  <si>
    <t>Vivero</t>
  </si>
  <si>
    <t>Incubadora</t>
  </si>
  <si>
    <t>Microscopios compuestos</t>
  </si>
  <si>
    <t>Cabina de bioseguridad Clase II Tipo A2</t>
  </si>
  <si>
    <t>Sede Vivero</t>
  </si>
  <si>
    <t xml:space="preserve">CENTRIFUGA MULTIPROPOSITO </t>
  </si>
  <si>
    <t xml:space="preserve">BIOTECNOLOGÍA AMBIENTAL </t>
  </si>
  <si>
    <t>Sede Bosa Porvenir</t>
  </si>
  <si>
    <t>LABORATORIO DE CARTOGRAFIA</t>
  </si>
  <si>
    <t>LABORATORIO DE DEPORTES</t>
  </si>
  <si>
    <t>Sede Bosa</t>
  </si>
  <si>
    <t>DINAMOMETRO DIGITAL DE MANO</t>
  </si>
  <si>
    <t>ESTADIOMETRO SECA 213</t>
  </si>
  <si>
    <t>Bascula de medir impedancia</t>
  </si>
  <si>
    <t>LABORATORIO DE TOPOGRAFIA</t>
  </si>
  <si>
    <t>Estacion total</t>
  </si>
  <si>
    <t>Colectora</t>
  </si>
  <si>
    <t>SILVICULTURA</t>
  </si>
  <si>
    <t>LABORATORIO DE CALIDAD DEL AIRE</t>
  </si>
  <si>
    <t>Sede Porvenir Bloque I 401</t>
  </si>
  <si>
    <t>MONITOR DE PARTICULAS PM10 Y PM2.5</t>
  </si>
  <si>
    <t>LABORATORIO DE FISICA</t>
  </si>
  <si>
    <t>Sede Porvenir Bloque I 402</t>
  </si>
  <si>
    <t>Plano inclinado</t>
  </si>
  <si>
    <t>Micrometro</t>
  </si>
  <si>
    <t>KIT PÉNDULOS FÍSICOS CON SENSOR Y SOFTWARE</t>
  </si>
  <si>
    <t>Equipo de fricción estatica</t>
  </si>
  <si>
    <t>Equipo para caida libre</t>
  </si>
  <si>
    <t>Herbario Forestal</t>
  </si>
  <si>
    <t>Sede vivero</t>
  </si>
  <si>
    <t>Deshumificador 70 pintas</t>
  </si>
  <si>
    <t xml:space="preserve">CIENCIAS Y EDUCACION </t>
  </si>
  <si>
    <t>ALMACEN DE REACTIVOS</t>
  </si>
  <si>
    <t>SISTEMA PURIFICACION DE AGUA</t>
  </si>
  <si>
    <t>SECUENCIACIÓN</t>
  </si>
  <si>
    <t>SECUENCIADOR DE ACIDOS NUCLEICOS - MINION</t>
  </si>
  <si>
    <t>REFRIGERADOR DE LABORATORIOS</t>
  </si>
  <si>
    <t>SINTESIS ORGANICA</t>
  </si>
  <si>
    <t>ESTUFA UNIVERSAL U HORNO DE SECADO DE 32 LITROS</t>
  </si>
  <si>
    <t>NANOTECNOLOGIA
BIOQUIMICA Y BIOLOGIA MOLECULAR</t>
  </si>
  <si>
    <t>BAÑO DE AGUA DE 10 L</t>
  </si>
  <si>
    <t>PLANCHA DE CALENTAMIENTO CON AGITACION</t>
  </si>
  <si>
    <t>BIOQUIMICA Y BIOLOGIA MOLECULAR</t>
  </si>
  <si>
    <t>MINICENTRIFUGA</t>
  </si>
  <si>
    <t>ACCESORIO PARA SONICADOR Q700 Cool Racks</t>
  </si>
  <si>
    <t>SET UNIDAD RADIOACTIVA -GEIGER-MUELLER</t>
  </si>
  <si>
    <t>CALORIMETRO CON RESISTENCIA</t>
  </si>
  <si>
    <t>ESTROBOSCOPIO CON INDICADOR DIGITAL</t>
  </si>
  <si>
    <t xml:space="preserve">INTERFEROMETRO DE MICHELSON </t>
  </si>
  <si>
    <t>Interferometro de Michelson compacto sobre placa base. dos espejos ópticos y espejo semitransparente, colocados sobre una placa metálica con varilla desenroscarle. el desplazamiento del espejo es reproducible, al llevar un tornillo micrométrico y reducción adicional por palanca 1:10. la inclinación del espejo con una localización fija puede ajustarse por medio de dos tornillos de ajuste. debe incluir : célula de vidrio con soporte, tapa protectora de plástico, placa base 120x120 mm, superficie del espejo 30x30 mm, diámetro del vástago, 10 mm micrómetro 0-10 mm, nonio 1/100 mm resolución 1/1000.</t>
  </si>
  <si>
    <t xml:space="preserve">LASER He-Ne 5xW CON SOPORTE Y FUENTE DE PODER PARA LÁSER DE 5MV  </t>
  </si>
  <si>
    <t>KITS PARA ENERGIAS ALTERNATIVAS</t>
  </si>
  <si>
    <t>CAPACIDAD DE EMISIÓN DE CUERPOS CALIENTES</t>
  </si>
  <si>
    <t>EMISORA</t>
  </si>
  <si>
    <t xml:space="preserve">EMISORA </t>
  </si>
  <si>
    <t>EQUIPOS PARA TRANSMISIONES, PRODUCCIÓN Y STREAMING</t>
  </si>
  <si>
    <t xml:space="preserve">Equipo para caída libre dispositivo Aparato para la medición del tiempo de caída de una bola en dependencia con la altura de caída utilizando un contador digital. De montaje y manejo especialmente sencillos y sin embargo de alta precisión. Inclusive 3 bolas de acero.
</t>
  </si>
  <si>
    <t>INGENIERIA</t>
  </si>
  <si>
    <t xml:space="preserve">OXÍMETRO (Instrumento para medir oxígeno disuelto DO) de mesa con compensación automática de temperatura. El sensor (sonda) de membrana con mínimo 1m de longitud y set de repuestos para cambiar los elementos del sensor. Debe incluir como mínimo tres (3) cabezas intercambiables o tres (3) membranas y cinco (5) electrolitos. Datos Técnicos mínimos: 
 Rango mínimo de oxigeno DO2: 0 a 199% ; 0 a 19.99 mg/L.
 Rango mínimo de Temperatura: 0°C a 50°C 
 Resolución mínima en oxigeno DO2: 1% ; 0.01 mg/L
 Resolución mínima de temperatura: 0.1°C
 Calibración automática.                                                                                                     
 Sonda (incluida).  
Suministro de energía a la red de 115 VAC o su correspondiente adaptador.
</t>
  </si>
  <si>
    <t>Instrumento de aguja con alta sensibilidad para la comprobación de cargas eléctricas. Electroscopio aislado en carcasa de metal cara posterior y delantera de vidrio, con escala en alguno de los siguientes rangos: de 0 hasta 4KV; de 0 hasta 5KV; de 0 hasta 6KV. Incluye placa de condensador sobre conector.</t>
  </si>
  <si>
    <t xml:space="preserve">pH-METRO PORTÁTIL, Debe incluir como mínimo Maletín para transporte y soluciones de calibración, Baterías recargables y Manual de operación
 CARACTERÍSTICAS TÉCNICAS MINIMAS: Rango de pH (-2.0 … 16.0 +/-0.1 pH) (-2.00 … 16.00 +/-0.01 pH).( -2.000 … 16.000 +/-0,005 pH). 
 Rango de mV (+/- 2000 +/-0,1 mV). 
Temperatura (-5.0… 100.0 °C +/- 0.1 °C). 
 Mínimo tres (3) puntos de calibración.
 Suministro de energía con Baterías recargables (Deben incluirlas y entregar funcionado el equipo).
 Conector del sensor a prueba (resistencia) de agua.
</t>
  </si>
  <si>
    <t xml:space="preserve">La plancha de calentamiento debe estar dotada de control de velocidad para agitación magnética y control electrónico de temperatura. Puede tener visualización análoga o digital y los siguientes rangos mínimos de funcionamiento: 
  • Velocidad mínima de agitación: 1400 rpm
  • Exactitud mínima de la velocidad: +/- 2%
  • Capacidad mínima de agitación (litros agua): 20L
  • Consumo de potencia Mínima: 800 W
  • Alcanzar una temperatura mínima del plato de calentamiento: 250°C.
  • Control electrónico de la Temperatura.
  • Material del plato o placa calefactora: cerámica o silumin con recubrimiento cerámico.
  • Diámetro mínimo del plato de calentamiento circular o lado mínimo del plato cuadrado : 135 mm
  • Voltaje de funcionamiento: 110 , 115 V / 60 Hz
</t>
  </si>
  <si>
    <t xml:space="preserve">Debe incluir Software básico para la programación y lectura de los registradores, baterías y protocolo de calibración.
</t>
  </si>
  <si>
    <t xml:space="preserve">Sistema de péndulos para el estudio del movimiento oscilatorio. Análisis de los movimientos periódicos. Determinacion de parametros de movimiento de péndulos fisicos.                                                                                                                                                                                                                                                                                                                                                                                                                                                                                                                                                                                                                                                                                                                                                                                                                                                                                                                                                                                                                  Sistema de medicion,monitoreo y adquisicion de datos para los parametros de movimiento.    </t>
  </si>
  <si>
    <t>CENTRIFUGA VENTILADA DE MESA, CAPACIDAD MÁXIMA CON ROTORES BASCULANTES 4X 145 ml. VELOCIDAD MÁXIMA DE ROTORES 4500 rpm Y MÍNIMA DE 300 rpm. CON ROTOR DE ÁNGULO FIJO 24X2 DE CAPACIDAD 24X2/1,5 ml. ÁNGULO 45º Rmax 85 mm.</t>
  </si>
  <si>
    <t>Soporte para electrodos universal para electrodos de tamaño estándar de mesa, gira 360º, extension de 54 cm aprox., ajustable de la extensión y la tensión</t>
  </si>
  <si>
    <t>Fabricado en vidrio neutro y grueso, soporta vacío de 1 atmosfera. Útil para mantener seca y deshidratada una sustancia por medio de vacío. Incluye silica gel. De 200 mm o 300 mm Capacidad hasta 9.5 Lts. aprox., con llave esmerilada, tapa de vidrio y placa de porcelana.</t>
  </si>
  <si>
    <t>MICRÓMETRO DE EXTERIORES ANÁLOGO. Instrumento de presicion para mediciones externas de cuerpos, rango hasta 50mm</t>
  </si>
  <si>
    <t xml:space="preserve">Medidor de temperatura y humedad </t>
  </si>
  <si>
    <t xml:space="preserve">Plano inclinado de ángulo graduable equipado con Sistema de Medición de parámetros del movimiento. Conjunto de cuerdas, poleas, cuerpos y dinamómetros. Los cuerpos deben ser bloques de tres materiales diferentes con superficies de fricción también diferenciadas. Adicionalmente, cuerpos cilíndricos de dos (2) materiales diferentes. Juego de pesas de 100g a 500g.
El sistema a configurar debe permitir el estudio del movimiento (medición y determinación de velocidad y aceleración) de traslación y de rotación de cuerpos sobre superficies inclinadas. Fuerzas de fricción. Fricción de rodadura. Determinación de coeficientes de fricción estático y cinético entre superficies de distintos materiales y rugosidades. Equilibrio de cuerpos sobre planos inclinados.
</t>
  </si>
  <si>
    <t xml:space="preserve">Portátil está equipado con un alto rendimiento. Xenon flashtube, que propaga una luz blanca pura. Indicado para fines fotográficos. La frecuencia del flash se puede ajustar de 1 a 300 Hz. En la pantalla digital se muestra la frecuencia de flash Finalmente como destellos por segundo o por minuto. Además, el dispositivo ofrece la opción de activar el flash. a través de un disparador externo. Dos conectores de 4 mm están disponibles para conectándolo.  Además, el dispositivo tiene una salida de gatillo con la que se puede, por ejemplo, sincronizar un estroboscopio adicional. Hay un agujero roscado en la parte inferior del dispositivo para Montándolo sobre un trípode fotográfico. Tensión de alimentación 110 v  (+6% / - 10%).  Leistung  aprox. 30 VA. Dimensiones 180 x 240 x 120 (mm) con tolerancia de +/-10%
</t>
  </si>
  <si>
    <t xml:space="preserve">*Unidad (1) de transmisión  Incluye Bateria interna, cargador de baterias, Adaptador de corriente AC-DC, maleta de transporte
*Unidad (1) de recepción/decodificación Capacidad de recepción: 2 señales diferentes. Salidas de video en formato HD/SD *SDI con audio embebido Una unidad de rack
*Unidad (1) Soporte online  por dos años adicionales
*Unidad (1)  Conversor desembebedor de audio SDI a análogo
*Plan de conectividad:  Unidad (2) Plan de conectividad por un (1) año para unidad, 1 sim card 4G - 30 GB mensual, 1 sim card 4G - 20 GB mensual, Soporte local 7/24, Reposición ilimitada de sim card
 </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</si>
  <si>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</si>
  <si>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</si>
  <si>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</si>
  <si>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1)  Especificaciones de la solución integral                                                                                         
1. Balanza analítica 
• Capacidad Mínima 310 g 
• Resolución 0.0001 g
• División de escala 0.0001 g
• Unidades de pesaje: Mínimo g, mg, kg, lb, oz.
•  Linealidad: 0.0003 g
• Tamaño del plato de la báscula mínimo 80 mm de diámetro
• Tiempo de estabilización: 5 segundos o menor
• Temperatura de operación Rango mínimo 0°C a 10°C Rango Máximo de 30°C a 40°C
• Cabina de vidrio
• Calibración interna 
2. Mesa Anti vibratoria 
• Mesa en mármol o granito resistente a rayaduras y raspaduras
• Patas con sus correspondientes niveladores.
• Estructura sólida fabricada según estándares metrológicos
• Área mínima de 40cm X 40 cm 
2) Instalación completa del equipo
• Se realizará la instalación del elemento mencionado, siguiendo los protocolos del Fabricante y asegurando la correcta operación del Sistema.
</t>
  </si>
  <si>
    <t xml:space="preserve">1) Especificaciones del Equipo
• Volumen mínimo de impresión 100X100X100 mm
• Resolución máxima Z 0.1 mm
• Resolución máxima en XY 0.1mm
• Material de impresión PA12 o TPE
2) Especificaciones de Accesorios del equipo:
• Kits de Material de impresión mínimo 20 litros
• Kit de limpieza de los prototipos manufacturados
3) Instalación completa del equipo
• Se realizará la instalación del elemento mencionado, siguiendo los protocolos del Fabricante y asegurando la correcta operación del Sistema
</t>
  </si>
  <si>
    <t xml:space="preserve">A) Seis (6), Pantallas HMI touch screen mayor o igual a 12 pulgadas Panel de pantalla táctil avanzado; 65536 colores; de fuente de alimentación externa; con batería de Litio para RAM interna con autonomía: 100 days, vida batería = 10yr. Tipo de pantalla: LCD TFT a color retroiluminado, resolución de la pantalla 800x600 pixeles SVGA; zona sensible al tacto de 1024x1024; panel táctil de película resistente 1000000 ciclos; vida útil de la luz posterior de 50000 horas (white) en 25 °C; tensión de alimentación nominal de 24V CC; limiten de tensión alimentación de 19.2 ... 28.8 V, compatible con software de configuración Vijeo Designer &amp;gt;=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(&amp;lt;=60°C) en &amp;lt;=440 V AC AC-1 para circuito de alimentación y mínimo 9A (&amp;lt;=60 °C) en &amp;lt;=440 V AC AC-3 para circuito de alimentación. Tensión de circuito de control para 220V AC a 50/60 Hz, con mínimo un contacto auxiliar NA y un contacto auxiliar NC, para montar en riel DIN, cumplimiento con normas IEC 60947- 4-1, IEC60947-5-1, UL 508, EN 60947-4-1, EN 60947-5-1. Potencia máxima disipada por polo 0.2 W para categoría AC-3. Endurancia eléctrica mayor o igual a 2 Millones de ciclos a 9A AC-3. endurancia mecánica mayor o igual a 15 Millones de ciclos.
C) Seis (6), Switch industrial (riel DIN)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Seis (6), PLC Modular compuesto de los siguientes módulos:
d.1) Módulo procesador TM221CE24R (CPU): Discreto I/O capacidad procesador 1024 I/O multi-rack, 704 I/O single-rack. Análogo I/O capacidad procesador 256 I/O multi-rack, 66 I/O single-rack. IP20, cumple con normas CSA 22-22 No 142, CSA C22.2 No 213 Class 1 División 2, EN 61131-2, IEC 61131-2 y UL 508. Número de direcciones de 0...248 Modbus. Puerto Ethernet 10BASE-T/100BASE-TX. Tipo de conexión integrada Ethernet TCP/IP RJ45, puerto USB 12 Mbit/s.
d.2) Módulo de comunicación GSM. d.3) Módulo de fuente de alimentación: Tensión de alimentación de 100...240V AC, 50/60 Hz, con botón de RESET, IP20, cumple con normas EN 61131-2 y IEC 61131-2, resistencia de aislamiento &amp;gt;= 100 MOhm primario / Ground y &amp;gt;= 100 MOhm Primario / Secundario. d.4) cuatro (4) Bloques de terminales de tornillos desmontables de 20 vías: Bloque de conexión extraíble. d.5) Módulo de temperatura con mínimo 2 entradas analógicas de temperatura, las entradas deben manejar termocuplas tipo K,J,R,S,B,T,E,N con una resolución de entrada analógica de 12 bits y LSB 0.1℃
d.6) Módulo de salidas discretas, mínimo de 16 salidas digitales tipo transistor, las salidas deben ser de tipo Tensión +24[V] y Corriente +500[mA] para el transistor, con un tiempo de respuesta máximo de 450[μs]. d.7)Módulo de entradas y salidas análogas: Mínimo 4 entradas análogas y 2 salidas análogicas , las entradas  y salidas deben ser de tipo Corriente +/- 20mA, 0...20 mA y 4...20 mA; Voltaje +/- 10V, +/- 5V, 0...10V, 0...5V y 1...5V. Conversión análoga digital de 24 bits, resolución de entradas análogas de mínima de 16 bits, impedancia de entrada de 10MOhm. IP20.
E) veinticuatro (24) relés de tiempo multifunción RE22R2MMU
F) Seis (6) estaciones de mando de 3 pulsadores de 22mm de diámetro, tipo rasante con retorno automático, en material tipo plástico, con grado de protección IP65, composición de cada estación; 1 pulsador en color rojo con contactos NC/NA, 1 pulsador en color blanco marcado con flecha y con contactos NC/NA, y 1 pulsador en color negro marcado con flecha y con contactos NC/NA.
G) Seis (6) estaciones de mando de 4 funciones, configurada con: un selector de 2 posiciones con contactos NA/NC, un selector de 3 posiciones con contactos NA/NC, un pulsador tipo seta color rojo con retorno por giro, 1 pulsador tipo rasante en color rojo con contactos NC/NA. Requeridos en formato de 22mm de diámetro, en material tipo plástico, con grado de protección IP65.
H) Seis (6) Cajas de 3 pilotos LED de 22mm, en material de tipo plástico, con grado de protección IP65, funcionamiento a 220V AC, composición de cada caja: 1 piloto color rojo, IP65, 1 piloto color verde, IP65 y 1 piloto color amarillo, IP65.
I) Seis (6) Relé térmico de 4A
J) Seis (6) guardamotores GV2ME de 5 A.
</t>
  </si>
  <si>
    <t>UPS RT, 2700W / 3000VA, Máxima potencia configurable 2700 Vatios / 3000 VA, Tensión de salida normal 120V, Distorsión de tensión de salida Menos que 2%, Frecuencia de salida (sincronizada a red eléctrica principal) 50/60 Hz +/-3 Hz, Entrada 120V/Salida 120V, Interface Port DB-9 RS-232, Smart-Slot, Extended runtime model, Altura del rack 2 U Topología: Regulada, Doble conversión On-Line. de torre, duración típica de reserva: Media carga 30 minutos - Carga completa 4. minutos, con salida mínima para 6 equipos.</t>
  </si>
  <si>
    <t xml:space="preserve">Incluye:
Servidor web con entorno de diseño Jupyter.
Kernel y paquetes de IPython.
API para la FPGA
Procesador Cortex-A9 de doble núcleo a 650MHz
Controlador de memoria DDR3 con 8 canales DMA y 4 puertos esclavos AXI3 de alto rendimiento
Controladores de periféricos de alto ancho de banda: 1G Ethernet, USB 2.0, SDIO
Controlador de periféricos de bajo ancho de banda: SPI, UART, CAN, I2C
Programable desde JTAG, Quad-SPI flash y tarjeta microSD
Lógica programable de la familia Artix-7 13,300 segmentos lógicos, cada uno con cuatro LUT de 6 entradas y 8 flip-flops 630 KB de RAM de bloque rápido
Convertidor analógico-digital en chip (XADC)
</t>
  </si>
  <si>
    <t xml:space="preserve">Tiene 14 pines digitales de entrada / salida (de los cuales 6 se pueden usar como salidas PWM), 6 entradas analógicas, un cristal de cuarzo de 16 MHz, una conexión USB, un conector de alimentación, un encabezado ICSP y un botón de reinicio.
Memoria Flash: 32 KB, 
SRAM: 2 KB, 
EEPROM: 1 KB, 
Clock Speed: 16 MHz.
</t>
  </si>
  <si>
    <t xml:space="preserve">Alimentación: 5V
Conector: micro USB
Wi-Fi y Bluetooth BLE
Compatible con Arduino IDE, Lua y Micro Python.
USB-TTL included, plug&amp;play
FCC CERTIFIED WI-FI module
PCB antenna
</t>
  </si>
  <si>
    <t>Solución integral Masas de latón</t>
  </si>
  <si>
    <t xml:space="preserve">• Dieciséis (16) Juegos de masas de latón con ranura y soporte de 20g para un total de 100g (cada uno consta de 2X5g, 1x10g, 3x20g y el soporte de 20g) 
• Dieciséis (16)   Juego de masas incluye de 9 masas de latón de 10g a 1Kg (cada uno consta de 1x10g, 2x20g, 1x50g, 1x100g, 2x200g, 1x500g, 1x1000g) con gancho a uno y otro lado y caja de almacenamiento
•Dieciséis (16) Juegos de masas incluye 12 masas ranuradas de latón de 1g a 500g (cada uno consta de 1x500g, 2x200g, 1x100g, 1x50g, 2x20g, 1x10g, 1x5g, 2x2g, 1x1g y soporte para colgar de 50g.) debe incluir base de almacenamiento y transporte.  
</t>
  </si>
  <si>
    <t xml:space="preserve">• Veintiún (21) Juego de cinco (5) paralelepípedos rectos sólidos de materiales en Aluminio, Hierro, Madera, Latón, Cobre. Las dimensiones en el rango entre 10x20x45mm³ y 20x30x60mm³ y un (1) paralelepípedo recto hueco con las mismas dimensiones de los sólidos para estudiar su densidad y realizar el experimento de Arquímedes.
Todos los paralelepípedos deben tener al menos una perforación para poderlo suspender de un hilo delgado (diámetro entre 1mm y 2mm).
• Veintiún (21) Juego de tres (3) cilindros de igual volumen y masas diferentes; cada uno con gancho. Materiales en Aluminio, Hierro, Latón. Dimensiones de cada cilindro en el rango entre (40mmx20mmØ y 60mmx25mmØ)
• Veintiún  (21) Juego de cuatro (4) esferas con ojal en materiales latón, aluminio, acero y plástico. En el rango entre 20mmØ y 25mmØ.
</t>
  </si>
  <si>
    <t xml:space="preserve">Solución integral para campos magnéticos Incluye: Catorce (14) par de Imán de gran capacidad magnética como Neodimio en barra  con polos caracterizados en colores diferentes, Catorce (14)  Imán en forma de herradura con los polos caracterizados en colores diferentes,  Catorce (14) brújula acimutal modular,  Catorce (14) juego de brújulas de trazado,  Catorce (14) brújula en carcasa con aguja montada sobre rodamientos sin fricción rosa de los vientos y escala angular </t>
  </si>
  <si>
    <t xml:space="preserve">Especificaciones mínimas:
Balanza Analítica con mesa antivibratoria
Capacidad mínima: 220 gramos
Linealidad: + o – 0,3 mg
Ajuste calibración interna automática
Legibilidad: 0.1mg
Repetibilidad: 0.1mg.
Tiempo de respuesta: 4 segundos máximo 
Rango de Temperatura mínima: de 0°C a 40°C
Voltaje de funcionamiento: 115V/230,+ 15% - 20%
Frecuencia: 50Hz a 60HZ.
Debe incluir su mesa antivibratoria con superficie en mármol de mínimo 8cm de espesor, superficie de mínimo 45cmX45cm. De tener tornillos niveladores y estructura metálica. Para una altura total mínima de 80cm.  
</t>
  </si>
  <si>
    <t xml:space="preserve">Generador de señales portable con salida dual para generar: funciones arbitrarias, señales de ruido, ondas de pulso, señales de armónicos, modulador análogo-digital y contadores de alta precisión para señales puras y de baja distorsión, adaptado con tecnología avanzada DDS, con las siguientes características:
- Debe poseer mínimo 200 MSa/s de tasa de muestreo.
- Resolución vertical de mínimo 14 bits.
- Incorporar 160 formas de onda básicas y arbitrarias pre-editables con resolución de +/-1uHz y exactitud de +/-1ppm.
- Funciones de modulación AM, FM, PM, ASK, FSK, PSK y PWM.
- Frecuencia de estabilidad de +/-1ppm, ruido de fase de máximo de -125dBc / Hz, jitter bajo de 200 ps. 
- Debe incluir un generador de armónicos de mínimo octavo (8) orden.
-Debe tener un contador de mínimo 7 dígitos, incorporado hasta los 200MHz.
- Distorsión armónica total de &lt;0.075%.
-Tiempo de subida/bajada (1 Vpp) menor a 10ns.
- Rango de salida de mínimo 1.0mVpp a 10Vpp para frecuencias menores de 0 a 10MHz para frecuencias menores a 30MHz debe tener mínimo 1.0mVpp a 5Vpp y para frecuencias menores a 60MHz un valor de salida de mínimo 1.0mVpp a 2.5Vpp. Resolución mínima de 0.1mVpp o 4 dígitos, con Rango (Pico ac+dc) ± 5Vpk ac+dc.
- Impedancia de 50 Ohm con protección para cortocircuito con desactivación de canal de salida.
- Tiempo de barrido de señal entre 1ms a 500s con tiempo de retorno entre 0ms a 500s.
- Con capacidad de visualizar y ajustar la frecuencia, periodo, impulsos positivos y negativos y ciclo útil de la señal con frecuencia en un rango de 1uHz a 200MHz y acoplamiento DC/AC.
- Frecuencia y rangos de amplitud de 1uHz a 25Mhz.
- Tensión de alimentación de 100V a 240V con consumo de potencia de 40W y fusible de protección de 250V a 3.15A.
- Pantalla TFT LCD de 3.5 pulgadas con resolución de 320 horizontal*RGB*240 vertical.
- Debe poseer interfaz para USB y LAN.
</t>
  </si>
  <si>
    <t xml:space="preserve">CABLE-IQ KIT - Verifica si el ancho de banda del enlace a probar soporta 10/100/1000 Mbps, VoIP. Detecta la velocidad de la red. Realiza análisis del cable, Distancia a los fallos. Identifica puertos del Switche sin utilizar. Trabaje sobre Pares trenzados, coaxiales y audio.
INCLUYE:
Unidad principal CableIQ con adaptador remoto, Software en CD CableIQ Reporter, Pistola detectora de tonos IntelliTone 200 Digital, Identificadores de Oficina IDs #2-7, DOS (2) Patch Cord RJ45-RJ45, cable USB, Adaptador Coaxial ""F"" push-on, Patch Cord Coaxial de 75-ohm, Acoplador Universal RJ45/11, patch Cord RJ11-RJ11, El kit de adaptadores coaxiales de CableIQ incluye conector F, de BNC y conectores RCA, Manual en CD, Cuatro (4) baterías AA y Maletín de transporte duro.
</t>
  </si>
  <si>
    <t xml:space="preserve">KIT COMPROBADOR DE CABLEADO MICROSCANNER2 CON PUNTA INTELLITONE.
Verificación en topología RJ11, RJ45 y Coaxial en velocidades
10/100 /1000. Mide la Longitud total del cable o por pares. identificación de presencia de PoE y Plantas telefónicas.
Incluye:
Microscanner II, identificadores remotos nº2-7, sonda IntelliTone Pro 200, latiguillo RJ45 de par trenzado apantallado, latiguillo RJ11, adaptador de cable
desnudo CLIP-SET de RJ45 a 8 pinzas de cocodrilo, latiguillos con F coaxial, funda para accesorios, (2) pilas alcalinas AA, (1) pila alcalina de 9 V, Guía de inicio de MicroScanner2, Guía de inicio de IntelliTone Pro; todo ello en un maletín de transporte de lujo. 
</t>
  </si>
  <si>
    <t>Escáner que sea perfecto para escanear objetos medianos y grandes de manera rápida y sin esfuerzo alguno, debe tener como especificaciones mínimas: Que cree 3D 360 ° precisando modelos que usen hardware móvil con mejoras tecnológicas a de escaneo de luz estructurado permitiendo productividad y creatividad. * Combinación de proyector 3D HD Camera Pro y LED, *Exporte modelos 3D en formatos de archivo comunes, como OBJ, STL y PLY-que son compatibles en una amplia gama de populares programas de CAD 3D, Software para control de escaneo y transferencia de datos para sistema operativo Windows 7, 8 o 10, que permita un tamaño de escaneo entre, 60-500 mm, Resolución de hasta el 0.05% del volumen de escaneo (aprox 0.05mm), con una  densidad del modelo: hasta 2.300.000 vértices por escaneo</t>
  </si>
  <si>
    <t xml:space="preserve">Rango de medición: 600nm a 1700nm.
Tipo de fibra: SM, GI50, GI 62.5, Large Core fiber (hasta 200um). Resolución de longitud de onda: 0.02nm a 2nm.
Exactitud de longitud de onda: +/- 0.02nm en banda C/L y +/- 0.1nm entre 600nm y 1700nm.
Estructura interna de la entrada óptica: Espacio libre (aire)
Linealidad de la longitud de onda: +/- 0.01nm (Banda C)
Stray-light supression ratio: 73dB
Rango dinámico:  Pico +/- 0.2nm, resolución 0.02nm: 55dB
   Pico +/- 0.1nm, resolución 0.02nm: 37dB
   Pico +/- 0.4nm, resolución 0.05nm: 62dB
   Pico +/- 0.2nm, resolución 0.05nm: 45dB
   Pico +/- 0.4nm, resolución 0.1nm: 57dB
   Pico +/- 0.2nm, resolución 0.1nm: 40dB
Nivel de Sensibilidad (Escala vertical): 90dBm
Nivel de precisión (Escala vertical): +/- 0.4dB
Linealidad (Escala vertical): +/- 0.05dB
Pantalla LCD, mínimo de 10 pulgadas
Interfaz Ethernet
Interfaz USB
Memoria: Interna mínimo de 512 MB y USB
Análisis WDM para 1024 canales
Análisis EDFA para 1024 canales
Análisis de filtros ópticos
Análisis de filtros WDM
Análisis PMD
Función Data logging
Función avanzada de marcadores
Fuente de referencia de longitud de onda 
Peso máximo 20K
</t>
  </si>
  <si>
    <t xml:space="preserve">El kit académico debe incluir como mínimo: 
(2) antenas Zephyr 3 Geodésicas o superior, (1) Receptor Base R9s o superior, (1) Receptor Móvil R9s o superior, (2) colectores de datos TSC3 o superior, (1) Radio UHF con antena externa de 35W o superior, (1) Licencia de software de postproceso de la marca del fabricante, (2) Bastones ultralivianos en fibra de carbono de 2m, (1) Trípode, (1) Base nivelante, (1) Batería externa de larga duración con cables de conexión y cargador, conectividad entre colector y receptor sin cables (bluetooth), además de todos los elementos y accesorios adicionales que garanticen utilización inmediata en campo; el sistema debe recibir multiconstelación GNSS (GPS, GLONASS y compatibilidad GALILEO y sistemas de aumentación); el kit debe demostrar conectividad RTK y NTRIP con equipos existentes en el laboratorio de destino: Topcon (GR5, Hiper V, GRS1) y Spectra (SP-80)
</t>
  </si>
  <si>
    <t xml:space="preserve">Estación Total para topografía: enfoque automático; precisión de 5" o superior; alcance con prismas 300m o superior (diana reflectante) / con un solo prisma 5000m o superior / modo sin prisma 300m o superior a condiciones normales; doble pantalla táctil LCD a color (640x480) o superior; precisión en modo estándar con prisma +/-(2+2ppm xD)mm o superior / sin prisma +/-(3+2ppmxD)mm; intervalo de medición con y sin prisma en modo estándar de 1,0s o superior; protección IP 66 o superior; aumento telescopio de 30x o superior; distancia de enfoque mínima de 1,5m o inferior; memoria de puntos de 4GB o superior; plomada laser / puntero laser certificado clase 2;  sensor de inclinación de doble eje con rango de compensación igual o mejor a 3´; puerto de conectividad USB que garantice importar y exportar información sin dispositivo externo (PC); conectividad Bluetooth; debe permitir cambio en caliente de las baterías sin que el equipo se apague.
El equipo debe incluir: (1) Estación total, (1) trípode de aluminio con base nivelante, (2) bastones para prisma, (2) prismas, (2) baterías, (1) cargador de batería, (1) filtro solar, (1) estuche rígido de trasporte, accesorios de conectividad que garanticen optimo y correcto funcionamiento.
Software de campo: en español, de la misma marca del fabricante del equipo, debe permitir uso y recalculo de coordenadas geográficas y Gauss Kruger en magna sirgas y Bogotá con sus diferentes orígenes, debe permitir el uso de mapas de fondo (JPG, JPEG, BMP, DXF y SHP), contar con módulo para realizar cálculos de volúmenes, acimuts, áreas y poligonales entre otros, debe permitir replanteo en forma gráfica.
</t>
  </si>
  <si>
    <t xml:space="preserve">Generador de Funciones
Rango de frecuencia: de 500 MHz, Canales:2CH Rata de muestro: 2.4GSa/s Resolución vertical: 16bits Longitud formas de onda arbitrarias: 20Mpts Interfaces: USB Host, USB Device, LAN Resolución: 1μ Hz. Exactitud: Min: -1 Max: +1 ppm. Envejecimiento (Aging) 1er año: Min: -1 Max: +1 ppm Envejecimiento (Aging) 10 años: Min: -3.5 Max: +3.5 ppm Generador de funciones IQ incluido. Tipo Modulación: 2ASK, 4ASK, 8ASK, BPSK, QPSK, 8PSK, DBPSK, DQPSK, D8PSK, 8QAM, 16QAM, 32QAM, 64QAM, 128QAM, 256QAM, 2FSK, 4FSK, 8FSK, 16FSK, MSK, MultiTone, personalizada. Display: 4.3” touch screen display, 480 x 272 x RGB Voltaje: 100 - 240 Vrms (± 10%), 50 / 60 Hz 100 - 120 Vrms (± 10%), 400 Hz
</t>
  </si>
  <si>
    <t xml:space="preserve">GENERADOR DE 100 MHz:
Características:
2 canales Rango de Frecuencia: 1 μHz a 100 MHz Senoidal: 100 MHz Cuadrada: 40 MHz Rampa: 3 MHz Pulso: 25 MHz Armónicas: 50 MHz Formas de Onda: Senoidal, Pulso, Rampa, Triángulo, Ruido y DC Señales Arbitrarias: 150 formas incluidas Resolución: 14 bits Velocidad de Muestreo: 500 MSa/s Memoria: 16 kpts 
Modulaciones: AM,FM,PM,ASK,FSK,PSK,BPSK,QPSK,3FSK,4FSK,OSK,PWMBarridos: lineal y logarítmico Rango de Amplitud: 1 mVpp a 10 Vpp (50 Ohms) Contador de frecuencia: 1μHz a 200 MHz Display gráfico color de 7" TFT con indicación de parámetros Sincronización externa con otras unidades para generación de múltiples canales Interfaces USB, LANLXI Class C
</t>
  </si>
  <si>
    <t xml:space="preserve">El conjunto con material de montaje se compone de:
Balón reactor fondo plano de 2 bocas esmeriladas 24/29, 14/23 de 500 ml
Columna de fraccionamiento con perlas uniones 24/29 de 30 cm
Adaptador para destilación hembra 14/23 dos machos 24/29
Refrigerante recto de Liebig, unión 24/29 de 20 cm
Manguera 3 metros
Perlas de vidrio, de 7 mm de diámetro (para control ebullición)
2 Tapones de caucho con un orificio para colocar los termómetros
2 termómetros de laboratorio de -10 a 1500C y -10 a 2500C
4 Vasos de precipitado en plástico de 250 ml
Clips de sujeción fabricados en polipropileno de 24/29 y 14/23
Material de Montaje:
Soporte con varilla 70cm
2 pinzas de sujeción con nuez
Nuez
Pinza tipo araña
Tela metálica (rejilla), con centro de fibra de cerámica o placa de vitrocerámica de 15 cm x 15 cm aprox.
Mechero
Alargadera de destilación, 2 tapones de caucho, un Erlenmeyer de 250 con desprendimiento y una malla de ceraflex para proteger el balón
Maletín o estuche 
</t>
  </si>
  <si>
    <t xml:space="preserve">El conjunto con material de montaje se compone de:
2 Puente para equipo de destilación
Balón reactor fondo plano de 2 bocas esmeriladas 24/29, 14/23 de 500 ml
Refrigerante (condensador) de bolas de 20 cm
Refrigerante (condensador) recto de 20 cm
4 metros de manguera de 8 x12 mm
Vaso precipitado de 250 ml en vidrio
2 Tapones con una perforación para el puente
Tapón con una perforación para el balón
Tapón con una perforación para el termómetro
Perlas de vidrio para controlar la ebullición
Termómetro de laboratorio de -10 a 1500C
Material de Montaje:
Soporte con varilla 70 cm
3 pinzas de sujeción con nuez
Tela metálica (rejilla), con centro de fibra de cerámica o placa de vitrocerámica de 15 cm x 15 cm aprox.
Mechero
Maletín o estuche 
</t>
  </si>
  <si>
    <t xml:space="preserve">El conjunto con material de montaje se compone de:
2 Puente para equipo de destilación
Balón fondo redondo con desprendimiento lateral de 250 ml
Balón reactor fondo redondo de 250 ml 
Refrigerante (condensador) recto de Liebig de 20 cm
3 metros de manguera de 8 x12 mm
Erlenmeyer de 250 ml
Tapón con una perforación para el refrigerante 
Tapón con una perforación para el termómetro  y para puente
Tapón con una perforación para puente  
Perlas de vidrio para controlar la ebullición
2 Soporte con varilla de 50 cm
3 Pinza de sujeción con nuez
Termómetro de -10 a 1500 C
Nuez doble
Pinza tipo araña
Tela metálica (rejilla), con centro de fibra de cerámica o placa de vitrocerámica de 15 cm x 15 cm aprox.
Mechero
Maletín o estuche 
</t>
  </si>
  <si>
    <t xml:space="preserve">Compuesto por set de vidriería de seis (6) unidades:
Balón fondo redondo boca esmerilada de 500 ml (NS 29/32)
Cuerpo extractor central de 250 ml (NS 45/40)
Refrigerante de bolas 250 mm o Condensador
Manguera látex de 3 metros y 8 x 12 mm
Caja de cartuchos de extracción de celulosa 
2 Soportes posteriores con varilla regulable en altura e inclinación para facilitar la sujeción de matraces o refrigerantes ya sea para digestión o extracción
1 Batería de manta calefactora para extractor Soxhlet para matraces fondo redondo de 6 puestos con perilla selectora de energía e indicador lumínico de calentamiento individual
</t>
  </si>
  <si>
    <t xml:space="preserve">Características
- Agitadores compactos, orbitales y lineales con movimiento de sacudimiento ideal, para un peso máximo de agitación de 7,5 kg 
- Amplia gama de plataformas para uso con variedad de buques
- Reloj electrónico de conmutación de tiempo 
- Motor brushless DC
- Detección y protección de velocidad excesiva
- Software, el ordenador puede controlar y documentar todos los valores de funcionamiento 
Especificaciones: 
&gt;Voltaje: 100~240 VAC 
&gt;Frecuencia: 50/60 Hz 
&gt;Potencia: 30 W 
&gt;Movimiento: Orbital 
&gt;Diámetro de orbita: 10 mm 
&gt;Carga máx. De agitación (con plataforma): 7.5 Kg.
&gt;Tipo de motor: De rotor externo, sin escobillas 
&gt;Potencia de entrada/salida: 28 /15 W 
&gt;Rango de velocidad: 100 - 500 rpm 
&gt;Visor: LCD 
&gt;Rango de temporizador: 1 - 1199 min. 
&gt;Tipo de operación: Por Tiempo / Continuo 
&gt;Humedad de trabajo: 80%
&gt;Tipo de Protección - DIN EN60529: IP21
Volumen de Erlenmeyer/Cantidad (capacidad)
25ml - 21 un
50ml - 15 un
100ml - 8 un
250ml - 6 un
500ml - 4un
</t>
  </si>
  <si>
    <t xml:space="preserve">En aluminio y tapa plástica de 500 ml, con resistencia, doble pared, agitador y ranura para temometro </t>
  </si>
  <si>
    <t xml:space="preserve">Especificaciones:
Pantalla: 320 x 240 aprox. LCD
Puertos para diferentes sensores
Sensores USB / Bluetooth
Velocidad de muestreo: 50 000 Hz aprox.
Motor de cálculo: 50 MHz FPU, graficador de datos y cálculos en tiempo real, procesador de punto flotante y sistema operativo científico
Memoria: 12 Mb.
Puertos de conexión USB o inalámbrica para mouse, impresoras o teclados.
Identificación automática de sensores
Cubierta de policarbonato de alta resistencia
Interface portátil
Función de osciloscopio
Compatible con amplificador de potencia y parlantes externos
Incluye:
Interfaz independiente que grafique, genere tablas, dígitos y pantallas de medidor
Un sensor de voltaje, dos sensores de temperatura, un sensor de corriente, micrófono integrado, parlante integrado
Guía de usuario y tutorial en CD
Adaptador de corriente y batería recargable
Cable de datos vía USB a USB
Maletín o estuche 
</t>
  </si>
  <si>
    <t xml:space="preserve">Rangos de -1 ... +16 bar hasta 0 ... 1.000 bar aprox.
Exactitud: 0,25% (incluyendo certificado de calibración)
Caja robusta con goma de protección
Maletín de servicio completo y generación de presión incluida
Caratula de 3" Acero inoxidable
Pantalla LCD 
Función de máximas y mínimas
Función de compensación cero
Luz de fondo
Alarma de baja tensión
Rango de presión: 0-600 bar aprox.
Conexión Vertical: 1/4 acero inoxidable
Unidades de visualización: MPa, Kg/cm2, PSI
Capacidad de sobrecarga: 150%
Precisión: 0.25% FS
Voltaje de entrada: 3 V (dos baterías de 1.5 V) Incluidas baterías y cables de conexión 
Temperatura de trabajo:-20C-70C aprox.
Clase de protección: IP65
Certificado de verificación. (Comparación con un manómetro calibrado por laboratorio acreditado por la ONAC)
</t>
  </si>
  <si>
    <t xml:space="preserve">Viscosímetro de rutina Cannon-Fenske en vidrio, que mide la viscosidad cinemática de líquidos newtonianos transparentes según la norma ASTM D445 e ISO 3104. Volumen mínimo de muestra de 7 ml aprox. La profundidad mínima del baño es de 203 mm (8 in). Calibrados y con certificado de calibración. 
Tamaños: 100,150,200,300,350,400 y 450
Con maletín o estuches 
</t>
  </si>
  <si>
    <t xml:space="preserve">Termómetro digital de doble entrada para termocuplas tipo J y tipo K, que permita captar dos temperaturas de manera simultánea
Pantalla LCD que permita visualizar las dos entradas de temperatura de manera independiente o un diferencial entre ellas
Capta lecturas de máximos, mínimos y promedio
Rango de temperatura:
Desde -328°F hasta 2.501°F (-200°C hasta 1.372°C) aprox. para  termocuplas tipo K
Desde -346°F hasta 2.012°F (-210°C hasta 1.100°C)aprox. para termocuplas tipo J
Unidades de medida programables por el usuario entre °F, °C ó K 
Resolución de 0.1°/ 1° aprox.
Funciones de apagado automático, indicación de máximos y mínimos y retiene datos en pantalla
Incluye: 2 Sondas de temperatura tipo K y J, cable conector y baterías, estuche, maletín o funda protectora
</t>
  </si>
  <si>
    <t xml:space="preserve">Cámara de vidrio con tapa para Cromatografía en Capa Fina, de tamaño de placa de 20 X 20 cm aprox. 
Incluye: Cajas de Cromatofolio de silica gel en aluminio de 20 x 20 cm (5 cajas).
</t>
  </si>
  <si>
    <t xml:space="preserve">Especificaciones:
Tipo de agitación: Orbital
Modo de operación: Contacto / Continuo
Rango de velocidad: 0 – 3000 rpm aprox.
Diámetro de orbita: 4.9 mm aprox. 
Temperatura ambiente: 5 – 40 °C
Temporizador: 1 segundo hasta 160 horas aprox. 
Conexión eléctrica: 110 / 220V, 50 / 60Hz
Capacidad de agitación: Tubos 1,5-50 ml, Erlenmeyer, Balones y Microplacas
Capacidad Peso: 1 kg aprox.
Control microprocesador
Pantalla digital tipo LED
Panel tipo membrana con teclas para selección de velocidad y tiempo
Estructura externa robusta y resistente a agentes químicos y corrosión con patas antideslizantes
Incluye:
Adaptador tipo copa para agitación de 1 tubo de 1.5 a 50 ml aprox. 
Adaptador para 18 tubos de 1.5 ml aprox.
</t>
  </si>
  <si>
    <t xml:space="preserve">Capacidad de 50 a 60 L. Rango de temperatura: ambiente hasta 70° a 80°C. 
Convección de aire forzada. Material interno y estantes en acero inoxidable. Puerta interna en cristal. Control de temperatura digital. Voltaje/Hz:100-120V/50-60Hz.
</t>
  </si>
  <si>
    <t>CCabeza TRINOCULAR. Oculares con ajuste de dioptrías con protectores de cauchos. Revolver con Objetivos:4X, 10X, 40X, 100X. Platina con sistema mecánico. Condensador ajustable. Diafragma. Iluminadores: LED con control de intensidad. Fuente de poder: 100-120V/50-60Hz. Cable de poder.</t>
  </si>
  <si>
    <t>Dimensiones externas (mm) entre: 800 x 800 x 1500 a 1100 x 750 x 2250. Máxima abertura: 440 mm de la ventana frontal motorizada o manual. Sistema de extracción y de impulsión de aire, y de recirculación. Dos filtros HEPA para suministro y extracción de aire. Ruido: &lt; 62 dB. Lámpara UV 30 W. Lámpara fluorescente: 40 W. Conexiones eléctricas: Llaves de agua y gas. Zona de trabajo en acero inoxidable con bandejas extraíbles en igual material. Exterior en acero con recubrimiento en pintura epóxica. Requerimientos eléctricos: 100-120V/50-60Hz. Con base de altura ajustable.</t>
  </si>
  <si>
    <t>Bureta digital de  25 ml - Con certificado de calidad, tubo de aspiración telescópico, tubo para dosificación inversa, 2 microbaterías de 1,5 V , 3 adaptadores de PP para frascos (GL 45/32, GL 45/S 40, GL 32/NS 29/32), 2 visores de inspección topacios</t>
  </si>
  <si>
    <t>Buretas electrónicas</t>
  </si>
  <si>
    <t>Estación Fotogramétrica</t>
  </si>
  <si>
    <t xml:space="preserve">Sistema de visión estereoscópica Wireless Glasses Kit NVIDIA 3D,  Intel Xeon E5 1620 V4 3.5 GHz (3.6-3.8 GHz turbo) 4 core,  64 Gb RAM, 2 TB Disco Local, Disco de Sistema SSD 250GB, Tarjeta Gráfica Profesional NVIDIA Geforce GTX 1050 2 GB, ALC 1150 8 Channel High Definition Audio, Power Supply 850W,  Keyboard &amp; Mouse Wireless (Spanish Layout), monitor estéreo de 24”144Hz Refresh Rate. </t>
  </si>
  <si>
    <t xml:space="preserve">Equipado con sensor del calibrador de tensión de alta precisión; Proporciona el poder de agarre hasta 198lbs / 90kgs, División: 0.2 lbs / 100 grs, Unidad: lb / kg
19 usuarios definibles con opciones para el género y la edad para almacenar; junto con la capacidad de guardar y recuperar los resultados de las pruebas para cada usuario.
Compara la prueba individual para cada uno de los 19 usuarios, y muestra el aumento incremental, o disminución del último registro.
Cada prueba tiene una clasificación de “débil”, “normal”, o “fuerte” en base a los datos introducidos de edad y sexo para cada usuario.
Auto / cierre manual, indicación de batería baja / sobrecarga; Se ejecuta en 2pcs baterías AAA (no incluidas)
</t>
  </si>
  <si>
    <t xml:space="preserve">Sólida plataforma de vidrio, pantalla con iluminación de fondo blanca en la corredera de medición y transmisión inalámbrica de datos a una impresora seca 360° wireless, a un PC o a una báscula del sistema inalámbrico, que junto con el valor de la talla calcula el IMC. Rango de medición en cm:30 - 220 cm
División:1 mm
Alimentación: Batería
Dimensiones ( AxAxP): 434 x 2394 x 466 mm
Peso neto: 15 kg
Funciones: calibración, autom. Calibración, contraluz, RESET, Acoustic signals can be activated, desconexión automática, ajuste de cero seleccionable, conmutación cm/inch, Costo de Transporte, Auto-SEND, SEND, interfaz wireless, Imprimir, Impresión automática, HOLD
CE:CE 0123
</t>
  </si>
  <si>
    <t xml:space="preserve">Capacidad Max: 150kg División: 100g Escala de verificación: 10g Rango de Tara: &lt;1/3Max, sustractiva Clase de precisión: III
Unidades: Lb, kg Display: LED 2,25” Teclado: 8 teclas tipo pulsador Funciones: Mide el peso, % de grasa y masa muscular, % agua corporal, ingesta diaria de calorías
(DCI), edad metabólica, la masa ósea, la grasa visceral 9 mediciones de cuerpo entero Incluye modo especial para los atletas el peso de los músculos en el cuerpo
Temperatura de operación: ~0-40°C Alimentación: 4 pilas AA Calibración (ajuste): Cero y span hasta 5/6 max, por teclado Memorias: 4
Material Plataforma: Vidrio templado de alta resistencia
</t>
  </si>
  <si>
    <t>Estación Total avanzada:  precisiones de 1, 3 ó 5 sg, pantalla LCD a color QVGA y teclas iluminadas. procesador, gran capacidad de la batería. El USB A, el mini puerto USB y el puerto Compact Flash para capacidad de almacenamiento y opciones de carga/descarga. capaz de medir con prisma y sin prisma y con 3 mm + 2 ppm de precisión.</t>
  </si>
  <si>
    <t>Colector de datos de mano diseñado para ser utilizado en el campo. con una pantalla táctil entrada de datos, una pantalla gráfica en color para archivos de datos y de imágenes, conjuntamente con el software de campo. Se podrá realizar diversas aplicaciones topográficas entre las que se incluyen levantamientos topográficos, GIS de alta precisión, de ingeniería, de construcción y cartográficas .</t>
  </si>
  <si>
    <t>Refrigerador con volumen de 390 a 600 litros, que tenga la capacidad de almacenar entre 6 a 8 bandejas ajustables</t>
  </si>
  <si>
    <t xml:space="preserve">Monitor de Material Particulado para medida simultánea de PM10 y PM2.5.
Principio de Medida;  Dispersión Láser
Rango de concentraciones 1 a 2.000.000 partículas / litro Rango de medida 0.1 a 10.000 μg/m3 Resolución Principio de Medida Dispersión Láser Sensor de Temperatura (-40 a +60° C) y Humedad Relativa (1 - 99.9%). 1.2 l/min Consumo eléctrico 230 V, 50 Hz o 110 V, 60Hz 80 W Temperatura de trabajo + 4°C a + 40°C Dimensiones 483 x 177 x 400 mm Peso 20 kg Contenido Adicional: Toma de muestra de 1.5 m con secador de Nafion. Flanche de conexión para pasar la toma de muestras por el techo de la caseta. 3% en rango más alto Resolución temporal 6 segundos Flujo de muestra ± 0.1 μg/m3 Rango de Masas PM10 y PM2.5.
Shelter XL Outdoor Aire Acondicionado x 4 + 1 + Sistema Neumático + UPS 3 KVA + Integración de Sistemas Cumplimiento con lo requerido en US-EPA Quality Assurance Handbook for Air Pollution Measurement Systems Volume II - Ambient Air Quality Monitoring Program Protege los componentes electrónicos de la intemperie y los factores climáticos, manteniendo las condiciones de temperatura de operación de los equipos y sistemas de medida. Diseñado y construido para aplicaciones móviles / campañas de monitoreo. • Certificado IP55 (EN60529), protección para condiciones ambientales extremas (agua y polvo), IK10 (EN62262) protección contra impacto. • Fabricado 100% en aluminio de alta resistencia • Transportable. • Rack de 19 pulgadas para instalación de 4 x Analizadores de Gas Horiba AP Series + 1 x Monitor de Material Particulado • Rieles para desplazar frontalmente los analizadores y facilitar el acceso a la parte superior. • Puerta frontal, posterior y de acceso a zona neumática. • Cerraduras de seguridad con 3 puntos de anclaje. • Sensor de Temperatura y Humedad para monitoreo en tiempo real de las condiciones en el interior del shelter. • Sensor de Puerta abierta. • Toma eléctrica externa IP66/67. •UPS ON LINE 3 KVA Powest Titan Montaje en Rack 19", Tecnología On-line, doble conversión, Monofásica Vout / Vin 120 VAC. • Aire Acondicionado de 1.300 W con de control de temperatura para mantener condiciones de muestreo entre 20°C y 30°C. • Sistema neumático completo para la conexión de analizadores de Gases. Incluye Manifold de toma de muestra en Teflón con camisa exterior de alta resistencia en acero inoxidable 316L. • Bajo consumo eléctrico: 537 W. • Dimensiones (mm): (H) 1786 x (W) 840 x (D) 800. • Peso (kg) sin analizadores: 160
</t>
  </si>
  <si>
    <t>Aparato de demostración con lengüeta de fricción móvil para medir las fricciones estática y dinámica entre dos superficies en dependencia con la superficie de contacto, la fuerza de deposición y la combinación de materiales. Para leer con facilidad la fuerza de fricción dinámica la lengüeta de fricción se desplaza por debajo del cuerpo de fricción acoplada un dinamómetro, manteniendo el cuerpo de fricción en reposo. Para variar la fuerza deposición la guía de fricción se puede inclinar alrededor de su eje longitudinal. Dimensiones: 600x140x150 mm³,Masa: aprox. 3 kg, Aparato básico con lengüeta de fricción, dinamómetro 2 N, 3 cuerpos de fricción, 3 carros de deposición y 3 masas de 100 g</t>
  </si>
  <si>
    <t>Deshumificador de 70 pintas de 120 VAC, 80 Hz</t>
  </si>
  <si>
    <t xml:space="preserve">CAPACIDAD DE PRODUCIR AGUA TIPO 1, 2 Y OSMOTIZADA
CAPACIDAD DE PRODUCCIÓN ENTRE 5-7L/h
Sistema de pretratamiento
ULTRAPURA TIPO 1: Calidad del Agua a 25ºC 
- Resistividad 18,2 MΩ·cm. 
- TOC 1-5 ppb. 
- Endotoxinas &lt; 0,03 (IU/ml) 
- Partículas: &lt; 0,22 µm 
- RNasas: &lt;0,003 ng/ml
-DNasas:  &lt;0,4 pg/ µl
- Dispensación 1l/min
AGUA TIPO 2: - Conductividad&lt; 1 µS/cm. 
- TOC&lt; 50 ppb. 
- Bacterias &lt; 1 ufc/ml. 
- Partículas &lt; 0,22 µm. 
Incluye filtro de punto final de 0,22µm
Modulo de Foto-oxidación a 254nm y 185nm.
Sistema de parada del equipo por falta de agua.
Limpieza de la osmosis inversa
Recirculación programable del Agua tipo 1
Imposibilidad de dispensar agua tipo 1 con resistividad menor al valor ajustado.
Incluye Sistema de Pretratamiento
Incluye un kit de consumibles para mantenimiento (membranas, lámparas, filtros, cartucho)
Conexión eléctrica: 110V/60Hz.
</t>
  </si>
  <si>
    <t xml:space="preserve">Secuenciador de ácidos nucleidos en tiempo real y portable.
Longitud de Lecturas: ~ 5kb, 200kb o mayor
Datos de salida: Hasta 30Gb/48 horas
Accesibilidad a resultados: En tiempo real
Muestra: RNA análisis directo, DNA Preparación.
Análisis: Secuenciación de genoma entero, Secuenciación de marcadores, secuenciación de RNA, Análisis metagenomicos, Análisis Epigeneticos, barcoding.
El equipo debe contar con: una unidad MinION. 8 celda o cartuchos de corrida. 2 kits de secuenciación. 1 kit de lavado. Acceso al soporte de la Comunidad Oxford Nanopore. Incluir Un kit adicional de 12 celdas o cartuchos de corrida, Un kit de Secuenciacion en campo y un Kit de Secuenciacion directa de RNA.
</t>
  </si>
  <si>
    <t xml:space="preserve">REFRIGERADOR VERTICAL VOLUMEN  CON CAPACIDAD COMPRENDIDA ENTRE 650 L +/- 10%,
Rango de temperatura: 2-8°C o 2-10°C
Exactitud de la temperatura: 0,1°C
Sistema de Control: Controlado por Microprocesador y pantalla Led
Alarma Audible y Visual para: alta y baja temperatura, Sistemas y fallo del sensor, Puerta entreabierta, fallo de alimentación.
Con 6 a 8 bandejas ajustables. 
Tipo de refrigeración: Enfriamiento por aire forzado. 
Numero de puertas: 1 ó 2
Puerta con llave: opcional
Sistema para desplazamiento: Si
Iluminación interior: Led
Dimensiones Exteriores (AnchoxProfundidadxAltura): 813x705x2057mm +/- 10%
Conexión eléctrica: 110V/60Hz.
</t>
  </si>
  <si>
    <t xml:space="preserve">Capacidad en 24 horas: 30 - 50 pintas (14.19-23.65 litros) 
Espacio para deshumidificar: 188 m3 aprox 
Capacidad del tanque: 5.6 litros 
Refrigerante R410a 
Potencia consumida: 420 W 
Tipo de control: mecánico 
Indicador de tanque lleno: si 
Lectura digital de la humedad: no 
filtro antibacterial: si
Conexión eléctrica: 110V/60Hz.
</t>
  </si>
  <si>
    <t xml:space="preserve">Volumen: 32 litros  +/- 10%,
Rango de temperatura de trabajo en °C Al menos 5 sobre la temperatura ambiente hasta +300
Temperatura 1 Pt100 (clase DIN A) con sistema de medición de 4 hilos
Temporizador Reloj de cuenta atrás digital con indicación del valor nominal de tiempo, ajustable desde 1 minuto
hasta 99 días
Temperatura (Celsius. Fahrenheit opcional), posición de la trampilla de extracción de aire, tiempo de
funcionamiento del programa
Ventilación natural
Extracción de aire Tubo de extracción con válvula de estrangulación, regulable electrónicamente
Sistema de autodiagnóstico para detección de fallos
Puerta de acero inoxidable completamente aislada con dos puntos de cierre (cerradura de la puerta con compresión)
2 rejillas de acero inoxidable
Certificado de calibración de fábrica
calibración a +160 °C
Máx. carga de la cámara del equipo: 60 kg  +/- 10%,
Carga máx. por inserción 20 kg  +/- 10%,
Voltaje consumo eléctrico 115 V, 50/60 Hz
Peso neto aprox. 45 kg
</t>
  </si>
  <si>
    <t xml:space="preserve">Capacidad (litros) 10  +/- 10%,
Rango de temperatura Ambiente + 7° a 99 °C
Material del tanque  Acero inoxidable con tapa de Bisagra 
Estabilidad de la temperatura   +/- 0.1
Monitor  LCD
Clase de inflamabilidad DIN 12876-1 1 (NFL)
Protección de sobre calentamiento  SI
Drenaje de deposito  SI
Temperatura máxima ambiente  40°
Requisitos eléctricos  110V
Dimisiones aproximadas del tanque  (LxWxD) 26.9x29.5x15.2
Dimisiones generales aproximadas  (LxWxD)  43.2x39.3x30.5
Potencia del calentador  1000
Incluye 2 Bandejas de muestras 
Incluye: Gradillas en acero inoxidable 
</t>
  </si>
  <si>
    <t xml:space="preserve">Material: Estructura en Aluminio 
Velocidad: Hasta 1500rpm
Temperatura: T° Amb a 370°C  +/- 10%,
Diámetro Plato (mm): 155  +/- 10%,
Capacidad (Lt): 20   +/- 10%,
Tipo de Protección: IP42
Potencia (W): 600-650W
Voltaje: 115 V / 60 Hz
Dimensiones (mm): 165 x 115 x 280 +/-10%
RESISTENCIA A POLVO Y/O SALPICADURAS
</t>
  </si>
  <si>
    <t xml:space="preserve">Máx. Velocidad  12,500 rpm (incrementos de 100 rpm)
Nivel de ruido  51-53 dBA
Certificaciones/conformidad  CE, CSA, UL
Incluye  Rotor de 12 tubos de 1.5/2.0 ml, rotor de tubos de 32 x 0.2 ml (individuales o 4 con 8 tiras), 12 adaptadores de tubos de 0.2 ml, 12 adaptadores de tubos de 0.5 ml, adaptador de alimentación universal, de 110 a 240 V, de 50 a 60 Hz, con tipo de tapón intercambiable 4
Requisitos eléctricos De 110 a 240 V, de 50 a 60 Hz con 4 adaptadores de enchufe intercambiables
Estándares
 IEC 61010-1, IEC 61010-2-020 
Capacidad 12 x 2 ml
Máx. RCF 9,800 x g (incrementos de 100 x g)
Tiempo de procesamiento
 1 s a 30 min (incrementos de 1 s) y centrifugado rápido disponible
</t>
  </si>
  <si>
    <t xml:space="preserve">Subordinación tecnológica. 15 pozos 1,5/2 ml
Certificación ISO 9000
rango de temperatura de  -196 ° C a + 100 ° C
</t>
  </si>
  <si>
    <t xml:space="preserve">Subordinación tecnológica. Compatible con Cobra 4 Incluye: Soporte para contador de tubo grande. Cobra4 Mobile-Link 2,  accesorios: pila, cable USB, cargador, tarjeta de memoria SD, Cobra4 Sensor-Unit Radioactividad,  Geiger-Mueller TUBO CONTADOR, 45 mm. </t>
  </si>
  <si>
    <t>El calorímetro consiste en un recipiente Dewar de vidrio (capacidad aprox. 1.2 l) con una tapa y una base. Los dos orificios de la tapa se usan para llenar el calorímetro y para insertar una sonda de temperatura, una bobina de calentamiento o un recipiente de evaporación.  Volumen del calorímetro aprox. 1.2 litros. Bobina de calentamiento: Tensión de funcionamiento 12 V CA máx. Carga admisible 5 A máx.  La característica  de volumen y tención puede variar +/- 10%.</t>
  </si>
  <si>
    <t>Subordinación Tecnológica. Debe incluir: un láser longitud de onda 632.8 nm, selección de los modos: temo 99% grado de polarización 1:500, diámetro del haz 0.81 mm, divergencia del haz 1 mrad, desviación máxima de la potencia 2.5 8h, vida útil aprox. 15000 horas, caja cilíndrica coaxial ø = 44.2 mm, l = 400 mm, con conducto de conexión fijo con clavija hv, incluye dos soportes con alojamiento en tres puntos y dos anillos de ajuste.    una fuente suministro hv para el láser 5mw. con indicador de tiempo programable para los tiempos de exposición del holograma de 0.1s…99s con la ayuda de un obturador dirigible. indicación digital de tiempo de obturador preseleccionado y transcurrido. control del obturador a través de la selección del tiempo, el arranque nuevo, la parada y la conexión permanente. caja de plástico (mm)184*140*130. incluye obturador con conducto de conexión fijo con clavija de aparato, sobre empuñadura de soporte ø = 10 mm alimentación 115v/60hz o transformador 220v/115v. complemento a equipo PHYWE de registro y construcción de un hologramas.</t>
  </si>
  <si>
    <t xml:space="preserve">Subordinación tecnológica. Tecnología de pila de combustible, EN-FC. Batería solar, 4 celdas con cable y conectores. Almacenamiento de gas, SB, incl. tubos y tapones. Celda de combustible PEM con opción de aire, SB Electrolizador PEM, SB Barra de soporte, l = 250 mm, d = 10 mm. Incluye:
Set Ciencias Aplicadas set complementario Energías Renovables Energía Solar / Hidrogenaría / Energía Eólica, E N-SW 
Set Ciencias Aplicadas set básico. Energías Renovables Fundamentos y Energía Térmica, EN-BS. TESS advanced Energías Renovables EN-BS, accesorios Software interTESS Ciencias Aplicadas, Energías Renovables, DVD. TESS advanced Energías Renovables EN-BS, 
Set Ciencias Aplicadas set complementario Energías Renovables Celdas de  Combustible, EN-FC
</t>
  </si>
  <si>
    <t>Subordinación tecnológica. Experimento compuesto por: Pila termoeléctrica de Moll, Tubo protector p, Amplificador de medición universal, Embudo de vidrio  diámetro superior 50 mm, Termómetro de estudiantes -10...+110°C, l = 180 mm, Trípode, Hervidor inmersión 1000W 220/250V, Cubo de radiación según Leslie, Agitador para cubo de radiación de Leslie, Multímetro digital, Cable de conexión 32 A 750 mm  rojo, Cable de conexión 32 A 750 mm azul, Base tipo barril, Transformador adaptador 110/115V =&gt;230 V AC</t>
  </si>
  <si>
    <t>Laboratorio de Física
 Bloque 5 salón 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</si>
</sst>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b/>
      <sz val="12"/>
      <name val="Tahoma"/>
      <family val="2"/>
    </font>
    <font>
      <sz val="10"/>
      <name val="Calibri"/>
      <family val="2"/>
      <scheme val="minor"/>
    </font>
    <font>
      <sz val="11"/>
      <color rgb="FF000000"/>
      <name val="Calibri"/>
      <family val="2"/>
    </font>
    <font>
      <sz val="10"/>
      <name val="Calibri"/>
      <family val="2"/>
    </font>
    <font>
      <sz val="10"/>
      <name val="Tahoma"/>
      <family val="2"/>
    </font>
    <font>
      <sz val="11"/>
      <name val="Calibri"/>
      <family val="2"/>
      <scheme val="minor"/>
    </font>
    <font>
      <b/>
      <sz val="10"/>
      <name val="Tahoma"/>
      <family val="2"/>
    </font>
    <font>
      <sz val="11"/>
      <name val="Tahoma"/>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44" fontId="1" fillId="0" borderId="0" applyFont="0" applyFill="0" applyBorder="0" applyAlignment="0" applyProtection="0"/>
    <xf numFmtId="0" fontId="2" fillId="0" borderId="0" applyNumberFormat="0" applyFill="0" applyBorder="0" applyProtection="0"/>
    <xf numFmtId="4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3" fillId="0" borderId="0"/>
    <xf numFmtId="0" fontId="13" fillId="0" borderId="0"/>
    <xf numFmtId="0" fontId="8" fillId="0" borderId="0"/>
  </cellStyleXfs>
  <cellXfs count="57">
    <xf numFmtId="0" fontId="0" fillId="0" borderId="0" xfId="0"/>
    <xf numFmtId="164" fontId="3" fillId="0" borderId="5" xfId="1" applyNumberFormat="1" applyFont="1" applyFill="1" applyBorder="1" applyAlignment="1">
      <alignment horizontal="center" vertical="center" wrapText="1"/>
    </xf>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9"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2"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4" xfId="7" applyFont="1" applyFill="1" applyBorder="1" applyAlignment="1">
      <alignment horizontal="left" vertical="center" wrapText="1"/>
    </xf>
    <xf numFmtId="0" fontId="15" fillId="0" borderId="4" xfId="11" applyFont="1" applyFill="1" applyBorder="1" applyAlignment="1">
      <alignment horizontal="left" vertical="center" wrapText="1"/>
    </xf>
    <xf numFmtId="0" fontId="15" fillId="0" borderId="4" xfId="0" applyFont="1" applyFill="1" applyBorder="1" applyAlignment="1">
      <alignment horizontal="justify" vertical="center" wrapText="1"/>
    </xf>
    <xf numFmtId="0" fontId="15" fillId="0" borderId="4" xfId="8" applyFont="1" applyFill="1" applyBorder="1" applyAlignment="1">
      <alignment horizontal="left"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vertical="center" wrapText="1"/>
    </xf>
    <xf numFmtId="0" fontId="12" fillId="0" borderId="4" xfId="7" applyFont="1" applyFill="1" applyBorder="1" applyAlignment="1">
      <alignment horizontal="center" vertical="center" wrapText="1"/>
    </xf>
    <xf numFmtId="164" fontId="3" fillId="0" borderId="4" xfId="1" applyNumberFormat="1" applyFont="1" applyFill="1" applyBorder="1" applyAlignment="1">
      <alignment horizontal="center" vertical="center"/>
    </xf>
    <xf numFmtId="0" fontId="15" fillId="0" borderId="4" xfId="0" applyFont="1" applyFill="1" applyBorder="1" applyAlignment="1">
      <alignment horizontal="left" vertical="center" wrapText="1" indent="1"/>
    </xf>
    <xf numFmtId="164" fontId="3" fillId="0" borderId="1" xfId="1" applyNumberFormat="1" applyFont="1" applyFill="1" applyBorder="1" applyAlignment="1">
      <alignment horizontal="center" vertical="center"/>
    </xf>
    <xf numFmtId="0" fontId="3" fillId="0" borderId="0" xfId="0" applyFont="1" applyFill="1"/>
    <xf numFmtId="0" fontId="12" fillId="0" borderId="4" xfId="0" applyFont="1" applyFill="1" applyBorder="1" applyAlignment="1">
      <alignment horizontal="center" vertical="center"/>
    </xf>
    <xf numFmtId="0" fontId="16" fillId="0" borderId="4" xfId="0" applyFont="1" applyFill="1" applyBorder="1" applyAlignment="1">
      <alignment horizontal="center" vertical="center" wrapText="1"/>
    </xf>
    <xf numFmtId="0" fontId="9" fillId="0" borderId="0" xfId="0" applyFont="1" applyFill="1"/>
    <xf numFmtId="0" fontId="15" fillId="0" borderId="4" xfId="0" applyFont="1" applyFill="1" applyBorder="1" applyAlignment="1">
      <alignment horizontal="left" vertical="center"/>
    </xf>
    <xf numFmtId="0" fontId="8" fillId="0" borderId="4" xfId="0" applyFont="1" applyFill="1" applyBorder="1" applyAlignment="1">
      <alignment horizontal="center" vertical="center"/>
    </xf>
    <xf numFmtId="0" fontId="15" fillId="0" borderId="4" xfId="9" applyFont="1" applyFill="1" applyBorder="1" applyAlignment="1">
      <alignment horizontal="left" vertical="center" wrapText="1"/>
    </xf>
    <xf numFmtId="0" fontId="15" fillId="0" borderId="4" xfId="9" applyFont="1" applyFill="1" applyBorder="1" applyAlignment="1">
      <alignment vertical="center" wrapText="1"/>
    </xf>
    <xf numFmtId="0" fontId="12" fillId="0" borderId="4" xfId="9" applyFont="1" applyFill="1" applyBorder="1" applyAlignment="1">
      <alignment horizontal="center" vertical="center" wrapText="1"/>
    </xf>
    <xf numFmtId="0" fontId="15" fillId="0" borderId="4" xfId="10" applyFont="1" applyFill="1" applyBorder="1" applyAlignment="1">
      <alignment horizontal="left" vertical="center" wrapText="1"/>
    </xf>
    <xf numFmtId="0" fontId="15" fillId="0" borderId="4" xfId="10" applyFont="1" applyFill="1" applyBorder="1" applyAlignment="1">
      <alignment vertical="center" wrapText="1"/>
    </xf>
    <xf numFmtId="0" fontId="12" fillId="0" borderId="4" xfId="10" applyFont="1" applyFill="1" applyBorder="1" applyAlignment="1">
      <alignment horizontal="center" vertical="center" wrapText="1"/>
    </xf>
    <xf numFmtId="0" fontId="7" fillId="0" borderId="4" xfId="0" applyFont="1" applyFill="1" applyBorder="1" applyAlignment="1">
      <alignment horizontal="justify" vertical="top" wrapText="1"/>
    </xf>
    <xf numFmtId="0" fontId="15" fillId="0" borderId="0" xfId="0" applyFont="1" applyFill="1" applyAlignment="1">
      <alignment horizontal="justify" vertical="center"/>
    </xf>
    <xf numFmtId="0" fontId="15" fillId="0" borderId="4" xfId="0" applyFont="1" applyFill="1" applyBorder="1" applyAlignment="1">
      <alignment horizontal="center" vertical="center"/>
    </xf>
    <xf numFmtId="0" fontId="15" fillId="0" borderId="4" xfId="0" applyFont="1" applyFill="1" applyBorder="1" applyAlignment="1">
      <alignment horizontal="left" vertical="top" wrapText="1"/>
    </xf>
    <xf numFmtId="164" fontId="17" fillId="0" borderId="1" xfId="0" applyNumberFormat="1" applyFont="1" applyFill="1" applyBorder="1" applyAlignment="1">
      <alignment horizontal="right"/>
    </xf>
    <xf numFmtId="0" fontId="18" fillId="0" borderId="0" xfId="0" applyFont="1" applyFill="1" applyAlignment="1"/>
    <xf numFmtId="0" fontId="15" fillId="0" borderId="7" xfId="0" applyFont="1" applyFill="1" applyBorder="1" applyAlignment="1">
      <alignment horizontal="lef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xf numFmtId="0" fontId="10"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7" fillId="0" borderId="3" xfId="0" applyFont="1" applyFill="1" applyBorder="1" applyAlignment="1">
      <alignment horizontal="center" vertical="center"/>
    </xf>
    <xf numFmtId="0" fontId="17" fillId="0" borderId="1"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vertical="center" wrapText="1"/>
    </xf>
    <xf numFmtId="0" fontId="9" fillId="0" borderId="5" xfId="0" applyFont="1" applyFill="1" applyBorder="1"/>
    <xf numFmtId="0" fontId="9" fillId="0" borderId="4" xfId="0" applyFont="1" applyFill="1" applyBorder="1" applyAlignment="1">
      <alignment horizontal="center" vertical="center" wrapText="1"/>
    </xf>
  </cellXfs>
  <cellStyles count="12">
    <cellStyle name="Moneda" xfId="1" builtinId="4"/>
    <cellStyle name="Moneda 2" xfId="3"/>
    <cellStyle name="Normal" xfId="0" builtinId="0"/>
    <cellStyle name="Normal 2" xfId="8"/>
    <cellStyle name="Normal 2 2" xfId="4"/>
    <cellStyle name="Normal 2_INFORME CIENCIAS 25 DE AGOSTO" xfId="5"/>
    <cellStyle name="Normal 20" xfId="2"/>
    <cellStyle name="Normal 3" xfId="11"/>
    <cellStyle name="Normal 4" xfId="6"/>
    <cellStyle name="Normal 5" xfId="7"/>
    <cellStyle name="Normal 6"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1"/>
  <sheetViews>
    <sheetView tabSelected="1" zoomScale="55" zoomScaleNormal="55" workbookViewId="0"/>
  </sheetViews>
  <sheetFormatPr baseColWidth="10" defaultColWidth="11.42578125" defaultRowHeight="10.5" x14ac:dyDescent="0.15"/>
  <cols>
    <col min="1" max="1" width="11.42578125" style="24"/>
    <col min="2" max="2" width="11.5703125" style="24" bestFit="1" customWidth="1"/>
    <col min="3" max="3" width="19.42578125" style="24" customWidth="1"/>
    <col min="4" max="4" width="22.42578125" style="24" customWidth="1"/>
    <col min="5" max="5" width="27.28515625" style="24" customWidth="1"/>
    <col min="6" max="6" width="29.140625" style="24" customWidth="1"/>
    <col min="7" max="7" width="234.7109375" style="24" customWidth="1"/>
    <col min="8" max="8" width="11.5703125" style="24" bestFit="1" customWidth="1"/>
    <col min="9" max="9" width="52.5703125" style="24" customWidth="1"/>
    <col min="10" max="10" width="14.28515625" style="24" customWidth="1"/>
    <col min="11" max="11" width="16.85546875" style="24" customWidth="1"/>
    <col min="12" max="12" width="19.28515625" style="24" customWidth="1"/>
    <col min="13" max="13" width="18.7109375" style="24" customWidth="1"/>
    <col min="14" max="14" width="18.7109375" style="24" bestFit="1" customWidth="1"/>
    <col min="15" max="16384" width="11.42578125" style="24"/>
  </cols>
  <sheetData>
    <row r="1" spans="2:16" s="3" customFormat="1" ht="11.25" x14ac:dyDescent="0.25">
      <c r="B1" s="2"/>
      <c r="F1" s="4"/>
      <c r="G1" s="5"/>
      <c r="H1" s="6"/>
    </row>
    <row r="2" spans="2:16" s="3" customFormat="1" ht="22.5" x14ac:dyDescent="0.25">
      <c r="B2" s="43" t="s">
        <v>3</v>
      </c>
      <c r="C2" s="43"/>
      <c r="D2" s="43"/>
      <c r="E2" s="43"/>
      <c r="F2" s="43"/>
      <c r="G2" s="43"/>
      <c r="H2" s="43"/>
      <c r="I2" s="43"/>
      <c r="J2" s="43"/>
      <c r="K2" s="43"/>
      <c r="L2" s="43"/>
      <c r="M2" s="43"/>
      <c r="N2" s="43"/>
      <c r="O2" s="43"/>
    </row>
    <row r="3" spans="2:16" s="3" customFormat="1" ht="48" customHeight="1" x14ac:dyDescent="0.25">
      <c r="B3" s="43" t="s">
        <v>27</v>
      </c>
      <c r="C3" s="43"/>
      <c r="D3" s="43"/>
      <c r="E3" s="43"/>
      <c r="F3" s="43"/>
      <c r="G3" s="43"/>
      <c r="H3" s="43"/>
      <c r="I3" s="43"/>
      <c r="J3" s="43"/>
      <c r="K3" s="43"/>
      <c r="L3" s="43"/>
      <c r="M3" s="43"/>
      <c r="N3" s="43"/>
      <c r="O3" s="43"/>
    </row>
    <row r="4" spans="2:16" s="3" customFormat="1" ht="65.25" customHeight="1" x14ac:dyDescent="0.25">
      <c r="B4" s="44" t="s">
        <v>28</v>
      </c>
      <c r="C4" s="44"/>
      <c r="D4" s="44"/>
      <c r="E4" s="44"/>
      <c r="F4" s="44"/>
      <c r="G4" s="44"/>
      <c r="H4" s="44"/>
      <c r="I4" s="44"/>
      <c r="J4" s="44"/>
      <c r="K4" s="44"/>
      <c r="L4" s="44"/>
      <c r="M4" s="44"/>
      <c r="N4" s="44"/>
      <c r="O4" s="44"/>
    </row>
    <row r="5" spans="2:16" s="3" customFormat="1" ht="15" x14ac:dyDescent="0.25">
      <c r="B5" s="48"/>
      <c r="C5" s="48"/>
      <c r="D5" s="48"/>
      <c r="E5" s="48"/>
      <c r="F5" s="48"/>
      <c r="G5" s="48"/>
      <c r="H5" s="48"/>
      <c r="I5" s="48"/>
      <c r="J5" s="48"/>
      <c r="K5" s="48"/>
      <c r="L5" s="48"/>
      <c r="M5" s="48"/>
      <c r="N5" s="48"/>
      <c r="O5" s="48"/>
    </row>
    <row r="6" spans="2:16" s="3" customFormat="1" ht="18" x14ac:dyDescent="0.25">
      <c r="B6" s="45" t="s">
        <v>25</v>
      </c>
      <c r="C6" s="45"/>
      <c r="D6" s="45"/>
      <c r="E6" s="45"/>
      <c r="F6" s="45"/>
      <c r="G6" s="45"/>
      <c r="H6" s="45"/>
      <c r="I6" s="45"/>
      <c r="J6" s="45"/>
      <c r="K6" s="45"/>
      <c r="L6" s="45"/>
      <c r="M6" s="45"/>
      <c r="N6" s="45"/>
      <c r="O6" s="45"/>
    </row>
    <row r="7" spans="2:16" s="2" customFormat="1" ht="12" customHeight="1" x14ac:dyDescent="0.25">
      <c r="B7" s="49"/>
      <c r="C7" s="49"/>
      <c r="D7" s="49"/>
      <c r="E7" s="49"/>
      <c r="F7" s="49"/>
      <c r="G7" s="49"/>
      <c r="H7" s="49"/>
      <c r="I7" s="49"/>
      <c r="J7" s="49"/>
      <c r="K7" s="49"/>
      <c r="L7" s="49"/>
      <c r="M7" s="49"/>
      <c r="N7" s="49"/>
      <c r="O7" s="49"/>
    </row>
    <row r="8" spans="2:16" s="3" customFormat="1" ht="27" customHeight="1" x14ac:dyDescent="0.25">
      <c r="B8" s="50"/>
      <c r="C8" s="50"/>
      <c r="D8" s="50"/>
      <c r="E8" s="50"/>
      <c r="F8" s="50"/>
      <c r="G8" s="50"/>
      <c r="H8" s="50"/>
      <c r="I8" s="50"/>
      <c r="J8" s="50"/>
      <c r="K8" s="50"/>
      <c r="L8" s="50"/>
      <c r="M8" s="50"/>
      <c r="N8" s="50"/>
      <c r="O8" s="50"/>
      <c r="P8" s="7"/>
    </row>
    <row r="9" spans="2:16" s="3" customFormat="1" ht="11.25" x14ac:dyDescent="0.25">
      <c r="B9" s="51"/>
      <c r="C9" s="51"/>
      <c r="D9" s="51"/>
      <c r="E9" s="51"/>
      <c r="F9" s="51"/>
      <c r="G9" s="51"/>
      <c r="H9" s="51"/>
      <c r="I9" s="51"/>
      <c r="J9" s="51"/>
      <c r="K9" s="51"/>
      <c r="L9" s="51"/>
      <c r="M9" s="51"/>
      <c r="N9" s="51"/>
      <c r="O9" s="51"/>
    </row>
    <row r="10" spans="2:16" s="2" customFormat="1" ht="49.5" customHeight="1" x14ac:dyDescent="0.25">
      <c r="B10" s="56" t="s">
        <v>29</v>
      </c>
      <c r="C10" s="56" t="s">
        <v>30</v>
      </c>
      <c r="D10" s="56" t="s">
        <v>31</v>
      </c>
      <c r="E10" s="56" t="s">
        <v>0</v>
      </c>
      <c r="F10" s="56" t="s">
        <v>32</v>
      </c>
      <c r="G10" s="53" t="s">
        <v>1</v>
      </c>
      <c r="H10" s="53" t="s">
        <v>2</v>
      </c>
      <c r="I10" s="54" t="s">
        <v>4</v>
      </c>
      <c r="J10" s="46" t="s">
        <v>5</v>
      </c>
      <c r="K10" s="46" t="s">
        <v>6</v>
      </c>
      <c r="L10" s="46" t="s">
        <v>7</v>
      </c>
      <c r="M10" s="46" t="s">
        <v>8</v>
      </c>
      <c r="N10" s="46" t="s">
        <v>9</v>
      </c>
      <c r="O10" s="46" t="s">
        <v>10</v>
      </c>
    </row>
    <row r="11" spans="2:16" s="27" customFormat="1" ht="25.5" customHeight="1" x14ac:dyDescent="0.15">
      <c r="B11" s="56"/>
      <c r="C11" s="56"/>
      <c r="D11" s="56"/>
      <c r="E11" s="56"/>
      <c r="F11" s="56"/>
      <c r="G11" s="53"/>
      <c r="H11" s="53"/>
      <c r="I11" s="55"/>
      <c r="J11" s="47"/>
      <c r="K11" s="47"/>
      <c r="L11" s="47"/>
      <c r="M11" s="47"/>
      <c r="N11" s="47"/>
      <c r="O11" s="47"/>
    </row>
    <row r="12" spans="2:16" ht="312.75" customHeight="1" x14ac:dyDescent="0.15">
      <c r="B12" s="12">
        <v>1</v>
      </c>
      <c r="C12" s="12" t="s">
        <v>33</v>
      </c>
      <c r="D12" s="13" t="s">
        <v>34</v>
      </c>
      <c r="E12" s="13" t="s">
        <v>35</v>
      </c>
      <c r="F12" s="13" t="s">
        <v>36</v>
      </c>
      <c r="G12" s="16" t="s">
        <v>188</v>
      </c>
      <c r="H12" s="11">
        <v>1</v>
      </c>
      <c r="I12" s="8"/>
      <c r="J12" s="9"/>
      <c r="K12" s="9"/>
      <c r="L12" s="10"/>
      <c r="M12" s="10">
        <f>L12*19%</f>
        <v>0</v>
      </c>
      <c r="N12" s="10">
        <f>(L12+M12)*H12</f>
        <v>0</v>
      </c>
      <c r="O12" s="10"/>
    </row>
    <row r="13" spans="2:16" ht="153" customHeight="1" x14ac:dyDescent="0.15">
      <c r="B13" s="12">
        <v>2</v>
      </c>
      <c r="C13" s="12" t="s">
        <v>33</v>
      </c>
      <c r="D13" s="13" t="s">
        <v>37</v>
      </c>
      <c r="E13" s="13" t="s">
        <v>38</v>
      </c>
      <c r="F13" s="13" t="s">
        <v>39</v>
      </c>
      <c r="G13" s="22" t="s">
        <v>189</v>
      </c>
      <c r="H13" s="11">
        <v>1</v>
      </c>
      <c r="I13" s="1"/>
      <c r="J13" s="23"/>
      <c r="K13" s="23"/>
      <c r="L13" s="10"/>
      <c r="M13" s="10">
        <f t="shared" ref="M13:M76" si="0">L13*19%</f>
        <v>0</v>
      </c>
      <c r="N13" s="10">
        <f t="shared" ref="N13:N76" si="1">(L13+M13)*H13</f>
        <v>0</v>
      </c>
      <c r="O13" s="10"/>
    </row>
    <row r="14" spans="2:16" ht="373.5" customHeight="1" x14ac:dyDescent="0.15">
      <c r="B14" s="12">
        <v>3</v>
      </c>
      <c r="C14" s="12" t="s">
        <v>33</v>
      </c>
      <c r="D14" s="13" t="s">
        <v>40</v>
      </c>
      <c r="E14" s="13" t="s">
        <v>13</v>
      </c>
      <c r="F14" s="13" t="s">
        <v>14</v>
      </c>
      <c r="G14" s="13" t="s">
        <v>190</v>
      </c>
      <c r="H14" s="11">
        <v>1</v>
      </c>
      <c r="I14" s="1"/>
      <c r="J14" s="23"/>
      <c r="K14" s="23"/>
      <c r="L14" s="10"/>
      <c r="M14" s="10">
        <f t="shared" si="0"/>
        <v>0</v>
      </c>
      <c r="N14" s="10">
        <f t="shared" si="1"/>
        <v>0</v>
      </c>
      <c r="O14" s="10"/>
    </row>
    <row r="15" spans="2:16" ht="38.25" x14ac:dyDescent="0.15">
      <c r="B15" s="12">
        <v>4</v>
      </c>
      <c r="C15" s="12" t="s">
        <v>33</v>
      </c>
      <c r="D15" s="13" t="s">
        <v>41</v>
      </c>
      <c r="E15" s="13" t="s">
        <v>12</v>
      </c>
      <c r="F15" s="13" t="s">
        <v>42</v>
      </c>
      <c r="G15" s="13" t="s">
        <v>191</v>
      </c>
      <c r="H15" s="11">
        <v>1</v>
      </c>
      <c r="I15" s="1"/>
      <c r="J15" s="23"/>
      <c r="K15" s="23"/>
      <c r="L15" s="10"/>
      <c r="M15" s="10">
        <f t="shared" si="0"/>
        <v>0</v>
      </c>
      <c r="N15" s="10">
        <f t="shared" si="1"/>
        <v>0</v>
      </c>
      <c r="O15" s="10"/>
    </row>
    <row r="16" spans="2:16" ht="25.5" x14ac:dyDescent="0.15">
      <c r="B16" s="12">
        <v>5</v>
      </c>
      <c r="C16" s="12" t="s">
        <v>33</v>
      </c>
      <c r="D16" s="13" t="s">
        <v>43</v>
      </c>
      <c r="E16" s="13" t="s">
        <v>44</v>
      </c>
      <c r="F16" s="13" t="s">
        <v>45</v>
      </c>
      <c r="G16" s="19" t="s">
        <v>46</v>
      </c>
      <c r="H16" s="11">
        <v>12</v>
      </c>
      <c r="I16" s="1"/>
      <c r="J16" s="23"/>
      <c r="K16" s="23"/>
      <c r="L16" s="10"/>
      <c r="M16" s="10">
        <f t="shared" si="0"/>
        <v>0</v>
      </c>
      <c r="N16" s="10">
        <f t="shared" si="1"/>
        <v>0</v>
      </c>
      <c r="O16" s="10"/>
    </row>
    <row r="17" spans="2:15" ht="180" customHeight="1" x14ac:dyDescent="0.15">
      <c r="B17" s="12">
        <v>6</v>
      </c>
      <c r="C17" s="12" t="s">
        <v>33</v>
      </c>
      <c r="D17" s="13" t="s">
        <v>43</v>
      </c>
      <c r="E17" s="13" t="s">
        <v>44</v>
      </c>
      <c r="F17" s="13" t="s">
        <v>47</v>
      </c>
      <c r="G17" s="19" t="s">
        <v>192</v>
      </c>
      <c r="H17" s="11">
        <v>10</v>
      </c>
      <c r="I17" s="1"/>
      <c r="J17" s="23"/>
      <c r="K17" s="23"/>
      <c r="L17" s="10"/>
      <c r="M17" s="10">
        <f t="shared" si="0"/>
        <v>0</v>
      </c>
      <c r="N17" s="10">
        <f t="shared" si="1"/>
        <v>0</v>
      </c>
      <c r="O17" s="10"/>
    </row>
    <row r="18" spans="2:15" ht="153.75" customHeight="1" x14ac:dyDescent="0.15">
      <c r="B18" s="12">
        <v>7</v>
      </c>
      <c r="C18" s="12" t="s">
        <v>33</v>
      </c>
      <c r="D18" s="13" t="s">
        <v>43</v>
      </c>
      <c r="E18" s="13" t="s">
        <v>44</v>
      </c>
      <c r="F18" s="13" t="s">
        <v>48</v>
      </c>
      <c r="G18" s="19" t="s">
        <v>49</v>
      </c>
      <c r="H18" s="11">
        <v>1</v>
      </c>
      <c r="I18" s="1"/>
      <c r="J18" s="23"/>
      <c r="K18" s="23"/>
      <c r="L18" s="10"/>
      <c r="M18" s="10">
        <f t="shared" si="0"/>
        <v>0</v>
      </c>
      <c r="N18" s="10">
        <f t="shared" si="1"/>
        <v>0</v>
      </c>
      <c r="O18" s="10"/>
    </row>
    <row r="19" spans="2:15" ht="111" customHeight="1" x14ac:dyDescent="0.15">
      <c r="B19" s="12">
        <v>8</v>
      </c>
      <c r="C19" s="12" t="s">
        <v>33</v>
      </c>
      <c r="D19" s="13" t="s">
        <v>50</v>
      </c>
      <c r="E19" s="13" t="s">
        <v>51</v>
      </c>
      <c r="F19" s="28" t="s">
        <v>52</v>
      </c>
      <c r="G19" s="13" t="s">
        <v>193</v>
      </c>
      <c r="H19" s="25">
        <v>25</v>
      </c>
      <c r="I19" s="1"/>
      <c r="J19" s="23"/>
      <c r="K19" s="23"/>
      <c r="L19" s="10"/>
      <c r="M19" s="10">
        <f t="shared" si="0"/>
        <v>0</v>
      </c>
      <c r="N19" s="10">
        <f t="shared" si="1"/>
        <v>0</v>
      </c>
      <c r="O19" s="10"/>
    </row>
    <row r="20" spans="2:15" ht="164.25" customHeight="1" x14ac:dyDescent="0.15">
      <c r="B20" s="12">
        <v>9</v>
      </c>
      <c r="C20" s="12" t="s">
        <v>33</v>
      </c>
      <c r="D20" s="13" t="s">
        <v>50</v>
      </c>
      <c r="E20" s="13" t="s">
        <v>51</v>
      </c>
      <c r="F20" s="13" t="s">
        <v>53</v>
      </c>
      <c r="G20" s="13" t="s">
        <v>194</v>
      </c>
      <c r="H20" s="25">
        <v>25</v>
      </c>
      <c r="I20" s="1"/>
      <c r="J20" s="23"/>
      <c r="K20" s="23"/>
      <c r="L20" s="10"/>
      <c r="M20" s="10">
        <f t="shared" si="0"/>
        <v>0</v>
      </c>
      <c r="N20" s="10">
        <f t="shared" si="1"/>
        <v>0</v>
      </c>
      <c r="O20" s="10"/>
    </row>
    <row r="21" spans="2:15" ht="92.25" customHeight="1" x14ac:dyDescent="0.15">
      <c r="B21" s="12">
        <v>10</v>
      </c>
      <c r="C21" s="12" t="s">
        <v>33</v>
      </c>
      <c r="D21" s="13" t="s">
        <v>54</v>
      </c>
      <c r="E21" s="13" t="s">
        <v>55</v>
      </c>
      <c r="F21" s="13" t="s">
        <v>56</v>
      </c>
      <c r="G21" s="13" t="s">
        <v>57</v>
      </c>
      <c r="H21" s="29">
        <v>1</v>
      </c>
      <c r="I21" s="1"/>
      <c r="J21" s="23"/>
      <c r="K21" s="23"/>
      <c r="L21" s="10"/>
      <c r="M21" s="10">
        <f t="shared" si="0"/>
        <v>0</v>
      </c>
      <c r="N21" s="10">
        <f t="shared" si="1"/>
        <v>0</v>
      </c>
      <c r="O21" s="10"/>
    </row>
    <row r="22" spans="2:15" ht="125.25" customHeight="1" x14ac:dyDescent="0.15">
      <c r="B22" s="12">
        <v>11</v>
      </c>
      <c r="C22" s="12" t="s">
        <v>33</v>
      </c>
      <c r="D22" s="14" t="s">
        <v>16</v>
      </c>
      <c r="E22" s="13" t="s">
        <v>251</v>
      </c>
      <c r="F22" s="13" t="s">
        <v>195</v>
      </c>
      <c r="G22" s="13" t="s">
        <v>196</v>
      </c>
      <c r="H22" s="11">
        <v>1</v>
      </c>
      <c r="I22" s="1"/>
      <c r="J22" s="21"/>
      <c r="K22" s="21"/>
      <c r="L22" s="10"/>
      <c r="M22" s="10">
        <f t="shared" si="0"/>
        <v>0</v>
      </c>
      <c r="N22" s="10">
        <f t="shared" si="1"/>
        <v>0</v>
      </c>
      <c r="O22" s="10"/>
    </row>
    <row r="23" spans="2:15" ht="99.75" customHeight="1" x14ac:dyDescent="0.15">
      <c r="B23" s="12">
        <v>12</v>
      </c>
      <c r="C23" s="12" t="s">
        <v>33</v>
      </c>
      <c r="D23" s="14" t="s">
        <v>16</v>
      </c>
      <c r="E23" s="13" t="s">
        <v>251</v>
      </c>
      <c r="F23" s="13" t="s">
        <v>58</v>
      </c>
      <c r="G23" s="13" t="s">
        <v>197</v>
      </c>
      <c r="H23" s="11">
        <v>1</v>
      </c>
      <c r="I23" s="1"/>
      <c r="J23" s="21"/>
      <c r="K23" s="21"/>
      <c r="L23" s="10"/>
      <c r="M23" s="10">
        <f t="shared" si="0"/>
        <v>0</v>
      </c>
      <c r="N23" s="10">
        <f t="shared" si="1"/>
        <v>0</v>
      </c>
      <c r="O23" s="10"/>
    </row>
    <row r="24" spans="2:15" ht="134.25" customHeight="1" x14ac:dyDescent="0.15">
      <c r="B24" s="12">
        <v>13</v>
      </c>
      <c r="C24" s="12" t="s">
        <v>33</v>
      </c>
      <c r="D24" s="14" t="s">
        <v>16</v>
      </c>
      <c r="E24" s="13" t="s">
        <v>251</v>
      </c>
      <c r="F24" s="13" t="s">
        <v>59</v>
      </c>
      <c r="G24" s="13" t="s">
        <v>198</v>
      </c>
      <c r="H24" s="11">
        <v>1</v>
      </c>
      <c r="I24" s="1"/>
      <c r="J24" s="21"/>
      <c r="K24" s="21"/>
      <c r="L24" s="10"/>
      <c r="M24" s="10">
        <f t="shared" si="0"/>
        <v>0</v>
      </c>
      <c r="N24" s="10">
        <f t="shared" si="1"/>
        <v>0</v>
      </c>
      <c r="O24" s="10"/>
    </row>
    <row r="25" spans="2:15" ht="151.5" customHeight="1" x14ac:dyDescent="0.15">
      <c r="B25" s="12">
        <v>14</v>
      </c>
      <c r="C25" s="12" t="s">
        <v>33</v>
      </c>
      <c r="D25" s="14" t="s">
        <v>16</v>
      </c>
      <c r="E25" s="14" t="s">
        <v>60</v>
      </c>
      <c r="F25" s="14" t="s">
        <v>61</v>
      </c>
      <c r="G25" s="17" t="s">
        <v>171</v>
      </c>
      <c r="H25" s="20">
        <v>2</v>
      </c>
      <c r="I25" s="1"/>
      <c r="J25" s="21"/>
      <c r="K25" s="21"/>
      <c r="L25" s="10"/>
      <c r="M25" s="10">
        <f t="shared" si="0"/>
        <v>0</v>
      </c>
      <c r="N25" s="10">
        <f t="shared" si="1"/>
        <v>0</v>
      </c>
      <c r="O25" s="10"/>
    </row>
    <row r="26" spans="2:15" ht="270.75" customHeight="1" x14ac:dyDescent="0.15">
      <c r="B26" s="12">
        <v>15</v>
      </c>
      <c r="C26" s="12" t="s">
        <v>33</v>
      </c>
      <c r="D26" s="14" t="s">
        <v>16</v>
      </c>
      <c r="E26" s="14" t="s">
        <v>60</v>
      </c>
      <c r="F26" s="14" t="s">
        <v>62</v>
      </c>
      <c r="G26" s="17" t="s">
        <v>199</v>
      </c>
      <c r="H26" s="20">
        <v>2</v>
      </c>
      <c r="I26" s="1"/>
      <c r="J26" s="21"/>
      <c r="K26" s="21"/>
      <c r="L26" s="10"/>
      <c r="M26" s="10">
        <f t="shared" si="0"/>
        <v>0</v>
      </c>
      <c r="N26" s="10">
        <f t="shared" si="1"/>
        <v>0</v>
      </c>
      <c r="O26" s="10"/>
    </row>
    <row r="27" spans="2:15" ht="146.25" customHeight="1" x14ac:dyDescent="0.15">
      <c r="B27" s="12">
        <v>16</v>
      </c>
      <c r="C27" s="12" t="s">
        <v>33</v>
      </c>
      <c r="D27" s="14" t="s">
        <v>16</v>
      </c>
      <c r="E27" s="14" t="s">
        <v>60</v>
      </c>
      <c r="F27" s="14" t="s">
        <v>63</v>
      </c>
      <c r="G27" s="17" t="s">
        <v>64</v>
      </c>
      <c r="H27" s="20">
        <v>10</v>
      </c>
      <c r="I27" s="1"/>
      <c r="J27" s="21"/>
      <c r="K27" s="21"/>
      <c r="L27" s="10"/>
      <c r="M27" s="10">
        <f t="shared" si="0"/>
        <v>0</v>
      </c>
      <c r="N27" s="10">
        <f t="shared" si="1"/>
        <v>0</v>
      </c>
      <c r="O27" s="10"/>
    </row>
    <row r="28" spans="2:15" ht="104.25" customHeight="1" x14ac:dyDescent="0.15">
      <c r="B28" s="12">
        <v>17</v>
      </c>
      <c r="C28" s="12" t="s">
        <v>33</v>
      </c>
      <c r="D28" s="13" t="s">
        <v>50</v>
      </c>
      <c r="E28" s="13" t="s">
        <v>51</v>
      </c>
      <c r="F28" s="13" t="s">
        <v>65</v>
      </c>
      <c r="G28" s="13" t="s">
        <v>46</v>
      </c>
      <c r="H28" s="11">
        <v>25</v>
      </c>
      <c r="I28" s="1"/>
      <c r="J28" s="23"/>
      <c r="K28" s="23"/>
      <c r="L28" s="10"/>
      <c r="M28" s="10">
        <f t="shared" si="0"/>
        <v>0</v>
      </c>
      <c r="N28" s="10">
        <f t="shared" si="1"/>
        <v>0</v>
      </c>
      <c r="O28" s="10"/>
    </row>
    <row r="29" spans="2:15" ht="76.5" x14ac:dyDescent="0.15">
      <c r="B29" s="12">
        <v>18</v>
      </c>
      <c r="C29" s="12" t="s">
        <v>33</v>
      </c>
      <c r="D29" s="13" t="s">
        <v>66</v>
      </c>
      <c r="E29" s="13" t="s">
        <v>13</v>
      </c>
      <c r="F29" s="13" t="s">
        <v>67</v>
      </c>
      <c r="G29" s="13" t="s">
        <v>68</v>
      </c>
      <c r="H29" s="11">
        <v>12</v>
      </c>
      <c r="I29" s="1"/>
      <c r="J29" s="23"/>
      <c r="K29" s="23"/>
      <c r="L29" s="10"/>
      <c r="M29" s="10">
        <f t="shared" si="0"/>
        <v>0</v>
      </c>
      <c r="N29" s="10">
        <f t="shared" si="1"/>
        <v>0</v>
      </c>
      <c r="O29" s="10"/>
    </row>
    <row r="30" spans="2:15" ht="330" customHeight="1" x14ac:dyDescent="0.15">
      <c r="B30" s="12">
        <v>19</v>
      </c>
      <c r="C30" s="12" t="s">
        <v>33</v>
      </c>
      <c r="D30" s="13" t="s">
        <v>69</v>
      </c>
      <c r="E30" s="13" t="s">
        <v>13</v>
      </c>
      <c r="F30" s="13" t="s">
        <v>70</v>
      </c>
      <c r="G30" s="13" t="s">
        <v>200</v>
      </c>
      <c r="H30" s="11">
        <v>6</v>
      </c>
      <c r="I30" s="1"/>
      <c r="J30" s="21"/>
      <c r="K30" s="21"/>
      <c r="L30" s="10"/>
      <c r="M30" s="10">
        <f t="shared" si="0"/>
        <v>0</v>
      </c>
      <c r="N30" s="10">
        <f t="shared" si="1"/>
        <v>0</v>
      </c>
      <c r="O30" s="10"/>
    </row>
    <row r="31" spans="2:15" ht="127.5" customHeight="1" x14ac:dyDescent="0.15">
      <c r="B31" s="12">
        <v>20</v>
      </c>
      <c r="C31" s="12" t="s">
        <v>33</v>
      </c>
      <c r="D31" s="30" t="s">
        <v>43</v>
      </c>
      <c r="E31" s="30" t="s">
        <v>44</v>
      </c>
      <c r="F31" s="30" t="s">
        <v>71</v>
      </c>
      <c r="G31" s="31" t="s">
        <v>201</v>
      </c>
      <c r="H31" s="32">
        <v>1</v>
      </c>
      <c r="I31" s="1"/>
      <c r="J31" s="23"/>
      <c r="K31" s="23"/>
      <c r="L31" s="10"/>
      <c r="M31" s="10">
        <f t="shared" si="0"/>
        <v>0</v>
      </c>
      <c r="N31" s="10">
        <f t="shared" si="1"/>
        <v>0</v>
      </c>
      <c r="O31" s="10"/>
    </row>
    <row r="32" spans="2:15" ht="153.75" customHeight="1" x14ac:dyDescent="0.15">
      <c r="B32" s="12">
        <v>21</v>
      </c>
      <c r="C32" s="12" t="s">
        <v>33</v>
      </c>
      <c r="D32" s="33" t="s">
        <v>43</v>
      </c>
      <c r="E32" s="33" t="s">
        <v>44</v>
      </c>
      <c r="F32" s="33" t="s">
        <v>72</v>
      </c>
      <c r="G32" s="34" t="s">
        <v>202</v>
      </c>
      <c r="H32" s="35">
        <v>2</v>
      </c>
      <c r="I32" s="1"/>
      <c r="J32" s="23"/>
      <c r="K32" s="23"/>
      <c r="L32" s="10"/>
      <c r="M32" s="10">
        <f t="shared" si="0"/>
        <v>0</v>
      </c>
      <c r="N32" s="10">
        <f t="shared" si="1"/>
        <v>0</v>
      </c>
      <c r="O32" s="10"/>
    </row>
    <row r="33" spans="2:15" ht="124.5" customHeight="1" x14ac:dyDescent="0.15">
      <c r="B33" s="12">
        <v>22</v>
      </c>
      <c r="C33" s="12" t="s">
        <v>33</v>
      </c>
      <c r="D33" s="13" t="s">
        <v>41</v>
      </c>
      <c r="E33" s="13" t="s">
        <v>12</v>
      </c>
      <c r="F33" s="13" t="s">
        <v>73</v>
      </c>
      <c r="G33" s="13" t="s">
        <v>203</v>
      </c>
      <c r="H33" s="11">
        <v>1</v>
      </c>
      <c r="I33" s="1"/>
      <c r="J33" s="23"/>
      <c r="K33" s="23"/>
      <c r="L33" s="10"/>
      <c r="M33" s="10">
        <f t="shared" si="0"/>
        <v>0</v>
      </c>
      <c r="N33" s="10">
        <f t="shared" si="1"/>
        <v>0</v>
      </c>
      <c r="O33" s="10"/>
    </row>
    <row r="34" spans="2:15" ht="103.5" customHeight="1" x14ac:dyDescent="0.15">
      <c r="B34" s="12">
        <v>23</v>
      </c>
      <c r="C34" s="12" t="s">
        <v>33</v>
      </c>
      <c r="D34" s="14" t="s">
        <v>16</v>
      </c>
      <c r="E34" s="13" t="s">
        <v>251</v>
      </c>
      <c r="F34" s="13" t="s">
        <v>74</v>
      </c>
      <c r="G34" s="13" t="s">
        <v>172</v>
      </c>
      <c r="H34" s="20">
        <v>7</v>
      </c>
      <c r="I34" s="1"/>
      <c r="J34" s="21"/>
      <c r="K34" s="21"/>
      <c r="L34" s="10"/>
      <c r="M34" s="10">
        <f t="shared" si="0"/>
        <v>0</v>
      </c>
      <c r="N34" s="10">
        <f t="shared" si="1"/>
        <v>0</v>
      </c>
      <c r="O34" s="10"/>
    </row>
    <row r="35" spans="2:15" ht="144" customHeight="1" x14ac:dyDescent="0.15">
      <c r="B35" s="12">
        <v>24</v>
      </c>
      <c r="C35" s="12" t="s">
        <v>33</v>
      </c>
      <c r="D35" s="14" t="s">
        <v>16</v>
      </c>
      <c r="E35" s="14" t="s">
        <v>60</v>
      </c>
      <c r="F35" s="14" t="s">
        <v>75</v>
      </c>
      <c r="G35" s="13" t="s">
        <v>173</v>
      </c>
      <c r="H35" s="11">
        <v>3</v>
      </c>
      <c r="I35" s="1"/>
      <c r="J35" s="21"/>
      <c r="K35" s="21"/>
      <c r="L35" s="10"/>
      <c r="M35" s="10">
        <f t="shared" si="0"/>
        <v>0</v>
      </c>
      <c r="N35" s="10">
        <f t="shared" si="1"/>
        <v>0</v>
      </c>
      <c r="O35" s="10"/>
    </row>
    <row r="36" spans="2:15" ht="243.75" customHeight="1" x14ac:dyDescent="0.15">
      <c r="B36" s="12">
        <v>25</v>
      </c>
      <c r="C36" s="12" t="s">
        <v>33</v>
      </c>
      <c r="D36" s="14" t="s">
        <v>16</v>
      </c>
      <c r="E36" s="14" t="s">
        <v>60</v>
      </c>
      <c r="F36" s="14" t="s">
        <v>76</v>
      </c>
      <c r="G36" s="13" t="s">
        <v>174</v>
      </c>
      <c r="H36" s="25">
        <v>5</v>
      </c>
      <c r="I36" s="1"/>
      <c r="J36" s="21"/>
      <c r="K36" s="21"/>
      <c r="L36" s="10"/>
      <c r="M36" s="10">
        <f t="shared" si="0"/>
        <v>0</v>
      </c>
      <c r="N36" s="10">
        <f t="shared" si="1"/>
        <v>0</v>
      </c>
      <c r="O36" s="10"/>
    </row>
    <row r="37" spans="2:15" ht="409.5" customHeight="1" x14ac:dyDescent="0.15">
      <c r="B37" s="12">
        <v>26</v>
      </c>
      <c r="C37" s="13" t="s">
        <v>170</v>
      </c>
      <c r="D37" s="13" t="s">
        <v>77</v>
      </c>
      <c r="E37" s="13" t="s">
        <v>78</v>
      </c>
      <c r="F37" s="13" t="s">
        <v>79</v>
      </c>
      <c r="G37" s="13" t="s">
        <v>204</v>
      </c>
      <c r="H37" s="26">
        <v>1</v>
      </c>
      <c r="I37" s="1"/>
      <c r="J37" s="23"/>
      <c r="K37" s="23"/>
      <c r="L37" s="10"/>
      <c r="M37" s="10">
        <f t="shared" si="0"/>
        <v>0</v>
      </c>
      <c r="N37" s="10">
        <f t="shared" si="1"/>
        <v>0</v>
      </c>
      <c r="O37" s="10"/>
    </row>
    <row r="38" spans="2:15" ht="181.5" customHeight="1" x14ac:dyDescent="0.15">
      <c r="B38" s="12">
        <v>27</v>
      </c>
      <c r="C38" s="13" t="s">
        <v>170</v>
      </c>
      <c r="D38" s="13" t="s">
        <v>80</v>
      </c>
      <c r="E38" s="13" t="s">
        <v>81</v>
      </c>
      <c r="F38" s="13" t="s">
        <v>82</v>
      </c>
      <c r="G38" s="13" t="s">
        <v>205</v>
      </c>
      <c r="H38" s="26">
        <v>1</v>
      </c>
      <c r="I38" s="1"/>
      <c r="J38" s="23"/>
      <c r="K38" s="23"/>
      <c r="L38" s="10"/>
      <c r="M38" s="10">
        <f t="shared" si="0"/>
        <v>0</v>
      </c>
      <c r="N38" s="10">
        <f t="shared" si="1"/>
        <v>0</v>
      </c>
      <c r="O38" s="10"/>
    </row>
    <row r="39" spans="2:15" ht="201" customHeight="1" x14ac:dyDescent="0.15">
      <c r="B39" s="12">
        <v>28</v>
      </c>
      <c r="C39" s="13" t="s">
        <v>170</v>
      </c>
      <c r="D39" s="13" t="s">
        <v>80</v>
      </c>
      <c r="E39" s="13" t="s">
        <v>81</v>
      </c>
      <c r="F39" s="13" t="s">
        <v>83</v>
      </c>
      <c r="G39" s="13" t="s">
        <v>206</v>
      </c>
      <c r="H39" s="26">
        <v>1</v>
      </c>
      <c r="I39" s="1"/>
      <c r="J39" s="21"/>
      <c r="K39" s="21"/>
      <c r="L39" s="10"/>
      <c r="M39" s="10">
        <f t="shared" si="0"/>
        <v>0</v>
      </c>
      <c r="N39" s="10">
        <f t="shared" si="1"/>
        <v>0</v>
      </c>
      <c r="O39" s="10"/>
    </row>
    <row r="40" spans="2:15" ht="123" customHeight="1" x14ac:dyDescent="0.15">
      <c r="B40" s="12">
        <v>29</v>
      </c>
      <c r="C40" s="13" t="s">
        <v>170</v>
      </c>
      <c r="D40" s="13" t="s">
        <v>84</v>
      </c>
      <c r="E40" s="13" t="s">
        <v>85</v>
      </c>
      <c r="F40" s="13" t="s">
        <v>86</v>
      </c>
      <c r="G40" s="13" t="s">
        <v>87</v>
      </c>
      <c r="H40" s="26">
        <v>6</v>
      </c>
      <c r="I40" s="1"/>
      <c r="J40" s="21"/>
      <c r="K40" s="21"/>
      <c r="L40" s="10"/>
      <c r="M40" s="10">
        <f t="shared" si="0"/>
        <v>0</v>
      </c>
      <c r="N40" s="10">
        <f t="shared" si="1"/>
        <v>0</v>
      </c>
      <c r="O40" s="10"/>
    </row>
    <row r="41" spans="2:15" ht="126.75" customHeight="1" x14ac:dyDescent="0.15">
      <c r="B41" s="12">
        <v>30</v>
      </c>
      <c r="C41" s="13" t="s">
        <v>170</v>
      </c>
      <c r="D41" s="13" t="s">
        <v>88</v>
      </c>
      <c r="E41" s="13" t="s">
        <v>78</v>
      </c>
      <c r="F41" s="13" t="s">
        <v>89</v>
      </c>
      <c r="G41" s="13" t="s">
        <v>207</v>
      </c>
      <c r="H41" s="26">
        <v>2</v>
      </c>
      <c r="I41" s="1"/>
      <c r="J41" s="21"/>
      <c r="K41" s="21"/>
      <c r="L41" s="10"/>
      <c r="M41" s="10">
        <f t="shared" si="0"/>
        <v>0</v>
      </c>
      <c r="N41" s="10">
        <f t="shared" si="1"/>
        <v>0</v>
      </c>
      <c r="O41" s="10"/>
    </row>
    <row r="42" spans="2:15" ht="119.25" customHeight="1" x14ac:dyDescent="0.15">
      <c r="B42" s="12">
        <v>31</v>
      </c>
      <c r="C42" s="13" t="s">
        <v>170</v>
      </c>
      <c r="D42" s="13" t="s">
        <v>90</v>
      </c>
      <c r="E42" s="13" t="s">
        <v>78</v>
      </c>
      <c r="F42" s="13" t="s">
        <v>91</v>
      </c>
      <c r="G42" s="13" t="s">
        <v>92</v>
      </c>
      <c r="H42" s="26">
        <v>2</v>
      </c>
      <c r="I42" s="1"/>
      <c r="J42" s="21"/>
      <c r="K42" s="21"/>
      <c r="L42" s="10"/>
      <c r="M42" s="10">
        <f t="shared" si="0"/>
        <v>0</v>
      </c>
      <c r="N42" s="10">
        <f t="shared" si="1"/>
        <v>0</v>
      </c>
      <c r="O42" s="10"/>
    </row>
    <row r="43" spans="2:15" ht="122.25" customHeight="1" x14ac:dyDescent="0.15">
      <c r="B43" s="12">
        <v>32</v>
      </c>
      <c r="C43" s="13" t="s">
        <v>170</v>
      </c>
      <c r="D43" s="13" t="s">
        <v>93</v>
      </c>
      <c r="E43" s="13" t="s">
        <v>78</v>
      </c>
      <c r="F43" s="13" t="s">
        <v>94</v>
      </c>
      <c r="G43" s="13" t="s">
        <v>208</v>
      </c>
      <c r="H43" s="26">
        <v>11</v>
      </c>
      <c r="I43" s="1"/>
      <c r="J43" s="21"/>
      <c r="K43" s="21"/>
      <c r="L43" s="10"/>
      <c r="M43" s="10">
        <f t="shared" si="0"/>
        <v>0</v>
      </c>
      <c r="N43" s="10">
        <f t="shared" si="1"/>
        <v>0</v>
      </c>
      <c r="O43" s="10"/>
    </row>
    <row r="44" spans="2:15" ht="282" customHeight="1" x14ac:dyDescent="0.15">
      <c r="B44" s="12">
        <v>33</v>
      </c>
      <c r="C44" s="12" t="s">
        <v>95</v>
      </c>
      <c r="D44" s="13" t="s">
        <v>96</v>
      </c>
      <c r="E44" s="13" t="s">
        <v>97</v>
      </c>
      <c r="F44" s="13" t="s">
        <v>98</v>
      </c>
      <c r="G44" s="13" t="s">
        <v>209</v>
      </c>
      <c r="H44" s="26">
        <v>5</v>
      </c>
      <c r="I44" s="1"/>
      <c r="J44" s="21"/>
      <c r="K44" s="21"/>
      <c r="L44" s="10"/>
      <c r="M44" s="10">
        <f t="shared" si="0"/>
        <v>0</v>
      </c>
      <c r="N44" s="10">
        <f t="shared" si="1"/>
        <v>0</v>
      </c>
      <c r="O44" s="10"/>
    </row>
    <row r="45" spans="2:15" ht="298.5" customHeight="1" x14ac:dyDescent="0.15">
      <c r="B45" s="12">
        <v>34</v>
      </c>
      <c r="C45" s="12" t="s">
        <v>95</v>
      </c>
      <c r="D45" s="13" t="s">
        <v>96</v>
      </c>
      <c r="E45" s="13" t="s">
        <v>97</v>
      </c>
      <c r="F45" s="13" t="s">
        <v>99</v>
      </c>
      <c r="G45" s="13" t="s">
        <v>210</v>
      </c>
      <c r="H45" s="26">
        <v>5</v>
      </c>
      <c r="I45" s="1"/>
      <c r="J45" s="21"/>
      <c r="K45" s="21"/>
      <c r="L45" s="10"/>
      <c r="M45" s="10">
        <f t="shared" si="0"/>
        <v>0</v>
      </c>
      <c r="N45" s="10">
        <f t="shared" si="1"/>
        <v>0</v>
      </c>
      <c r="O45" s="10"/>
    </row>
    <row r="46" spans="2:15" ht="303.75" customHeight="1" x14ac:dyDescent="0.15">
      <c r="B46" s="12">
        <v>35</v>
      </c>
      <c r="C46" s="12" t="s">
        <v>95</v>
      </c>
      <c r="D46" s="13" t="s">
        <v>96</v>
      </c>
      <c r="E46" s="13" t="s">
        <v>97</v>
      </c>
      <c r="F46" s="13" t="s">
        <v>100</v>
      </c>
      <c r="G46" s="13" t="s">
        <v>211</v>
      </c>
      <c r="H46" s="26">
        <v>4</v>
      </c>
      <c r="I46" s="1"/>
      <c r="J46" s="21"/>
      <c r="K46" s="21"/>
      <c r="L46" s="10"/>
      <c r="M46" s="10">
        <f t="shared" si="0"/>
        <v>0</v>
      </c>
      <c r="N46" s="10">
        <f t="shared" si="1"/>
        <v>0</v>
      </c>
      <c r="O46" s="10"/>
    </row>
    <row r="47" spans="2:15" ht="276" customHeight="1" x14ac:dyDescent="0.15">
      <c r="B47" s="12">
        <v>36</v>
      </c>
      <c r="C47" s="12" t="s">
        <v>95</v>
      </c>
      <c r="D47" s="13" t="s">
        <v>96</v>
      </c>
      <c r="E47" s="13" t="s">
        <v>97</v>
      </c>
      <c r="F47" s="13" t="s">
        <v>101</v>
      </c>
      <c r="G47" s="13" t="s">
        <v>212</v>
      </c>
      <c r="H47" s="26">
        <v>1</v>
      </c>
      <c r="I47" s="1"/>
      <c r="J47" s="21"/>
      <c r="K47" s="21"/>
      <c r="L47" s="10"/>
      <c r="M47" s="10">
        <f t="shared" si="0"/>
        <v>0</v>
      </c>
      <c r="N47" s="10">
        <f t="shared" si="1"/>
        <v>0</v>
      </c>
      <c r="O47" s="10"/>
    </row>
    <row r="48" spans="2:15" ht="409.5" customHeight="1" x14ac:dyDescent="0.15">
      <c r="B48" s="12">
        <v>37</v>
      </c>
      <c r="C48" s="12" t="s">
        <v>95</v>
      </c>
      <c r="D48" s="13" t="s">
        <v>96</v>
      </c>
      <c r="E48" s="13" t="s">
        <v>97</v>
      </c>
      <c r="F48" s="13" t="s">
        <v>102</v>
      </c>
      <c r="G48" s="36" t="s">
        <v>213</v>
      </c>
      <c r="H48" s="26">
        <v>1</v>
      </c>
      <c r="I48" s="1"/>
      <c r="J48" s="21"/>
      <c r="K48" s="21"/>
      <c r="L48" s="10"/>
      <c r="M48" s="10">
        <f t="shared" si="0"/>
        <v>0</v>
      </c>
      <c r="N48" s="10">
        <f t="shared" si="1"/>
        <v>0</v>
      </c>
      <c r="O48" s="10"/>
    </row>
    <row r="49" spans="2:15" ht="71.25" customHeight="1" x14ac:dyDescent="0.15">
      <c r="B49" s="12">
        <v>38</v>
      </c>
      <c r="C49" s="12" t="s">
        <v>95</v>
      </c>
      <c r="D49" s="13" t="s">
        <v>96</v>
      </c>
      <c r="E49" s="13" t="s">
        <v>97</v>
      </c>
      <c r="F49" s="13" t="s">
        <v>103</v>
      </c>
      <c r="G49" s="13" t="s">
        <v>214</v>
      </c>
      <c r="H49" s="26">
        <v>10</v>
      </c>
      <c r="I49" s="1"/>
      <c r="J49" s="21"/>
      <c r="K49" s="21"/>
      <c r="L49" s="10"/>
      <c r="M49" s="10">
        <f t="shared" si="0"/>
        <v>0</v>
      </c>
      <c r="N49" s="10">
        <f t="shared" si="1"/>
        <v>0</v>
      </c>
      <c r="O49" s="10"/>
    </row>
    <row r="50" spans="2:15" ht="67.5" customHeight="1" x14ac:dyDescent="0.15">
      <c r="B50" s="12">
        <v>39</v>
      </c>
      <c r="C50" s="12" t="s">
        <v>95</v>
      </c>
      <c r="D50" s="13" t="s">
        <v>96</v>
      </c>
      <c r="E50" s="13" t="s">
        <v>97</v>
      </c>
      <c r="F50" s="13" t="s">
        <v>26</v>
      </c>
      <c r="G50" s="37" t="s">
        <v>179</v>
      </c>
      <c r="H50" s="26">
        <v>2</v>
      </c>
      <c r="I50" s="1"/>
      <c r="J50" s="21"/>
      <c r="K50" s="21"/>
      <c r="L50" s="10"/>
      <c r="M50" s="10">
        <f t="shared" si="0"/>
        <v>0</v>
      </c>
      <c r="N50" s="10">
        <f t="shared" si="1"/>
        <v>0</v>
      </c>
      <c r="O50" s="10"/>
    </row>
    <row r="51" spans="2:15" ht="368.25" customHeight="1" x14ac:dyDescent="0.15">
      <c r="B51" s="12">
        <v>40</v>
      </c>
      <c r="C51" s="12" t="s">
        <v>95</v>
      </c>
      <c r="D51" s="13" t="s">
        <v>96</v>
      </c>
      <c r="E51" s="13" t="s">
        <v>97</v>
      </c>
      <c r="F51" s="13" t="s">
        <v>104</v>
      </c>
      <c r="G51" s="13" t="s">
        <v>215</v>
      </c>
      <c r="H51" s="26">
        <v>2</v>
      </c>
      <c r="I51" s="1"/>
      <c r="J51" s="21"/>
      <c r="K51" s="21"/>
      <c r="L51" s="10"/>
      <c r="M51" s="10">
        <f t="shared" si="0"/>
        <v>0</v>
      </c>
      <c r="N51" s="10">
        <f t="shared" si="1"/>
        <v>0</v>
      </c>
      <c r="O51" s="10"/>
    </row>
    <row r="52" spans="2:15" ht="408.75" customHeight="1" x14ac:dyDescent="0.15">
      <c r="B52" s="12">
        <v>41</v>
      </c>
      <c r="C52" s="12" t="s">
        <v>95</v>
      </c>
      <c r="D52" s="13" t="s">
        <v>96</v>
      </c>
      <c r="E52" s="13" t="s">
        <v>97</v>
      </c>
      <c r="F52" s="13" t="s">
        <v>105</v>
      </c>
      <c r="G52" s="13" t="s">
        <v>216</v>
      </c>
      <c r="H52" s="26">
        <v>1</v>
      </c>
      <c r="I52" s="1"/>
      <c r="J52" s="21"/>
      <c r="K52" s="21"/>
      <c r="L52" s="10"/>
      <c r="M52" s="10">
        <f t="shared" si="0"/>
        <v>0</v>
      </c>
      <c r="N52" s="10">
        <f t="shared" si="1"/>
        <v>0</v>
      </c>
      <c r="O52" s="10"/>
    </row>
    <row r="53" spans="2:15" ht="218.25" customHeight="1" x14ac:dyDescent="0.15">
      <c r="B53" s="12">
        <v>42</v>
      </c>
      <c r="C53" s="12" t="s">
        <v>95</v>
      </c>
      <c r="D53" s="13" t="s">
        <v>96</v>
      </c>
      <c r="E53" s="13" t="s">
        <v>97</v>
      </c>
      <c r="F53" s="13" t="s">
        <v>106</v>
      </c>
      <c r="G53" s="13" t="s">
        <v>217</v>
      </c>
      <c r="H53" s="26">
        <v>1</v>
      </c>
      <c r="I53" s="1"/>
      <c r="J53" s="21"/>
      <c r="K53" s="21"/>
      <c r="L53" s="10"/>
      <c r="M53" s="10">
        <f t="shared" si="0"/>
        <v>0</v>
      </c>
      <c r="N53" s="10">
        <f t="shared" si="1"/>
        <v>0</v>
      </c>
      <c r="O53" s="10"/>
    </row>
    <row r="54" spans="2:15" ht="151.5" customHeight="1" x14ac:dyDescent="0.15">
      <c r="B54" s="12">
        <v>43</v>
      </c>
      <c r="C54" s="12" t="s">
        <v>95</v>
      </c>
      <c r="D54" s="13" t="s">
        <v>96</v>
      </c>
      <c r="E54" s="13" t="s">
        <v>97</v>
      </c>
      <c r="F54" s="13" t="s">
        <v>107</v>
      </c>
      <c r="G54" s="13" t="s">
        <v>218</v>
      </c>
      <c r="H54" s="26">
        <v>4</v>
      </c>
      <c r="I54" s="1"/>
      <c r="J54" s="21"/>
      <c r="K54" s="21"/>
      <c r="L54" s="10"/>
      <c r="M54" s="10">
        <f t="shared" si="0"/>
        <v>0</v>
      </c>
      <c r="N54" s="10">
        <f t="shared" si="1"/>
        <v>0</v>
      </c>
      <c r="O54" s="10"/>
    </row>
    <row r="55" spans="2:15" ht="126" customHeight="1" x14ac:dyDescent="0.15">
      <c r="B55" s="12">
        <v>44</v>
      </c>
      <c r="C55" s="12" t="s">
        <v>95</v>
      </c>
      <c r="D55" s="13" t="s">
        <v>108</v>
      </c>
      <c r="E55" s="13" t="s">
        <v>97</v>
      </c>
      <c r="F55" s="13" t="s">
        <v>109</v>
      </c>
      <c r="G55" s="13" t="s">
        <v>219</v>
      </c>
      <c r="H55" s="26">
        <v>2</v>
      </c>
      <c r="I55" s="1"/>
      <c r="J55" s="21"/>
      <c r="K55" s="21"/>
      <c r="L55" s="10"/>
      <c r="M55" s="10">
        <f t="shared" si="0"/>
        <v>0</v>
      </c>
      <c r="N55" s="10">
        <f t="shared" si="1"/>
        <v>0</v>
      </c>
      <c r="O55" s="10"/>
    </row>
    <row r="56" spans="2:15" ht="126" customHeight="1" x14ac:dyDescent="0.15">
      <c r="B56" s="12">
        <v>45</v>
      </c>
      <c r="C56" s="12" t="s">
        <v>95</v>
      </c>
      <c r="D56" s="13" t="s">
        <v>96</v>
      </c>
      <c r="E56" s="13" t="s">
        <v>97</v>
      </c>
      <c r="F56" s="13" t="s">
        <v>110</v>
      </c>
      <c r="G56" s="13" t="s">
        <v>178</v>
      </c>
      <c r="H56" s="26">
        <v>5</v>
      </c>
      <c r="I56" s="1"/>
      <c r="J56" s="21"/>
      <c r="K56" s="21"/>
      <c r="L56" s="10"/>
      <c r="M56" s="10">
        <f t="shared" si="0"/>
        <v>0</v>
      </c>
      <c r="N56" s="10">
        <f t="shared" si="1"/>
        <v>0</v>
      </c>
      <c r="O56" s="10"/>
    </row>
    <row r="57" spans="2:15" ht="232.5" customHeight="1" x14ac:dyDescent="0.15">
      <c r="B57" s="12">
        <v>46</v>
      </c>
      <c r="C57" s="12" t="s">
        <v>95</v>
      </c>
      <c r="D57" s="13" t="s">
        <v>96</v>
      </c>
      <c r="E57" s="13" t="s">
        <v>97</v>
      </c>
      <c r="F57" s="13" t="s">
        <v>111</v>
      </c>
      <c r="G57" s="13" t="s">
        <v>220</v>
      </c>
      <c r="H57" s="26">
        <v>2</v>
      </c>
      <c r="I57" s="1"/>
      <c r="J57" s="21"/>
      <c r="K57" s="21"/>
      <c r="L57" s="10"/>
      <c r="M57" s="10">
        <f t="shared" si="0"/>
        <v>0</v>
      </c>
      <c r="N57" s="10">
        <f t="shared" si="1"/>
        <v>0</v>
      </c>
      <c r="O57" s="10"/>
    </row>
    <row r="58" spans="2:15" ht="111" customHeight="1" x14ac:dyDescent="0.15">
      <c r="B58" s="12">
        <v>47</v>
      </c>
      <c r="C58" s="12" t="s">
        <v>95</v>
      </c>
      <c r="D58" s="13" t="s">
        <v>112</v>
      </c>
      <c r="E58" s="13" t="s">
        <v>113</v>
      </c>
      <c r="F58" s="13" t="s">
        <v>114</v>
      </c>
      <c r="G58" s="13" t="s">
        <v>221</v>
      </c>
      <c r="H58" s="26">
        <v>1</v>
      </c>
      <c r="I58" s="1"/>
      <c r="J58" s="21"/>
      <c r="K58" s="21"/>
      <c r="L58" s="10"/>
      <c r="M58" s="10">
        <f t="shared" si="0"/>
        <v>0</v>
      </c>
      <c r="N58" s="10">
        <f t="shared" si="1"/>
        <v>0</v>
      </c>
      <c r="O58" s="10"/>
    </row>
    <row r="59" spans="2:15" ht="111" customHeight="1" x14ac:dyDescent="0.15">
      <c r="B59" s="12">
        <v>48</v>
      </c>
      <c r="C59" s="12" t="s">
        <v>95</v>
      </c>
      <c r="D59" s="13" t="s">
        <v>112</v>
      </c>
      <c r="E59" s="13" t="s">
        <v>113</v>
      </c>
      <c r="F59" s="13" t="s">
        <v>115</v>
      </c>
      <c r="G59" s="13" t="s">
        <v>222</v>
      </c>
      <c r="H59" s="26">
        <v>3</v>
      </c>
      <c r="I59" s="1"/>
      <c r="J59" s="21"/>
      <c r="K59" s="21"/>
      <c r="L59" s="10"/>
      <c r="M59" s="10">
        <f t="shared" si="0"/>
        <v>0</v>
      </c>
      <c r="N59" s="10">
        <f t="shared" si="1"/>
        <v>0</v>
      </c>
      <c r="O59" s="10"/>
    </row>
    <row r="60" spans="2:15" ht="207.75" customHeight="1" x14ac:dyDescent="0.15">
      <c r="B60" s="12">
        <v>49</v>
      </c>
      <c r="C60" s="12" t="s">
        <v>95</v>
      </c>
      <c r="D60" s="13" t="s">
        <v>112</v>
      </c>
      <c r="E60" s="13" t="s">
        <v>113</v>
      </c>
      <c r="F60" s="13" t="s">
        <v>116</v>
      </c>
      <c r="G60" s="13" t="s">
        <v>223</v>
      </c>
      <c r="H60" s="26">
        <v>1</v>
      </c>
      <c r="I60" s="1"/>
      <c r="J60" s="21"/>
      <c r="K60" s="21"/>
      <c r="L60" s="10"/>
      <c r="M60" s="10">
        <f t="shared" si="0"/>
        <v>0</v>
      </c>
      <c r="N60" s="10">
        <f t="shared" si="1"/>
        <v>0</v>
      </c>
      <c r="O60" s="10"/>
    </row>
    <row r="61" spans="2:15" ht="102.75" customHeight="1" x14ac:dyDescent="0.15">
      <c r="B61" s="12">
        <v>50</v>
      </c>
      <c r="C61" s="12" t="s">
        <v>95</v>
      </c>
      <c r="D61" s="13" t="s">
        <v>23</v>
      </c>
      <c r="E61" s="13" t="s">
        <v>117</v>
      </c>
      <c r="F61" s="13" t="s">
        <v>118</v>
      </c>
      <c r="G61" s="13" t="s">
        <v>177</v>
      </c>
      <c r="H61" s="26">
        <v>1</v>
      </c>
      <c r="I61" s="1"/>
      <c r="J61" s="21"/>
      <c r="K61" s="21"/>
      <c r="L61" s="10"/>
      <c r="M61" s="10">
        <f t="shared" si="0"/>
        <v>0</v>
      </c>
      <c r="N61" s="10">
        <f t="shared" si="1"/>
        <v>0</v>
      </c>
      <c r="O61" s="10"/>
    </row>
    <row r="62" spans="2:15" ht="102.75" customHeight="1" x14ac:dyDescent="0.15">
      <c r="B62" s="12">
        <v>51</v>
      </c>
      <c r="C62" s="12" t="s">
        <v>95</v>
      </c>
      <c r="D62" s="13" t="s">
        <v>119</v>
      </c>
      <c r="E62" s="13" t="s">
        <v>120</v>
      </c>
      <c r="F62" s="13" t="s">
        <v>225</v>
      </c>
      <c r="G62" s="13" t="s">
        <v>224</v>
      </c>
      <c r="H62" s="26">
        <v>2</v>
      </c>
      <c r="I62" s="1"/>
      <c r="J62" s="21"/>
      <c r="K62" s="21"/>
      <c r="L62" s="10"/>
      <c r="M62" s="10">
        <f t="shared" si="0"/>
        <v>0</v>
      </c>
      <c r="N62" s="10">
        <f t="shared" si="1"/>
        <v>0</v>
      </c>
      <c r="O62" s="10"/>
    </row>
    <row r="63" spans="2:15" ht="75" customHeight="1" x14ac:dyDescent="0.15">
      <c r="B63" s="12">
        <v>52</v>
      </c>
      <c r="C63" s="12" t="s">
        <v>95</v>
      </c>
      <c r="D63" s="13" t="s">
        <v>121</v>
      </c>
      <c r="E63" s="13" t="s">
        <v>117</v>
      </c>
      <c r="F63" s="13" t="s">
        <v>226</v>
      </c>
      <c r="G63" s="13" t="s">
        <v>227</v>
      </c>
      <c r="H63" s="26">
        <v>1</v>
      </c>
      <c r="I63" s="1"/>
      <c r="J63" s="21"/>
      <c r="K63" s="21"/>
      <c r="L63" s="10"/>
      <c r="M63" s="10">
        <f t="shared" si="0"/>
        <v>0</v>
      </c>
      <c r="N63" s="10">
        <f t="shared" si="1"/>
        <v>0</v>
      </c>
      <c r="O63" s="10"/>
    </row>
    <row r="64" spans="2:15" ht="207" customHeight="1" x14ac:dyDescent="0.15">
      <c r="B64" s="12">
        <v>53</v>
      </c>
      <c r="C64" s="12" t="s">
        <v>95</v>
      </c>
      <c r="D64" s="13" t="s">
        <v>122</v>
      </c>
      <c r="E64" s="13" t="s">
        <v>123</v>
      </c>
      <c r="F64" s="13" t="s">
        <v>124</v>
      </c>
      <c r="G64" s="13" t="s">
        <v>228</v>
      </c>
      <c r="H64" s="26">
        <v>4</v>
      </c>
      <c r="I64" s="1"/>
      <c r="J64" s="21"/>
      <c r="K64" s="21"/>
      <c r="L64" s="10"/>
      <c r="M64" s="10">
        <f t="shared" si="0"/>
        <v>0</v>
      </c>
      <c r="N64" s="10">
        <f t="shared" si="1"/>
        <v>0</v>
      </c>
      <c r="O64" s="10"/>
    </row>
    <row r="65" spans="2:15" ht="219" customHeight="1" x14ac:dyDescent="0.15">
      <c r="B65" s="12">
        <v>54</v>
      </c>
      <c r="C65" s="12" t="s">
        <v>95</v>
      </c>
      <c r="D65" s="15" t="s">
        <v>122</v>
      </c>
      <c r="E65" s="13" t="s">
        <v>123</v>
      </c>
      <c r="F65" s="13" t="s">
        <v>125</v>
      </c>
      <c r="G65" s="13" t="s">
        <v>229</v>
      </c>
      <c r="H65" s="26">
        <v>4</v>
      </c>
      <c r="I65" s="1"/>
      <c r="J65" s="21"/>
      <c r="K65" s="21"/>
      <c r="L65" s="10"/>
      <c r="M65" s="10">
        <f t="shared" si="0"/>
        <v>0</v>
      </c>
      <c r="N65" s="10">
        <f t="shared" si="1"/>
        <v>0</v>
      </c>
      <c r="O65" s="10"/>
    </row>
    <row r="66" spans="2:15" ht="120" customHeight="1" x14ac:dyDescent="0.15">
      <c r="B66" s="12">
        <v>55</v>
      </c>
      <c r="C66" s="12" t="s">
        <v>95</v>
      </c>
      <c r="D66" s="15" t="s">
        <v>122</v>
      </c>
      <c r="E66" s="13" t="s">
        <v>123</v>
      </c>
      <c r="F66" s="13" t="s">
        <v>126</v>
      </c>
      <c r="G66" s="13" t="s">
        <v>230</v>
      </c>
      <c r="H66" s="26">
        <v>3</v>
      </c>
      <c r="I66" s="1"/>
      <c r="J66" s="21"/>
      <c r="K66" s="21"/>
      <c r="L66" s="10"/>
      <c r="M66" s="10">
        <f t="shared" si="0"/>
        <v>0</v>
      </c>
      <c r="N66" s="10">
        <f t="shared" si="1"/>
        <v>0</v>
      </c>
      <c r="O66" s="10"/>
    </row>
    <row r="67" spans="2:15" ht="105.75" customHeight="1" x14ac:dyDescent="0.15">
      <c r="B67" s="12">
        <v>56</v>
      </c>
      <c r="C67" s="12" t="s">
        <v>95</v>
      </c>
      <c r="D67" s="13" t="s">
        <v>127</v>
      </c>
      <c r="E67" s="13" t="s">
        <v>117</v>
      </c>
      <c r="F67" s="13" t="s">
        <v>128</v>
      </c>
      <c r="G67" s="13" t="s">
        <v>231</v>
      </c>
      <c r="H67" s="26">
        <v>1</v>
      </c>
      <c r="I67" s="1"/>
      <c r="J67" s="21"/>
      <c r="K67" s="21"/>
      <c r="L67" s="10"/>
      <c r="M67" s="10">
        <f t="shared" si="0"/>
        <v>0</v>
      </c>
      <c r="N67" s="10">
        <f t="shared" si="1"/>
        <v>0</v>
      </c>
      <c r="O67" s="10"/>
    </row>
    <row r="68" spans="2:15" ht="105.75" customHeight="1" x14ac:dyDescent="0.15">
      <c r="B68" s="12">
        <v>57</v>
      </c>
      <c r="C68" s="12" t="s">
        <v>95</v>
      </c>
      <c r="D68" s="13" t="s">
        <v>127</v>
      </c>
      <c r="E68" s="13" t="s">
        <v>117</v>
      </c>
      <c r="F68" s="13" t="s">
        <v>129</v>
      </c>
      <c r="G68" s="13" t="s">
        <v>232</v>
      </c>
      <c r="H68" s="26">
        <v>1</v>
      </c>
      <c r="I68" s="1"/>
      <c r="J68" s="21"/>
      <c r="K68" s="21"/>
      <c r="L68" s="10"/>
      <c r="M68" s="10">
        <f t="shared" si="0"/>
        <v>0</v>
      </c>
      <c r="N68" s="10">
        <f t="shared" si="1"/>
        <v>0</v>
      </c>
      <c r="O68" s="10"/>
    </row>
    <row r="69" spans="2:15" ht="51.75" customHeight="1" x14ac:dyDescent="0.15">
      <c r="B69" s="12">
        <v>58</v>
      </c>
      <c r="C69" s="12" t="s">
        <v>95</v>
      </c>
      <c r="D69" s="13" t="s">
        <v>130</v>
      </c>
      <c r="E69" s="13" t="s">
        <v>117</v>
      </c>
      <c r="F69" s="13" t="s">
        <v>22</v>
      </c>
      <c r="G69" s="13" t="s">
        <v>233</v>
      </c>
      <c r="H69" s="26">
        <v>1</v>
      </c>
      <c r="I69" s="1"/>
      <c r="J69" s="21"/>
      <c r="K69" s="21"/>
      <c r="L69" s="10"/>
      <c r="M69" s="10">
        <f t="shared" si="0"/>
        <v>0</v>
      </c>
      <c r="N69" s="10">
        <f t="shared" si="1"/>
        <v>0</v>
      </c>
      <c r="O69" s="10"/>
    </row>
    <row r="70" spans="2:15" ht="228" customHeight="1" x14ac:dyDescent="0.15">
      <c r="B70" s="12">
        <v>59</v>
      </c>
      <c r="C70" s="12" t="s">
        <v>95</v>
      </c>
      <c r="D70" s="13" t="s">
        <v>131</v>
      </c>
      <c r="E70" s="13" t="s">
        <v>132</v>
      </c>
      <c r="F70" s="13" t="s">
        <v>133</v>
      </c>
      <c r="G70" s="13" t="s">
        <v>234</v>
      </c>
      <c r="H70" s="26">
        <v>1</v>
      </c>
      <c r="I70" s="1"/>
      <c r="J70" s="21"/>
      <c r="K70" s="21"/>
      <c r="L70" s="10"/>
      <c r="M70" s="10">
        <f t="shared" si="0"/>
        <v>0</v>
      </c>
      <c r="N70" s="10">
        <f t="shared" si="1"/>
        <v>0</v>
      </c>
      <c r="O70" s="10"/>
    </row>
    <row r="71" spans="2:15" ht="136.5" customHeight="1" x14ac:dyDescent="0.15">
      <c r="B71" s="12">
        <v>60</v>
      </c>
      <c r="C71" s="12" t="s">
        <v>95</v>
      </c>
      <c r="D71" s="13" t="s">
        <v>134</v>
      </c>
      <c r="E71" s="13" t="s">
        <v>135</v>
      </c>
      <c r="F71" s="13" t="s">
        <v>136</v>
      </c>
      <c r="G71" s="42" t="s">
        <v>182</v>
      </c>
      <c r="H71" s="26">
        <v>5</v>
      </c>
      <c r="I71" s="1"/>
      <c r="J71" s="21"/>
      <c r="K71" s="21"/>
      <c r="L71" s="10"/>
      <c r="M71" s="10">
        <f t="shared" si="0"/>
        <v>0</v>
      </c>
      <c r="N71" s="10">
        <f t="shared" si="1"/>
        <v>0</v>
      </c>
      <c r="O71" s="10"/>
    </row>
    <row r="72" spans="2:15" ht="52.5" customHeight="1" x14ac:dyDescent="0.15">
      <c r="B72" s="12">
        <v>61</v>
      </c>
      <c r="C72" s="12" t="s">
        <v>95</v>
      </c>
      <c r="D72" s="13" t="s">
        <v>134</v>
      </c>
      <c r="E72" s="13" t="s">
        <v>135</v>
      </c>
      <c r="F72" s="13" t="s">
        <v>137</v>
      </c>
      <c r="G72" s="42" t="s">
        <v>180</v>
      </c>
      <c r="H72" s="26">
        <v>10</v>
      </c>
      <c r="I72" s="1"/>
      <c r="J72" s="21"/>
      <c r="K72" s="21"/>
      <c r="L72" s="10"/>
      <c r="M72" s="10">
        <f t="shared" si="0"/>
        <v>0</v>
      </c>
      <c r="N72" s="10">
        <f t="shared" si="1"/>
        <v>0</v>
      </c>
      <c r="O72" s="10"/>
    </row>
    <row r="73" spans="2:15" ht="65.25" customHeight="1" x14ac:dyDescent="0.15">
      <c r="B73" s="12">
        <v>62</v>
      </c>
      <c r="C73" s="12" t="s">
        <v>95</v>
      </c>
      <c r="D73" s="13" t="s">
        <v>134</v>
      </c>
      <c r="E73" s="13" t="s">
        <v>135</v>
      </c>
      <c r="F73" s="13" t="s">
        <v>138</v>
      </c>
      <c r="G73" s="42" t="s">
        <v>176</v>
      </c>
      <c r="H73" s="26">
        <v>2</v>
      </c>
      <c r="I73" s="1"/>
      <c r="J73" s="21"/>
      <c r="K73" s="21"/>
      <c r="L73" s="10"/>
      <c r="M73" s="10">
        <f t="shared" si="0"/>
        <v>0</v>
      </c>
      <c r="N73" s="10">
        <f t="shared" si="1"/>
        <v>0</v>
      </c>
      <c r="O73" s="10"/>
    </row>
    <row r="74" spans="2:15" ht="133.5" customHeight="1" x14ac:dyDescent="0.15">
      <c r="B74" s="12">
        <v>63</v>
      </c>
      <c r="C74" s="12" t="s">
        <v>95</v>
      </c>
      <c r="D74" s="13" t="s">
        <v>134</v>
      </c>
      <c r="E74" s="13" t="s">
        <v>135</v>
      </c>
      <c r="F74" s="13" t="s">
        <v>139</v>
      </c>
      <c r="G74" s="13" t="s">
        <v>235</v>
      </c>
      <c r="H74" s="26">
        <v>4</v>
      </c>
      <c r="I74" s="1"/>
      <c r="J74" s="21"/>
      <c r="K74" s="21"/>
      <c r="L74" s="10"/>
      <c r="M74" s="10">
        <f t="shared" si="0"/>
        <v>0</v>
      </c>
      <c r="N74" s="10">
        <f t="shared" si="1"/>
        <v>0</v>
      </c>
      <c r="O74" s="10"/>
    </row>
    <row r="75" spans="2:15" ht="84" customHeight="1" x14ac:dyDescent="0.15">
      <c r="B75" s="12">
        <v>64</v>
      </c>
      <c r="C75" s="12" t="s">
        <v>95</v>
      </c>
      <c r="D75" s="13" t="s">
        <v>134</v>
      </c>
      <c r="E75" s="13" t="s">
        <v>135</v>
      </c>
      <c r="F75" s="13" t="s">
        <v>140</v>
      </c>
      <c r="G75" s="13" t="s">
        <v>169</v>
      </c>
      <c r="H75" s="26">
        <v>2</v>
      </c>
      <c r="I75" s="1"/>
      <c r="J75" s="21"/>
      <c r="K75" s="21"/>
      <c r="L75" s="10"/>
      <c r="M75" s="10">
        <f t="shared" si="0"/>
        <v>0</v>
      </c>
      <c r="N75" s="10">
        <f t="shared" si="1"/>
        <v>0</v>
      </c>
      <c r="O75" s="10"/>
    </row>
    <row r="76" spans="2:15" ht="141.75" customHeight="1" x14ac:dyDescent="0.15">
      <c r="B76" s="12">
        <v>65</v>
      </c>
      <c r="C76" s="12" t="s">
        <v>95</v>
      </c>
      <c r="D76" s="13" t="s">
        <v>141</v>
      </c>
      <c r="E76" s="13" t="s">
        <v>142</v>
      </c>
      <c r="F76" s="13" t="s">
        <v>143</v>
      </c>
      <c r="G76" s="13" t="s">
        <v>236</v>
      </c>
      <c r="H76" s="26">
        <v>1</v>
      </c>
      <c r="I76" s="1"/>
      <c r="J76" s="21"/>
      <c r="K76" s="21"/>
      <c r="L76" s="10"/>
      <c r="M76" s="10">
        <f t="shared" si="0"/>
        <v>0</v>
      </c>
      <c r="N76" s="10">
        <f t="shared" si="1"/>
        <v>0</v>
      </c>
      <c r="O76" s="10"/>
    </row>
    <row r="77" spans="2:15" ht="123.75" customHeight="1" x14ac:dyDescent="0.15">
      <c r="B77" s="12">
        <v>66</v>
      </c>
      <c r="C77" s="12" t="s">
        <v>95</v>
      </c>
      <c r="D77" s="13" t="s">
        <v>141</v>
      </c>
      <c r="E77" s="13" t="s">
        <v>142</v>
      </c>
      <c r="F77" s="13" t="s">
        <v>181</v>
      </c>
      <c r="G77" s="13" t="s">
        <v>175</v>
      </c>
      <c r="H77" s="26">
        <v>1</v>
      </c>
      <c r="I77" s="1"/>
      <c r="J77" s="21"/>
      <c r="K77" s="21"/>
      <c r="L77" s="10"/>
      <c r="M77" s="10">
        <f t="shared" ref="M77:M94" si="2">L77*19%</f>
        <v>0</v>
      </c>
      <c r="N77" s="10">
        <f t="shared" ref="N77:N94" si="3">(L77+M77)*H77</f>
        <v>0</v>
      </c>
      <c r="O77" s="10"/>
    </row>
    <row r="78" spans="2:15" ht="323.25" customHeight="1" x14ac:dyDescent="0.15">
      <c r="B78" s="12">
        <v>67</v>
      </c>
      <c r="C78" s="12" t="s">
        <v>144</v>
      </c>
      <c r="D78" s="13" t="s">
        <v>17</v>
      </c>
      <c r="E78" s="13" t="s">
        <v>145</v>
      </c>
      <c r="F78" s="13" t="s">
        <v>146</v>
      </c>
      <c r="G78" s="13" t="s">
        <v>237</v>
      </c>
      <c r="H78" s="11">
        <v>1</v>
      </c>
      <c r="I78" s="1"/>
      <c r="J78" s="21"/>
      <c r="K78" s="21"/>
      <c r="L78" s="10"/>
      <c r="M78" s="10">
        <f t="shared" si="2"/>
        <v>0</v>
      </c>
      <c r="N78" s="10">
        <f t="shared" si="3"/>
        <v>0</v>
      </c>
      <c r="O78" s="10"/>
    </row>
    <row r="79" spans="2:15" ht="147.75" customHeight="1" x14ac:dyDescent="0.15">
      <c r="B79" s="12">
        <v>68</v>
      </c>
      <c r="C79" s="12" t="s">
        <v>144</v>
      </c>
      <c r="D79" s="13" t="s">
        <v>17</v>
      </c>
      <c r="E79" s="13" t="s">
        <v>147</v>
      </c>
      <c r="F79" s="13" t="s">
        <v>148</v>
      </c>
      <c r="G79" s="13" t="s">
        <v>238</v>
      </c>
      <c r="H79" s="11">
        <v>1</v>
      </c>
      <c r="I79" s="1"/>
      <c r="J79" s="21"/>
      <c r="K79" s="21"/>
      <c r="L79" s="10"/>
      <c r="M79" s="10">
        <f t="shared" si="2"/>
        <v>0</v>
      </c>
      <c r="N79" s="10">
        <f t="shared" si="3"/>
        <v>0</v>
      </c>
      <c r="O79" s="10"/>
    </row>
    <row r="80" spans="2:15" ht="198.75" customHeight="1" x14ac:dyDescent="0.15">
      <c r="B80" s="12">
        <v>69</v>
      </c>
      <c r="C80" s="12" t="s">
        <v>144</v>
      </c>
      <c r="D80" s="13" t="s">
        <v>17</v>
      </c>
      <c r="E80" s="13" t="s">
        <v>18</v>
      </c>
      <c r="F80" s="13" t="s">
        <v>149</v>
      </c>
      <c r="G80" s="13" t="s">
        <v>239</v>
      </c>
      <c r="H80" s="11">
        <v>1</v>
      </c>
      <c r="I80" s="1"/>
      <c r="J80" s="21"/>
      <c r="K80" s="21"/>
      <c r="L80" s="10"/>
      <c r="M80" s="10">
        <f t="shared" si="2"/>
        <v>0</v>
      </c>
      <c r="N80" s="10">
        <f t="shared" si="3"/>
        <v>0</v>
      </c>
      <c r="O80" s="10"/>
    </row>
    <row r="81" spans="2:15" ht="174.75" customHeight="1" x14ac:dyDescent="0.15">
      <c r="B81" s="12">
        <v>70</v>
      </c>
      <c r="C81" s="12" t="s">
        <v>144</v>
      </c>
      <c r="D81" s="13" t="s">
        <v>17</v>
      </c>
      <c r="E81" s="13" t="s">
        <v>18</v>
      </c>
      <c r="F81" s="13" t="s">
        <v>24</v>
      </c>
      <c r="G81" s="13" t="s">
        <v>240</v>
      </c>
      <c r="H81" s="11">
        <v>3</v>
      </c>
      <c r="I81" s="1"/>
      <c r="J81" s="21"/>
      <c r="K81" s="21"/>
      <c r="L81" s="10"/>
      <c r="M81" s="10">
        <f t="shared" si="2"/>
        <v>0</v>
      </c>
      <c r="N81" s="10">
        <f t="shared" si="3"/>
        <v>0</v>
      </c>
      <c r="O81" s="10"/>
    </row>
    <row r="82" spans="2:15" ht="328.5" customHeight="1" x14ac:dyDescent="0.15">
      <c r="B82" s="12">
        <v>71</v>
      </c>
      <c r="C82" s="12" t="s">
        <v>144</v>
      </c>
      <c r="D82" s="13" t="s">
        <v>15</v>
      </c>
      <c r="E82" s="13" t="s">
        <v>150</v>
      </c>
      <c r="F82" s="13" t="s">
        <v>151</v>
      </c>
      <c r="G82" s="13" t="s">
        <v>241</v>
      </c>
      <c r="H82" s="11">
        <v>2</v>
      </c>
      <c r="I82" s="1"/>
      <c r="J82" s="21"/>
      <c r="K82" s="21"/>
      <c r="L82" s="10"/>
      <c r="M82" s="10">
        <f t="shared" si="2"/>
        <v>0</v>
      </c>
      <c r="N82" s="10">
        <f t="shared" si="3"/>
        <v>0</v>
      </c>
      <c r="O82" s="10"/>
    </row>
    <row r="83" spans="2:15" ht="253.5" customHeight="1" x14ac:dyDescent="0.15">
      <c r="B83" s="12">
        <v>72</v>
      </c>
      <c r="C83" s="12" t="s">
        <v>144</v>
      </c>
      <c r="D83" s="13" t="s">
        <v>15</v>
      </c>
      <c r="E83" s="13" t="s">
        <v>152</v>
      </c>
      <c r="F83" s="13" t="s">
        <v>153</v>
      </c>
      <c r="G83" s="13" t="s">
        <v>242</v>
      </c>
      <c r="H83" s="11">
        <v>1</v>
      </c>
      <c r="I83" s="1"/>
      <c r="J83" s="21"/>
      <c r="K83" s="21"/>
      <c r="L83" s="10"/>
      <c r="M83" s="10">
        <f t="shared" si="2"/>
        <v>0</v>
      </c>
      <c r="N83" s="10">
        <f t="shared" si="3"/>
        <v>0</v>
      </c>
      <c r="O83" s="10"/>
    </row>
    <row r="84" spans="2:15" ht="183.75" customHeight="1" x14ac:dyDescent="0.15">
      <c r="B84" s="12">
        <v>73</v>
      </c>
      <c r="C84" s="12" t="s">
        <v>144</v>
      </c>
      <c r="D84" s="13" t="s">
        <v>15</v>
      </c>
      <c r="E84" s="13" t="s">
        <v>21</v>
      </c>
      <c r="F84" s="13" t="s">
        <v>154</v>
      </c>
      <c r="G84" s="13" t="s">
        <v>243</v>
      </c>
      <c r="H84" s="11">
        <v>4</v>
      </c>
      <c r="I84" s="1"/>
      <c r="J84" s="21"/>
      <c r="K84" s="21"/>
      <c r="L84" s="10"/>
      <c r="M84" s="10">
        <f t="shared" si="2"/>
        <v>0</v>
      </c>
      <c r="N84" s="10">
        <f t="shared" si="3"/>
        <v>0</v>
      </c>
      <c r="O84" s="10"/>
    </row>
    <row r="85" spans="2:15" ht="201" customHeight="1" x14ac:dyDescent="0.15">
      <c r="B85" s="12">
        <v>74</v>
      </c>
      <c r="C85" s="12" t="s">
        <v>144</v>
      </c>
      <c r="D85" s="13" t="s">
        <v>15</v>
      </c>
      <c r="E85" s="13" t="s">
        <v>155</v>
      </c>
      <c r="F85" s="13" t="s">
        <v>156</v>
      </c>
      <c r="G85" s="13" t="s">
        <v>244</v>
      </c>
      <c r="H85" s="11">
        <v>1</v>
      </c>
      <c r="I85" s="1"/>
      <c r="J85" s="21"/>
      <c r="K85" s="21"/>
      <c r="L85" s="10"/>
      <c r="M85" s="10">
        <f t="shared" si="2"/>
        <v>0</v>
      </c>
      <c r="N85" s="10">
        <f t="shared" si="3"/>
        <v>0</v>
      </c>
      <c r="O85" s="10"/>
    </row>
    <row r="86" spans="2:15" ht="83.25" customHeight="1" x14ac:dyDescent="0.15">
      <c r="B86" s="12">
        <v>75</v>
      </c>
      <c r="C86" s="12" t="s">
        <v>144</v>
      </c>
      <c r="D86" s="13" t="s">
        <v>15</v>
      </c>
      <c r="E86" s="13" t="s">
        <v>155</v>
      </c>
      <c r="F86" s="13" t="s">
        <v>157</v>
      </c>
      <c r="G86" s="13" t="s">
        <v>245</v>
      </c>
      <c r="H86" s="11">
        <v>1</v>
      </c>
      <c r="I86" s="1"/>
      <c r="J86" s="21"/>
      <c r="K86" s="21"/>
      <c r="L86" s="10"/>
      <c r="M86" s="10">
        <f t="shared" si="2"/>
        <v>0</v>
      </c>
      <c r="N86" s="10">
        <f t="shared" si="3"/>
        <v>0</v>
      </c>
      <c r="O86" s="10"/>
    </row>
    <row r="87" spans="2:15" ht="52.5" customHeight="1" x14ac:dyDescent="0.15">
      <c r="B87" s="12">
        <v>76</v>
      </c>
      <c r="C87" s="12" t="s">
        <v>144</v>
      </c>
      <c r="D87" s="13" t="s">
        <v>19</v>
      </c>
      <c r="E87" s="13" t="s">
        <v>20</v>
      </c>
      <c r="F87" s="13" t="s">
        <v>158</v>
      </c>
      <c r="G87" s="13" t="s">
        <v>246</v>
      </c>
      <c r="H87" s="18">
        <v>1</v>
      </c>
      <c r="I87" s="1"/>
      <c r="J87" s="21"/>
      <c r="K87" s="21"/>
      <c r="L87" s="10"/>
      <c r="M87" s="10">
        <f t="shared" si="2"/>
        <v>0</v>
      </c>
      <c r="N87" s="10">
        <f t="shared" si="3"/>
        <v>0</v>
      </c>
      <c r="O87" s="10"/>
    </row>
    <row r="88" spans="2:15" ht="76.5" customHeight="1" x14ac:dyDescent="0.15">
      <c r="B88" s="12">
        <v>77</v>
      </c>
      <c r="C88" s="12" t="s">
        <v>144</v>
      </c>
      <c r="D88" s="13" t="s">
        <v>19</v>
      </c>
      <c r="E88" s="13" t="s">
        <v>20</v>
      </c>
      <c r="F88" s="13" t="s">
        <v>159</v>
      </c>
      <c r="G88" s="13" t="s">
        <v>247</v>
      </c>
      <c r="H88" s="18">
        <v>8</v>
      </c>
      <c r="I88" s="1"/>
      <c r="J88" s="21"/>
      <c r="K88" s="21"/>
      <c r="L88" s="10"/>
      <c r="M88" s="10">
        <f t="shared" si="2"/>
        <v>0</v>
      </c>
      <c r="N88" s="10">
        <f t="shared" si="3"/>
        <v>0</v>
      </c>
      <c r="O88" s="10"/>
    </row>
    <row r="89" spans="2:15" ht="51" x14ac:dyDescent="0.15">
      <c r="B89" s="12">
        <v>78</v>
      </c>
      <c r="C89" s="12" t="s">
        <v>144</v>
      </c>
      <c r="D89" s="13" t="s">
        <v>19</v>
      </c>
      <c r="E89" s="13" t="s">
        <v>20</v>
      </c>
      <c r="F89" s="13" t="s">
        <v>160</v>
      </c>
      <c r="G89" s="13" t="s">
        <v>183</v>
      </c>
      <c r="H89" s="18">
        <v>2</v>
      </c>
      <c r="I89" s="1"/>
      <c r="J89" s="21"/>
      <c r="K89" s="21"/>
      <c r="L89" s="10"/>
      <c r="M89" s="10">
        <f t="shared" si="2"/>
        <v>0</v>
      </c>
      <c r="N89" s="10">
        <f t="shared" si="3"/>
        <v>0</v>
      </c>
      <c r="O89" s="10"/>
    </row>
    <row r="90" spans="2:15" ht="60.75" customHeight="1" x14ac:dyDescent="0.15">
      <c r="B90" s="12">
        <v>79</v>
      </c>
      <c r="C90" s="12" t="s">
        <v>144</v>
      </c>
      <c r="D90" s="13" t="s">
        <v>19</v>
      </c>
      <c r="E90" s="13" t="s">
        <v>20</v>
      </c>
      <c r="F90" s="13" t="s">
        <v>161</v>
      </c>
      <c r="G90" s="13" t="s">
        <v>162</v>
      </c>
      <c r="H90" s="18">
        <v>2</v>
      </c>
      <c r="I90" s="1"/>
      <c r="J90" s="21"/>
      <c r="K90" s="21"/>
      <c r="L90" s="10"/>
      <c r="M90" s="10">
        <f t="shared" si="2"/>
        <v>0</v>
      </c>
      <c r="N90" s="10">
        <f t="shared" si="3"/>
        <v>0</v>
      </c>
      <c r="O90" s="10"/>
    </row>
    <row r="91" spans="2:15" ht="78.75" customHeight="1" x14ac:dyDescent="0.15">
      <c r="B91" s="12">
        <v>80</v>
      </c>
      <c r="C91" s="12" t="s">
        <v>144</v>
      </c>
      <c r="D91" s="13" t="s">
        <v>19</v>
      </c>
      <c r="E91" s="13" t="s">
        <v>20</v>
      </c>
      <c r="F91" s="13" t="s">
        <v>163</v>
      </c>
      <c r="G91" s="13" t="s">
        <v>248</v>
      </c>
      <c r="H91" s="18">
        <v>1</v>
      </c>
      <c r="I91" s="1"/>
      <c r="J91" s="21"/>
      <c r="K91" s="21"/>
      <c r="L91" s="10"/>
      <c r="M91" s="10">
        <f t="shared" si="2"/>
        <v>0</v>
      </c>
      <c r="N91" s="10">
        <f t="shared" si="3"/>
        <v>0</v>
      </c>
      <c r="O91" s="10"/>
    </row>
    <row r="92" spans="2:15" ht="100.5" customHeight="1" x14ac:dyDescent="0.15">
      <c r="B92" s="12">
        <v>81</v>
      </c>
      <c r="C92" s="12" t="s">
        <v>144</v>
      </c>
      <c r="D92" s="13" t="s">
        <v>19</v>
      </c>
      <c r="E92" s="13" t="s">
        <v>20</v>
      </c>
      <c r="F92" s="13" t="s">
        <v>164</v>
      </c>
      <c r="G92" s="13" t="s">
        <v>249</v>
      </c>
      <c r="H92" s="18">
        <v>1</v>
      </c>
      <c r="I92" s="1"/>
      <c r="J92" s="21"/>
      <c r="K92" s="21"/>
      <c r="L92" s="10"/>
      <c r="M92" s="10">
        <f t="shared" si="2"/>
        <v>0</v>
      </c>
      <c r="N92" s="10">
        <f t="shared" si="3"/>
        <v>0</v>
      </c>
      <c r="O92" s="10"/>
    </row>
    <row r="93" spans="2:15" ht="43.5" customHeight="1" x14ac:dyDescent="0.15">
      <c r="B93" s="12">
        <v>82</v>
      </c>
      <c r="C93" s="12" t="s">
        <v>144</v>
      </c>
      <c r="D93" s="13" t="s">
        <v>19</v>
      </c>
      <c r="E93" s="13" t="s">
        <v>20</v>
      </c>
      <c r="F93" s="13" t="s">
        <v>165</v>
      </c>
      <c r="G93" s="13" t="s">
        <v>250</v>
      </c>
      <c r="H93" s="18">
        <v>1</v>
      </c>
      <c r="I93" s="1"/>
      <c r="J93" s="21"/>
      <c r="K93" s="21"/>
      <c r="L93" s="10"/>
      <c r="M93" s="10">
        <f t="shared" si="2"/>
        <v>0</v>
      </c>
      <c r="N93" s="10">
        <f t="shared" si="3"/>
        <v>0</v>
      </c>
      <c r="O93" s="10"/>
    </row>
    <row r="94" spans="2:15" ht="102" x14ac:dyDescent="0.15">
      <c r="B94" s="12">
        <v>83</v>
      </c>
      <c r="C94" s="38" t="s">
        <v>166</v>
      </c>
      <c r="D94" s="13" t="s">
        <v>166</v>
      </c>
      <c r="E94" s="13" t="s">
        <v>167</v>
      </c>
      <c r="F94" s="13" t="s">
        <v>168</v>
      </c>
      <c r="G94" s="39" t="s">
        <v>184</v>
      </c>
      <c r="H94" s="18">
        <v>1</v>
      </c>
      <c r="I94" s="1"/>
      <c r="J94" s="21"/>
      <c r="K94" s="21"/>
      <c r="L94" s="10"/>
      <c r="M94" s="10">
        <f t="shared" si="2"/>
        <v>0</v>
      </c>
      <c r="N94" s="10">
        <f t="shared" si="3"/>
        <v>0</v>
      </c>
      <c r="O94" s="10"/>
    </row>
    <row r="95" spans="2:15" s="41" customFormat="1" ht="14.25" x14ac:dyDescent="0.2">
      <c r="B95" s="52" t="s">
        <v>11</v>
      </c>
      <c r="C95" s="52"/>
      <c r="D95" s="52"/>
      <c r="E95" s="52"/>
      <c r="F95" s="52"/>
      <c r="G95" s="52"/>
      <c r="H95" s="52"/>
      <c r="I95" s="52"/>
      <c r="J95" s="52"/>
      <c r="K95" s="52"/>
      <c r="L95" s="52"/>
      <c r="M95" s="52"/>
      <c r="N95" s="40">
        <f>SUM(N12:N94)</f>
        <v>0</v>
      </c>
    </row>
    <row r="96" spans="2:15" s="41" customFormat="1" ht="39.75" customHeight="1" x14ac:dyDescent="0.2"/>
    <row r="97" spans="2:2" s="41" customFormat="1" ht="39.75" customHeight="1" x14ac:dyDescent="0.2">
      <c r="B97" s="41" t="s">
        <v>185</v>
      </c>
    </row>
    <row r="98" spans="2:2" s="41" customFormat="1" ht="39.75" customHeight="1" x14ac:dyDescent="0.2">
      <c r="B98" s="41" t="s">
        <v>186</v>
      </c>
    </row>
    <row r="99" spans="2:2" s="41" customFormat="1" ht="39.75" customHeight="1" x14ac:dyDescent="0.2">
      <c r="B99" s="41" t="s">
        <v>187</v>
      </c>
    </row>
    <row r="100" spans="2:2" s="41" customFormat="1" ht="14.25" x14ac:dyDescent="0.2"/>
    <row r="101" spans="2:2" s="41" customFormat="1" ht="14.25" x14ac:dyDescent="0.2"/>
  </sheetData>
  <protectedRanges>
    <protectedRange password="F16F" sqref="D87" name="Rango1_2_2_1"/>
    <protectedRange password="F16F" sqref="E87" name="Rango1_2_2_1_3"/>
    <protectedRange password="F16F" sqref="D88" name="Rango1_2_2_1_1"/>
    <protectedRange password="F16F" sqref="E88" name="Rango1_2_2_1_3_1"/>
    <protectedRange password="F16F" sqref="D89" name="Rango1_2_2_1_2"/>
    <protectedRange password="F16F" sqref="E89" name="Rango1_2_2_1_3_2"/>
    <protectedRange password="F16F" sqref="D90" name="Rango1_2_2"/>
    <protectedRange password="F16F" sqref="E90:F90" name="Rango1_2_2_4"/>
    <protectedRange password="F16F" sqref="D91" name="Rango1_2_2_1_5"/>
    <protectedRange password="F16F" sqref="E91:F91" name="Rango1_2_2_1_3_4"/>
    <protectedRange password="F16F" sqref="D93" name="Rango1_2_2_1_6"/>
    <protectedRange password="F16F" sqref="E93" name="Rango1_2_2_1_3_5"/>
  </protectedRanges>
  <autoFilter ref="B10:O95"/>
  <mergeCells count="23">
    <mergeCell ref="B95:M95"/>
    <mergeCell ref="L10:L11"/>
    <mergeCell ref="M10:M11"/>
    <mergeCell ref="N10:N11"/>
    <mergeCell ref="G10:G11"/>
    <mergeCell ref="H10:H11"/>
    <mergeCell ref="I10:I11"/>
    <mergeCell ref="J10:J11"/>
    <mergeCell ref="K10:K11"/>
    <mergeCell ref="B10:B11"/>
    <mergeCell ref="C10:C11"/>
    <mergeCell ref="D10:D11"/>
    <mergeCell ref="E10:E11"/>
    <mergeCell ref="F10:F11"/>
    <mergeCell ref="B2:O2"/>
    <mergeCell ref="B3:O3"/>
    <mergeCell ref="B4:O4"/>
    <mergeCell ref="B6:O6"/>
    <mergeCell ref="O10:O11"/>
    <mergeCell ref="B5:O5"/>
    <mergeCell ref="B7:O7"/>
    <mergeCell ref="B8:O8"/>
    <mergeCell ref="B9:O9"/>
  </mergeCells>
  <printOptions horizontalCentered="1" verticalCentered="1"/>
  <pageMargins left="0.70866141732283472" right="0.70866141732283472" top="0.74803149606299213" bottom="0.74803149606299213" header="0.31496062992125984" footer="0.31496062992125984"/>
  <pageSetup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2019-08-27T19:57:03Z</cp:lastPrinted>
  <dcterms:created xsi:type="dcterms:W3CDTF">2018-06-13T17:21:53Z</dcterms:created>
  <dcterms:modified xsi:type="dcterms:W3CDTF">2019-09-10T22:35:22Z</dcterms:modified>
</cp:coreProperties>
</file>