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Users/epinilla/Desktop/EVALUACION FINAL 001 DE 2020/"/>
    </mc:Choice>
  </mc:AlternateContent>
  <xr:revisionPtr revIDLastSave="0" documentId="13_ncr:1_{B9FAD8B1-3E7B-0B43-8F14-1545BEED95C8}" xr6:coauthVersionLast="36" xr6:coauthVersionMax="36" xr10:uidLastSave="{00000000-0000-0000-0000-000000000000}"/>
  <bookViews>
    <workbookView xWindow="340" yWindow="460" windowWidth="28040" windowHeight="16320" xr2:uid="{A30D9340-D3F1-F14E-A791-DDF6050E43B1}"/>
  </bookViews>
  <sheets>
    <sheet name="HABILITANTES" sheetId="1" r:id="rId1"/>
    <sheet name="ASIGNACION DE PUNTAJE" sheetId="2" r:id="rId2"/>
  </sheets>
  <externalReferences>
    <externalReference r:id="rId3"/>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 l="1"/>
  <c r="H13" i="2" s="1"/>
  <c r="E11" i="2"/>
  <c r="E13" i="2" s="1"/>
  <c r="G8" i="2"/>
  <c r="G11" i="2" s="1"/>
  <c r="G13" i="2" s="1"/>
  <c r="F8" i="2"/>
  <c r="F11" i="2" s="1"/>
  <c r="F13" i="2" s="1"/>
  <c r="D8" i="2"/>
  <c r="D11" i="2" s="1"/>
  <c r="D13" i="2" s="1"/>
  <c r="C8" i="2"/>
  <c r="C11" i="2" s="1"/>
  <c r="C13" i="2" s="1"/>
  <c r="I13" i="2" l="1"/>
  <c r="I15" i="2" s="1"/>
  <c r="B21" i="2" s="1"/>
</calcChain>
</file>

<file path=xl/sharedStrings.xml><?xml version="1.0" encoding="utf-8"?>
<sst xmlns="http://schemas.openxmlformats.org/spreadsheetml/2006/main" count="51" uniqueCount="42">
  <si>
    <t>PROPONENTE</t>
  </si>
  <si>
    <t>CAPACIDAD JURÍDICA</t>
  </si>
  <si>
    <t>CAPACIDAD FINANCIERA</t>
  </si>
  <si>
    <t>ORGANIZACIÓN TÉCNICA</t>
  </si>
  <si>
    <t>EXPERIENCIA</t>
  </si>
  <si>
    <t>CUMPLE</t>
  </si>
  <si>
    <t>TECNICA</t>
  </si>
  <si>
    <t>EVALUACION INICIAL REQUISITOS  HABILITATES</t>
  </si>
  <si>
    <t>HABILITADA</t>
  </si>
  <si>
    <t>UNIVERSIDAD DISTRITAL FRANCISCO JOSE DE CALDAS</t>
  </si>
  <si>
    <t>CONVOCATORIA PUBLICA 001 DE 2020</t>
  </si>
  <si>
    <r>
      <t>O</t>
    </r>
    <r>
      <rPr>
        <b/>
        <sz val="12"/>
        <color theme="1"/>
        <rFont val="Tahoma"/>
        <family val="2"/>
      </rPr>
      <t>BJETO:</t>
    </r>
    <r>
      <rPr>
        <sz val="12"/>
        <color theme="1"/>
        <rFont val="Tahoma"/>
        <family val="2"/>
      </rPr>
      <t xml:space="preserve"> SELECCIONAR UNA O VARIAS COMPAÑÍAS DE SEGUROS LEGALMENTE ESTABLECIDAS EN EL PAÍS PARA FUNCIONAR, AUTORIZADAS POR LA SUPERINTENDENCIA FINANCIERA DE COLOMBIA, CON LAS CUALES CONTRATARÁ LA ADQUISICIÓN DE LAS PÓLIZAS DE SEGURO REQUERIDAS PARA AMPARAR Y PROTEGER LOS ACTIVOS E INTERESES PATRIMONIALES, LOS BIENES MUEBLES E INMUEBLES DE PROPIEDAD DE LA ENTIDAD, ASÍ COMO DE AQUELLOS POR LOS QUE SEA O LLEGARE A SER LEGALMENTE RESPONSABLE</t>
    </r>
  </si>
  <si>
    <t>UNIÓN TEMPORAL AXA COLPATRIA SEGUROS S.A.- LA PREVISORA S.A. COMPAÑÍA DE SEGUROS SBS SEGUROS COLOMBIA S.A</t>
  </si>
  <si>
    <t>COMITÉ ASESOR DE CONTRATACION</t>
  </si>
  <si>
    <t>REQUISITOS</t>
  </si>
  <si>
    <t>Total Puntaje</t>
  </si>
  <si>
    <t>Grupo de Pólizas</t>
  </si>
  <si>
    <t xml:space="preserve">PUNTAJE    TOTAL </t>
  </si>
  <si>
    <t>Todo Riesgo Daño Material, Manejo Global Entidades Públicas, Responsabilidad Civil Extracontractual, Automóviles, Infidelidad y Riesgos Financieros, Transporte de Mercancías, Responsabilidad Civil Servidores Públicos</t>
  </si>
  <si>
    <t>FACTORES</t>
  </si>
  <si>
    <t>RAMOS</t>
  </si>
  <si>
    <t>TOTAL EVALUACION</t>
  </si>
  <si>
    <t>FACTOR ECONOMICO</t>
  </si>
  <si>
    <t xml:space="preserve">Todo Riesgo Daño Material                    </t>
  </si>
  <si>
    <t xml:space="preserve">Manejo Global Entidades Públicas </t>
  </si>
  <si>
    <t xml:space="preserve">Responsabilidad Civil Extracontractual   </t>
  </si>
  <si>
    <t xml:space="preserve">Automóviles                          </t>
  </si>
  <si>
    <t xml:space="preserve">Infidelidad y Riesgos Financieros  </t>
  </si>
  <si>
    <t xml:space="preserve">Transporte de Mercancías </t>
  </si>
  <si>
    <t>Responsabilidad Civil Servidores Públicos</t>
  </si>
  <si>
    <t>Prima (Media Aritmética)</t>
  </si>
  <si>
    <t>Menores Deducibles</t>
  </si>
  <si>
    <t>FACTOR DE CALIDAD</t>
  </si>
  <si>
    <t>Cláusula y/o Condiciones Complementarias Calificables</t>
  </si>
  <si>
    <t>TOTAL</t>
  </si>
  <si>
    <t>0 (*)</t>
  </si>
  <si>
    <t>PONDERACIÓN</t>
  </si>
  <si>
    <t>Apoyo a la industria Nacional - Ley 816 de 2003</t>
  </si>
  <si>
    <t>(*) Aplicando numeral 4.3.1.2. Menores Deducibles, para los casos donde se presenten deducibles superiores a los rangos mínimos establecidos, la oferta será evaluada con cero (0) puntos en todos los factores de evaluación del ramo o póliza</t>
  </si>
  <si>
    <t>CONSOLIDADO EVALUACION FINAL</t>
  </si>
  <si>
    <t>ASIGNACION DE PUNTAJE EVALUACION FINAL</t>
  </si>
  <si>
    <r>
      <rPr>
        <b/>
        <sz val="12"/>
        <color theme="1"/>
        <rFont val="Tahoma"/>
        <family val="2"/>
      </rPr>
      <t>INFORME DE EVALUACIÓN ELABORADO POR:</t>
    </r>
    <r>
      <rPr>
        <sz val="12"/>
        <color theme="1"/>
        <rFont val="Tahoma"/>
        <family val="2"/>
      </rPr>
      <t xml:space="preserve"> AON RISK SERVICES COLOMBIA 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</si>
</sst>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2"/>
      <color theme="1"/>
      <name val="Tahoma"/>
      <family val="2"/>
    </font>
    <font>
      <sz val="12"/>
      <color theme="1"/>
      <name val="Tahoma"/>
      <family val="2"/>
    </font>
    <font>
      <b/>
      <sz val="14"/>
      <color theme="1"/>
      <name val="Tahoma"/>
      <family val="2"/>
    </font>
    <font>
      <b/>
      <sz val="16"/>
      <color theme="1"/>
      <name val="Tahoma"/>
      <family val="2"/>
    </font>
    <font>
      <sz val="10"/>
      <name val="Arial"/>
      <family val="2"/>
    </font>
    <font>
      <sz val="14"/>
      <name val="Tahoma"/>
      <family val="2"/>
    </font>
    <font>
      <b/>
      <sz val="14"/>
      <name val="Tahoma"/>
      <family val="2"/>
    </font>
    <font>
      <sz val="14"/>
      <color theme="1"/>
      <name val="Tahoma"/>
      <family val="2"/>
    </font>
    <font>
      <sz val="16"/>
      <name val="Tahoma"/>
      <family val="2"/>
    </font>
    <font>
      <b/>
      <sz val="18"/>
      <color theme="1"/>
      <name val="Tahoma"/>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5" fillId="0" borderId="0"/>
  </cellStyleXfs>
  <cellXfs count="47">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Font="1"/>
    <xf numFmtId="0" fontId="2" fillId="0" borderId="0" xfId="0" applyFont="1"/>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top" wrapText="1"/>
    </xf>
    <xf numFmtId="0" fontId="3" fillId="3" borderId="1" xfId="1" applyFont="1" applyFill="1" applyBorder="1" applyAlignment="1">
      <alignment horizontal="center" vertical="center" wrapText="1"/>
    </xf>
    <xf numFmtId="0" fontId="6" fillId="0" borderId="1" xfId="0" applyFont="1" applyBorder="1" applyAlignment="1">
      <alignment horizontal="justify" vertical="top" wrapText="1"/>
    </xf>
    <xf numFmtId="4" fontId="6" fillId="2" borderId="1" xfId="0" applyNumberFormat="1" applyFont="1" applyFill="1" applyBorder="1" applyAlignment="1">
      <alignment horizontal="center" vertical="center"/>
    </xf>
    <xf numFmtId="0" fontId="7" fillId="0" borderId="1" xfId="0" applyFont="1" applyBorder="1" applyAlignment="1">
      <alignment horizontal="justify" vertical="top" wrapText="1"/>
    </xf>
    <xf numFmtId="4" fontId="3" fillId="3" borderId="1" xfId="0" applyNumberFormat="1" applyFont="1" applyFill="1" applyBorder="1" applyAlignment="1">
      <alignment horizontal="center"/>
    </xf>
    <xf numFmtId="0" fontId="8" fillId="0" borderId="1" xfId="0" applyFont="1" applyBorder="1" applyAlignment="1">
      <alignment horizontal="justify" vertical="top" wrapText="1"/>
    </xf>
    <xf numFmtId="9" fontId="8" fillId="0" borderId="1" xfId="0" applyNumberFormat="1" applyFont="1" applyBorder="1" applyAlignment="1">
      <alignment horizontal="center" vertical="top" wrapText="1"/>
    </xf>
    <xf numFmtId="9" fontId="8" fillId="0" borderId="1" xfId="0" applyNumberFormat="1" applyFont="1" applyBorder="1" applyAlignment="1">
      <alignment horizontal="center"/>
    </xf>
    <xf numFmtId="0" fontId="6" fillId="0" borderId="7" xfId="0" applyFont="1" applyBorder="1" applyAlignment="1">
      <alignment horizontal="justify" vertical="top" wrapText="1"/>
    </xf>
    <xf numFmtId="4" fontId="6" fillId="2" borderId="7" xfId="0" applyNumberFormat="1" applyFont="1" applyFill="1" applyBorder="1" applyAlignment="1">
      <alignment horizontal="center" vertical="center"/>
    </xf>
    <xf numFmtId="4" fontId="6" fillId="2" borderId="10" xfId="0" applyNumberFormat="1" applyFont="1" applyFill="1" applyBorder="1" applyAlignment="1">
      <alignment horizontal="center" vertical="center"/>
    </xf>
    <xf numFmtId="4" fontId="6" fillId="2" borderId="9" xfId="0" applyNumberFormat="1" applyFont="1" applyFill="1" applyBorder="1" applyAlignment="1">
      <alignment horizontal="center" vertical="center"/>
    </xf>
    <xf numFmtId="3" fontId="3" fillId="3" borderId="1" xfId="0" applyNumberFormat="1" applyFont="1" applyFill="1" applyBorder="1" applyAlignment="1">
      <alignment horizontal="center" vertical="center" wrapText="1"/>
    </xf>
    <xf numFmtId="0" fontId="6" fillId="0" borderId="1" xfId="0" applyFont="1" applyBorder="1" applyAlignment="1">
      <alignment vertical="center" wrapText="1"/>
    </xf>
    <xf numFmtId="4" fontId="7" fillId="0" borderId="1" xfId="0" applyNumberFormat="1" applyFont="1" applyBorder="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0" xfId="0" applyFont="1" applyAlignment="1">
      <alignment horizontal="justify" vertical="top"/>
    </xf>
    <xf numFmtId="0" fontId="3" fillId="0" borderId="0" xfId="0" applyFont="1" applyAlignment="1">
      <alignment horizontal="center" vertical="center" wrapText="1"/>
    </xf>
    <xf numFmtId="0" fontId="9" fillId="0" borderId="0" xfId="0" applyFont="1" applyBorder="1" applyAlignment="1">
      <alignment horizontal="center"/>
    </xf>
    <xf numFmtId="0" fontId="10" fillId="0" borderId="0" xfId="0" applyFont="1" applyAlignment="1">
      <alignment horizontal="center"/>
    </xf>
    <xf numFmtId="0" fontId="2" fillId="0" borderId="0" xfId="0" applyFont="1" applyAlignment="1">
      <alignment horizontal="justify" vertical="top" wrapText="1"/>
    </xf>
    <xf numFmtId="0" fontId="3" fillId="3" borderId="1"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2"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4" fontId="6" fillId="0" borderId="2" xfId="0" applyNumberFormat="1" applyFont="1" applyFill="1" applyBorder="1" applyAlignment="1">
      <alignment horizontal="center" vertical="center"/>
    </xf>
    <xf numFmtId="4" fontId="6" fillId="0" borderId="8" xfId="0" applyNumberFormat="1" applyFont="1" applyFill="1" applyBorder="1" applyAlignment="1">
      <alignment horizontal="center" vertical="center"/>
    </xf>
    <xf numFmtId="4" fontId="6" fillId="0" borderId="3"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Normal" xfId="0" builtinId="0"/>
    <cellStyle name="Normal_Condiciones Obligatorias TRDM" xfId="1" xr:uid="{1E2E4F79-4F20-0E4F-B08D-FD6333D235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1765300</xdr:colOff>
      <xdr:row>3</xdr:row>
      <xdr:rowOff>482600</xdr:rowOff>
    </xdr:to>
    <xdr:pic>
      <xdr:nvPicPr>
        <xdr:cNvPr id="2" name="Imagen 1">
          <a:extLst>
            <a:ext uri="{FF2B5EF4-FFF2-40B4-BE49-F238E27FC236}">
              <a16:creationId xmlns:a16="http://schemas.microsoft.com/office/drawing/2014/main" id="{BC360020-B06C-564E-AAA4-CBCA893892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1800" y="50800"/>
          <a:ext cx="1333500" cy="1866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927100</xdr:colOff>
      <xdr:row>0</xdr:row>
      <xdr:rowOff>0</xdr:rowOff>
    </xdr:from>
    <xdr:to>
      <xdr:col>0</xdr:col>
      <xdr:colOff>2133600</xdr:colOff>
      <xdr:row>3</xdr:row>
      <xdr:rowOff>127000</xdr:rowOff>
    </xdr:to>
    <xdr:pic>
      <xdr:nvPicPr>
        <xdr:cNvPr id="2" name="Imagen 1">
          <a:extLst>
            <a:ext uri="{FF2B5EF4-FFF2-40B4-BE49-F238E27FC236}">
              <a16:creationId xmlns:a16="http://schemas.microsoft.com/office/drawing/2014/main" id="{CF27DFD2-EFA3-174B-A506-EF3B81F04C6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7100" y="0"/>
          <a:ext cx="1206500" cy="15621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lificacio&#769;n%20segu&#769;n%20Anexo%202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Puntaje"/>
      <sheetName val="Ponderación"/>
      <sheetName val="Económica Prima"/>
      <sheetName val="Deducibles"/>
      <sheetName val="TRDM"/>
      <sheetName val="RCE"/>
      <sheetName val="MANEJO"/>
      <sheetName val="AU"/>
      <sheetName val="TRMCIAS"/>
      <sheetName val="IRF"/>
      <sheetName val="RCSP"/>
    </sheetNames>
    <sheetDataSet>
      <sheetData sheetId="0"/>
      <sheetData sheetId="1"/>
      <sheetData sheetId="2"/>
      <sheetData sheetId="3">
        <row r="159">
          <cell r="D159">
            <v>80</v>
          </cell>
        </row>
        <row r="203">
          <cell r="D203">
            <v>64</v>
          </cell>
        </row>
        <row r="245">
          <cell r="D245">
            <v>100</v>
          </cell>
        </row>
        <row r="260">
          <cell r="D260">
            <v>60</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D1DF5-7AE9-5F45-B997-931458C0EC75}">
  <dimension ref="A1:G11"/>
  <sheetViews>
    <sheetView tabSelected="1" topLeftCell="A3" workbookViewId="0">
      <selection activeCell="J11" sqref="J11"/>
    </sheetView>
  </sheetViews>
  <sheetFormatPr baseColWidth="10" defaultRowHeight="16" x14ac:dyDescent="0.2"/>
  <cols>
    <col min="1" max="1" width="29.5" customWidth="1"/>
    <col min="2" max="3" width="15.83203125" customWidth="1"/>
    <col min="4" max="4" width="20" customWidth="1"/>
    <col min="5" max="6" width="20.5" customWidth="1"/>
    <col min="7" max="7" width="25.5" customWidth="1"/>
  </cols>
  <sheetData>
    <row r="1" spans="1:7" ht="18" x14ac:dyDescent="0.2">
      <c r="B1" s="23" t="s">
        <v>9</v>
      </c>
      <c r="C1" s="23"/>
      <c r="D1" s="23"/>
      <c r="E1" s="23"/>
      <c r="F1" s="23"/>
      <c r="G1" s="23"/>
    </row>
    <row r="2" spans="1:7" ht="18" x14ac:dyDescent="0.2">
      <c r="B2" s="23" t="s">
        <v>10</v>
      </c>
      <c r="C2" s="23"/>
      <c r="D2" s="23"/>
      <c r="E2" s="23"/>
      <c r="F2" s="23"/>
      <c r="G2" s="23"/>
    </row>
    <row r="3" spans="1:7" ht="77" customHeight="1" x14ac:dyDescent="0.2">
      <c r="B3" s="24" t="s">
        <v>11</v>
      </c>
      <c r="C3" s="24"/>
      <c r="D3" s="24"/>
      <c r="E3" s="24"/>
      <c r="F3" s="24"/>
      <c r="G3" s="24"/>
    </row>
    <row r="4" spans="1:7" ht="43" customHeight="1" x14ac:dyDescent="0.2">
      <c r="B4" s="25" t="s">
        <v>39</v>
      </c>
      <c r="C4" s="25"/>
      <c r="D4" s="25"/>
      <c r="E4" s="25"/>
      <c r="F4" s="25"/>
      <c r="G4" s="25"/>
    </row>
    <row r="5" spans="1:7" x14ac:dyDescent="0.2">
      <c r="A5" s="40" t="s">
        <v>0</v>
      </c>
      <c r="B5" s="41" t="s">
        <v>14</v>
      </c>
      <c r="C5" s="42"/>
      <c r="D5" s="42"/>
      <c r="E5" s="42"/>
      <c r="F5" s="43"/>
      <c r="G5" s="44" t="s">
        <v>7</v>
      </c>
    </row>
    <row r="6" spans="1:7" ht="32" x14ac:dyDescent="0.2">
      <c r="A6" s="40"/>
      <c r="B6" s="45" t="s">
        <v>1</v>
      </c>
      <c r="C6" s="45" t="s">
        <v>2</v>
      </c>
      <c r="D6" s="45" t="s">
        <v>3</v>
      </c>
      <c r="E6" s="45" t="s">
        <v>4</v>
      </c>
      <c r="F6" s="45" t="s">
        <v>6</v>
      </c>
      <c r="G6" s="46"/>
    </row>
    <row r="7" spans="1:7" ht="103" customHeight="1" x14ac:dyDescent="0.2">
      <c r="A7" s="1" t="s">
        <v>12</v>
      </c>
      <c r="B7" s="2" t="s">
        <v>5</v>
      </c>
      <c r="C7" s="2" t="s">
        <v>5</v>
      </c>
      <c r="D7" s="2" t="s">
        <v>5</v>
      </c>
      <c r="E7" s="2" t="s">
        <v>5</v>
      </c>
      <c r="F7" s="2" t="s">
        <v>5</v>
      </c>
      <c r="G7" s="2" t="s">
        <v>8</v>
      </c>
    </row>
    <row r="11" spans="1:7" ht="20" x14ac:dyDescent="0.2">
      <c r="A11" s="22" t="s">
        <v>13</v>
      </c>
      <c r="B11" s="22"/>
      <c r="C11" s="22"/>
      <c r="D11" s="22"/>
      <c r="E11" s="22"/>
      <c r="F11" s="22"/>
      <c r="G11" s="22"/>
    </row>
  </sheetData>
  <mergeCells count="8">
    <mergeCell ref="A11:G11"/>
    <mergeCell ref="B5:F5"/>
    <mergeCell ref="A5:A6"/>
    <mergeCell ref="G5:G6"/>
    <mergeCell ref="B1:G1"/>
    <mergeCell ref="B2:G2"/>
    <mergeCell ref="B3:G3"/>
    <mergeCell ref="B4:G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E5253-D7FC-A240-BB14-8D3B5E5B6220}">
  <dimension ref="A1:I25"/>
  <sheetViews>
    <sheetView zoomScale="77" zoomScaleNormal="77" workbookViewId="0">
      <selection activeCell="N14" sqref="N14"/>
    </sheetView>
  </sheetViews>
  <sheetFormatPr baseColWidth="10" defaultRowHeight="16" x14ac:dyDescent="0.2"/>
  <cols>
    <col min="1" max="1" width="48" customWidth="1"/>
    <col min="2" max="3" width="18.83203125" customWidth="1"/>
    <col min="4" max="4" width="22.1640625" customWidth="1"/>
    <col min="5" max="5" width="17.33203125" customWidth="1"/>
    <col min="6" max="6" width="17" customWidth="1"/>
    <col min="7" max="7" width="15.83203125" customWidth="1"/>
    <col min="8" max="8" width="18.1640625" customWidth="1"/>
    <col min="9" max="9" width="19.33203125" customWidth="1"/>
  </cols>
  <sheetData>
    <row r="1" spans="1:9" ht="18" x14ac:dyDescent="0.2">
      <c r="A1" s="4"/>
      <c r="B1" s="23" t="s">
        <v>9</v>
      </c>
      <c r="C1" s="23"/>
      <c r="D1" s="23"/>
      <c r="E1" s="23"/>
      <c r="F1" s="23"/>
      <c r="G1" s="23"/>
      <c r="H1" s="23"/>
      <c r="I1" s="23"/>
    </row>
    <row r="2" spans="1:9" ht="18" x14ac:dyDescent="0.2">
      <c r="A2" s="4"/>
      <c r="B2" s="23" t="s">
        <v>10</v>
      </c>
      <c r="C2" s="23"/>
      <c r="D2" s="23"/>
      <c r="E2" s="23"/>
      <c r="F2" s="23"/>
      <c r="G2" s="23"/>
      <c r="H2" s="4"/>
      <c r="I2" s="4"/>
    </row>
    <row r="3" spans="1:9" ht="77" customHeight="1" x14ac:dyDescent="0.2">
      <c r="A3" s="4"/>
      <c r="B3" s="28" t="s">
        <v>11</v>
      </c>
      <c r="C3" s="28"/>
      <c r="D3" s="28"/>
      <c r="E3" s="28"/>
      <c r="F3" s="28"/>
      <c r="G3" s="28"/>
      <c r="H3" s="28"/>
      <c r="I3" s="28"/>
    </row>
    <row r="4" spans="1:9" ht="26" customHeight="1" x14ac:dyDescent="0.2">
      <c r="A4" s="4"/>
      <c r="B4" s="25" t="s">
        <v>40</v>
      </c>
      <c r="C4" s="25"/>
      <c r="D4" s="25"/>
      <c r="E4" s="25"/>
      <c r="F4" s="25"/>
      <c r="G4" s="25"/>
      <c r="H4" s="25"/>
      <c r="I4" s="25"/>
    </row>
    <row r="5" spans="1:9" ht="19" x14ac:dyDescent="0.2">
      <c r="A5" s="5" t="s">
        <v>19</v>
      </c>
      <c r="B5" s="29" t="s">
        <v>20</v>
      </c>
      <c r="C5" s="29"/>
      <c r="D5" s="29"/>
      <c r="E5" s="29"/>
      <c r="F5" s="29"/>
      <c r="G5" s="29"/>
      <c r="H5" s="29"/>
      <c r="I5" s="30" t="s">
        <v>21</v>
      </c>
    </row>
    <row r="6" spans="1:9" ht="76" x14ac:dyDescent="0.2">
      <c r="A6" s="6" t="s">
        <v>22</v>
      </c>
      <c r="B6" s="7" t="s">
        <v>23</v>
      </c>
      <c r="C6" s="7" t="s">
        <v>24</v>
      </c>
      <c r="D6" s="7" t="s">
        <v>25</v>
      </c>
      <c r="E6" s="7" t="s">
        <v>26</v>
      </c>
      <c r="F6" s="7" t="s">
        <v>27</v>
      </c>
      <c r="G6" s="7" t="s">
        <v>28</v>
      </c>
      <c r="H6" s="7" t="s">
        <v>29</v>
      </c>
      <c r="I6" s="31"/>
    </row>
    <row r="7" spans="1:9" ht="19" x14ac:dyDescent="0.2">
      <c r="A7" s="8" t="s">
        <v>30</v>
      </c>
      <c r="B7" s="9">
        <v>0</v>
      </c>
      <c r="C7" s="9">
        <v>300</v>
      </c>
      <c r="D7" s="9">
        <v>300</v>
      </c>
      <c r="E7" s="9">
        <v>600</v>
      </c>
      <c r="F7" s="9">
        <v>300</v>
      </c>
      <c r="G7" s="9">
        <v>300</v>
      </c>
      <c r="H7" s="9">
        <v>600</v>
      </c>
      <c r="I7" s="37"/>
    </row>
    <row r="8" spans="1:9" ht="19" x14ac:dyDescent="0.2">
      <c r="A8" s="8" t="s">
        <v>31</v>
      </c>
      <c r="B8" s="9">
        <v>0</v>
      </c>
      <c r="C8" s="9">
        <f>[1]Deducibles!D203</f>
        <v>64</v>
      </c>
      <c r="D8" s="9">
        <f>[1]Deducibles!D159</f>
        <v>80</v>
      </c>
      <c r="E8" s="9">
        <v>0</v>
      </c>
      <c r="F8" s="9">
        <f>[1]Deducibles!D260</f>
        <v>60</v>
      </c>
      <c r="G8" s="9">
        <f>[1]Deducibles!D245</f>
        <v>100</v>
      </c>
      <c r="H8" s="9">
        <v>0</v>
      </c>
      <c r="I8" s="38"/>
    </row>
    <row r="9" spans="1:9" ht="19" x14ac:dyDescent="0.2">
      <c r="A9" s="10" t="s">
        <v>32</v>
      </c>
      <c r="B9" s="9"/>
      <c r="C9" s="9"/>
      <c r="D9" s="9"/>
      <c r="E9" s="9"/>
      <c r="F9" s="9"/>
      <c r="G9" s="9"/>
      <c r="H9" s="9"/>
      <c r="I9" s="38"/>
    </row>
    <row r="10" spans="1:9" ht="36" customHeight="1" x14ac:dyDescent="0.2">
      <c r="A10" s="8" t="s">
        <v>33</v>
      </c>
      <c r="B10" s="9">
        <v>0</v>
      </c>
      <c r="C10" s="9">
        <v>0</v>
      </c>
      <c r="D10" s="9">
        <v>0</v>
      </c>
      <c r="E10" s="9">
        <v>0</v>
      </c>
      <c r="F10" s="9">
        <v>0</v>
      </c>
      <c r="G10" s="9">
        <v>0</v>
      </c>
      <c r="H10" s="9">
        <v>0</v>
      </c>
      <c r="I10" s="38"/>
    </row>
    <row r="11" spans="1:9" s="3" customFormat="1" ht="19" x14ac:dyDescent="0.2">
      <c r="A11" s="6" t="s">
        <v>34</v>
      </c>
      <c r="B11" s="11" t="s">
        <v>35</v>
      </c>
      <c r="C11" s="11">
        <f t="shared" ref="C11:H11" si="0">SUM(C5:C10)</f>
        <v>364</v>
      </c>
      <c r="D11" s="11">
        <f t="shared" si="0"/>
        <v>380</v>
      </c>
      <c r="E11" s="11">
        <f t="shared" si="0"/>
        <v>600</v>
      </c>
      <c r="F11" s="11">
        <f t="shared" si="0"/>
        <v>360</v>
      </c>
      <c r="G11" s="11">
        <f t="shared" si="0"/>
        <v>400</v>
      </c>
      <c r="H11" s="11">
        <f t="shared" si="0"/>
        <v>600</v>
      </c>
      <c r="I11" s="38"/>
    </row>
    <row r="12" spans="1:9" ht="19" x14ac:dyDescent="0.2">
      <c r="A12" s="12" t="s">
        <v>36</v>
      </c>
      <c r="B12" s="13">
        <v>0.25</v>
      </c>
      <c r="C12" s="14">
        <v>0.15</v>
      </c>
      <c r="D12" s="14">
        <v>0.1</v>
      </c>
      <c r="E12" s="14">
        <v>0.1</v>
      </c>
      <c r="F12" s="14">
        <v>0.1</v>
      </c>
      <c r="G12" s="14">
        <v>0.05</v>
      </c>
      <c r="H12" s="14">
        <v>0.25</v>
      </c>
      <c r="I12" s="39"/>
    </row>
    <row r="13" spans="1:9" ht="18" x14ac:dyDescent="0.2">
      <c r="A13" s="6"/>
      <c r="B13" s="11">
        <v>0</v>
      </c>
      <c r="C13" s="11">
        <f t="shared" ref="C13:H13" si="1">+C11*C12</f>
        <v>54.6</v>
      </c>
      <c r="D13" s="11">
        <f t="shared" si="1"/>
        <v>38</v>
      </c>
      <c r="E13" s="11">
        <f t="shared" si="1"/>
        <v>60</v>
      </c>
      <c r="F13" s="11">
        <f t="shared" si="1"/>
        <v>36</v>
      </c>
      <c r="G13" s="11">
        <f t="shared" si="1"/>
        <v>20</v>
      </c>
      <c r="H13" s="11">
        <f t="shared" si="1"/>
        <v>150</v>
      </c>
      <c r="I13" s="11">
        <f>SUM(B13:H13)</f>
        <v>358.6</v>
      </c>
    </row>
    <row r="14" spans="1:9" ht="44" customHeight="1" x14ac:dyDescent="0.2">
      <c r="A14" s="15" t="s">
        <v>37</v>
      </c>
      <c r="B14" s="16"/>
      <c r="C14" s="17"/>
      <c r="D14" s="17"/>
      <c r="E14" s="17"/>
      <c r="F14" s="17"/>
      <c r="G14" s="17"/>
      <c r="H14" s="18"/>
      <c r="I14" s="9">
        <v>100</v>
      </c>
    </row>
    <row r="15" spans="1:9" ht="18" x14ac:dyDescent="0.2">
      <c r="A15" s="32" t="s">
        <v>34</v>
      </c>
      <c r="B15" s="33"/>
      <c r="C15" s="33"/>
      <c r="D15" s="33"/>
      <c r="E15" s="33"/>
      <c r="F15" s="33"/>
      <c r="G15" s="33"/>
      <c r="H15" s="34"/>
      <c r="I15" s="11">
        <f>SUM(I7:I14)</f>
        <v>458.6</v>
      </c>
    </row>
    <row r="16" spans="1:9" x14ac:dyDescent="0.2">
      <c r="A16" s="4"/>
      <c r="B16" s="4"/>
      <c r="C16" s="4"/>
      <c r="D16" s="4"/>
      <c r="E16" s="4"/>
      <c r="F16" s="4"/>
      <c r="G16" s="4"/>
      <c r="H16" s="4"/>
      <c r="I16" s="4"/>
    </row>
    <row r="17" spans="1:9" x14ac:dyDescent="0.2">
      <c r="A17" s="35" t="s">
        <v>38</v>
      </c>
      <c r="B17" s="36"/>
      <c r="C17" s="36"/>
      <c r="D17" s="36"/>
      <c r="E17" s="36"/>
      <c r="F17" s="36"/>
      <c r="G17" s="36"/>
      <c r="H17" s="36"/>
      <c r="I17" s="36"/>
    </row>
    <row r="18" spans="1:9" x14ac:dyDescent="0.2">
      <c r="A18" s="4"/>
      <c r="B18" s="4"/>
      <c r="C18" s="4"/>
      <c r="D18" s="4"/>
      <c r="E18" s="4"/>
      <c r="F18" s="4"/>
      <c r="G18" s="4"/>
      <c r="H18" s="4"/>
      <c r="I18" s="4"/>
    </row>
    <row r="19" spans="1:9" ht="20" x14ac:dyDescent="0.2">
      <c r="A19" s="26" t="s">
        <v>15</v>
      </c>
      <c r="B19" s="26"/>
      <c r="C19" s="4"/>
      <c r="D19" s="4"/>
      <c r="E19" s="4"/>
      <c r="F19" s="4"/>
      <c r="G19" s="4"/>
      <c r="H19" s="4"/>
      <c r="I19" s="4"/>
    </row>
    <row r="20" spans="1:9" ht="38" x14ac:dyDescent="0.2">
      <c r="A20" s="5" t="s">
        <v>16</v>
      </c>
      <c r="B20" s="19" t="s">
        <v>17</v>
      </c>
      <c r="C20" s="4"/>
      <c r="D20" s="4"/>
      <c r="E20" s="4"/>
      <c r="F20" s="4"/>
      <c r="G20" s="4"/>
      <c r="H20" s="4"/>
      <c r="I20" s="4"/>
    </row>
    <row r="21" spans="1:9" ht="111" customHeight="1" x14ac:dyDescent="0.2">
      <c r="A21" s="20" t="s">
        <v>18</v>
      </c>
      <c r="B21" s="21">
        <f>+I15</f>
        <v>458.6</v>
      </c>
      <c r="C21" s="4"/>
      <c r="D21" s="4"/>
      <c r="E21" s="4"/>
      <c r="F21" s="4"/>
      <c r="G21" s="4"/>
      <c r="H21" s="4"/>
      <c r="I21" s="4"/>
    </row>
    <row r="22" spans="1:9" x14ac:dyDescent="0.2">
      <c r="A22" s="4"/>
      <c r="B22" s="4"/>
      <c r="C22" s="4"/>
      <c r="D22" s="4"/>
      <c r="E22" s="4"/>
      <c r="F22" s="4"/>
      <c r="G22" s="4"/>
      <c r="H22" s="4"/>
      <c r="I22" s="4"/>
    </row>
    <row r="23" spans="1:9" x14ac:dyDescent="0.2">
      <c r="A23" s="4" t="s">
        <v>41</v>
      </c>
      <c r="B23" s="4"/>
      <c r="C23" s="4"/>
      <c r="D23" s="4"/>
      <c r="E23" s="4"/>
      <c r="F23" s="4"/>
      <c r="G23" s="4"/>
      <c r="H23" s="4"/>
      <c r="I23" s="4"/>
    </row>
    <row r="24" spans="1:9" x14ac:dyDescent="0.2">
      <c r="A24" s="4"/>
      <c r="B24" s="4"/>
      <c r="C24" s="4"/>
      <c r="D24" s="4"/>
      <c r="E24" s="4"/>
      <c r="F24" s="4"/>
      <c r="G24" s="4"/>
      <c r="H24" s="4"/>
      <c r="I24" s="4"/>
    </row>
    <row r="25" spans="1:9" ht="23" x14ac:dyDescent="0.25">
      <c r="A25" s="27" t="s">
        <v>13</v>
      </c>
      <c r="B25" s="27"/>
      <c r="C25" s="27"/>
      <c r="D25" s="27"/>
      <c r="E25" s="27"/>
      <c r="F25" s="27"/>
      <c r="G25" s="27"/>
      <c r="H25" s="27"/>
      <c r="I25" s="27"/>
    </row>
  </sheetData>
  <mergeCells count="11">
    <mergeCell ref="A19:B19"/>
    <mergeCell ref="A25:I25"/>
    <mergeCell ref="B2:G2"/>
    <mergeCell ref="B1:I1"/>
    <mergeCell ref="B3:I3"/>
    <mergeCell ref="B4:I4"/>
    <mergeCell ref="B5:H5"/>
    <mergeCell ref="I5:I6"/>
    <mergeCell ref="A15:H15"/>
    <mergeCell ref="A17:I17"/>
    <mergeCell ref="I7:I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HABILITANTES</vt:lpstr>
      <vt:lpstr>ASIGNACION DE PUNTAJE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dcterms:created xsi:type="dcterms:W3CDTF">2020-03-20T21:28:25Z</dcterms:created>
  <dcterms:modified xsi:type="dcterms:W3CDTF">2020-03-30T17:59:13Z</dcterms:modified>
</cp:coreProperties>
</file>