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epinilla/Documents/CONV06ROBUSTOS/"/>
    </mc:Choice>
  </mc:AlternateContent>
  <xr:revisionPtr revIDLastSave="0" documentId="8_{D19652CF-61C4-DA46-A28E-511E5330A264}" xr6:coauthVersionLast="36" xr6:coauthVersionMax="36" xr10:uidLastSave="{00000000-0000-0000-0000-000000000000}"/>
  <bookViews>
    <workbookView xWindow="0" yWindow="460" windowWidth="27000" windowHeight="14820" xr2:uid="{00000000-000D-0000-FFFF-FFFF00000000}"/>
  </bookViews>
  <sheets>
    <sheet name="ANEXO No. 3" sheetId="1" r:id="rId1"/>
  </sheets>
  <definedNames>
    <definedName name="_xlnm._FilterDatabase" localSheetId="0" hidden="1">'ANEXO No. 3'!$A$8:$N$55</definedName>
    <definedName name="_xlnm.Print_Area" localSheetId="0">'ANEXO No. 3'!$A$1:$N$59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5" i="1" l="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M10" i="1" s="1"/>
</calcChain>
</file>

<file path=xl/sharedStrings.xml><?xml version="1.0" encoding="utf-8"?>
<sst xmlns="http://schemas.openxmlformats.org/spreadsheetml/2006/main" count="247" uniqueCount="154">
  <si>
    <t xml:space="preserve">UBICACIÓN </t>
  </si>
  <si>
    <t>ESPECIFICACIONES TECNICAS</t>
  </si>
  <si>
    <t>UNIVERSIDAD DISTRITAL FRANCISCO JOSE DE CALDAS</t>
  </si>
  <si>
    <t>DESCRIPCION ITEM COTIZADO</t>
  </si>
  <si>
    <t>MARCA COTIZADA</t>
  </si>
  <si>
    <t>REFERENCIA</t>
  </si>
  <si>
    <t xml:space="preserve">VALOR UNITARIO </t>
  </si>
  <si>
    <t>VALOR IVA</t>
  </si>
  <si>
    <t>VALOR TOTAL DEL ITEM</t>
  </si>
  <si>
    <t>VALOR TOTAL DE LA PROPUESTA</t>
  </si>
  <si>
    <t xml:space="preserve">ITEM </t>
  </si>
  <si>
    <t>FACULTAD Y/O DEPENDENCIA</t>
  </si>
  <si>
    <t>LABORATORIO Y/O DEPENDENCIA  DESTINO</t>
  </si>
  <si>
    <t>NOMBRE EQUIPO</t>
  </si>
  <si>
    <r>
      <rPr>
        <b/>
        <sz val="10"/>
        <rFont val="Tahoma"/>
        <family val="2"/>
      </rPr>
      <t>NOMBRE DE LA EMPRESA:</t>
    </r>
    <r>
      <rPr>
        <sz val="11"/>
        <rFont val="Tahoma"/>
        <family val="2"/>
      </rPr>
      <t>______________________________________________________________________</t>
    </r>
  </si>
  <si>
    <r>
      <rPr>
        <b/>
        <sz val="10"/>
        <rFont val="Tahoma"/>
        <family val="2"/>
      </rPr>
      <t>REPRESENTANTE LEGAL:</t>
    </r>
    <r>
      <rPr>
        <sz val="11"/>
        <rFont val="Tahoma"/>
        <family val="2"/>
      </rPr>
      <t>________________________________________________________________________</t>
    </r>
  </si>
  <si>
    <r>
      <rPr>
        <b/>
        <sz val="10"/>
        <rFont val="Tahoma"/>
        <family val="2"/>
      </rPr>
      <t>FIRMA:</t>
    </r>
    <r>
      <rPr>
        <sz val="11"/>
        <rFont val="Tahoma"/>
        <family val="2"/>
      </rPr>
      <t>_________________________________________________________________________________________</t>
    </r>
  </si>
  <si>
    <t xml:space="preserve"> ANEXO No. 3 FORMULARIO DE ESPECIFICACIONES TÉCNICAS MÍNIMAS Y OFERTA ECONÓMICA</t>
  </si>
  <si>
    <t>CANTIDAD</t>
  </si>
  <si>
    <t>CONVOCATORIA PÚBLICA No. 006 DE 2021</t>
  </si>
  <si>
    <t>“CONTRATAR LA ADQUISICIÓN, INSTALACION Y CONFIGURACION DE EQUIPOS DE LABORATORIO DEL GRUPO DE ROBUSTOS CON DESTINO A LOS LABORATORIOS, TALLERES, CENTROS Y AULAS ESPECIALIZADAS DE LAS FACULTADES Y DOCTORADO DE INGENIERIA DE ACUERDO CON LAS CONDICIONES Y ESPECIFICACIONES PREVISTAS.”</t>
  </si>
  <si>
    <t>ARTES</t>
  </si>
  <si>
    <t>De cuerpo y movimiento (técnicas de danza, tradicional, Danza Clásica, Contemporáneo)</t>
  </si>
  <si>
    <t>Nueva Santa Fe</t>
  </si>
  <si>
    <t xml:space="preserve">Closet </t>
  </si>
  <si>
    <t>CDA</t>
  </si>
  <si>
    <t>Palacio de la Merced</t>
  </si>
  <si>
    <t>Archivador rodante manual</t>
  </si>
  <si>
    <t>Sistema de archivo rodante manual para carpetas compuesto de un módulo fijo de un estante sencillo de 190 cm de ancho, 100 cm de fondo y 200 cm de alto; un módulo rodante compuesto de dos estantes sencillos; una puerta chapa de seguridad. Estantes con cuatro parales en ángulo de hierro. Seis entrepaños, techo y piso en lámina calibre 22, para generar siete espacios de archivo, cada uno de dos juegos de separadores vérticales en varilla de aluminio, estantes rodantes soportados en una base de ángulo de hierro, con balinera, que se desplaza en un riel con forma de T, formando un doble ángulo de hierro. Módulos fijo de rodante con doble juego de laterales metálicos, mecanismo de tracción con manija con techo, con pintura electroestática, frentes y costados enchapados en fórmica.</t>
  </si>
  <si>
    <t>Mueble estación de audio e imágenes digitales</t>
  </si>
  <si>
    <t>Vitirina de exhibición / divulgación.</t>
  </si>
  <si>
    <t>Vitrina de estructura metálica con una dimensión de 50 cm de fondo, 90 cm de ancho por 200 cm de alto, y con tres divisiones metálicas.</t>
  </si>
  <si>
    <t>Taller de Serigrafía y Gráfica Experimental</t>
  </si>
  <si>
    <t>Aula B-109</t>
  </si>
  <si>
    <t>Hidrolavadora electrica</t>
  </si>
  <si>
    <t>MEDIO AMBIENTE</t>
  </si>
  <si>
    <t>CALIDAD DEL AIRE</t>
  </si>
  <si>
    <t>PORVENIR</t>
  </si>
  <si>
    <t>MONITOR PARA CALIDAD DEL AIRE</t>
  </si>
  <si>
    <t xml:space="preserve">portatil para monitoreo en tiempo real, que mide 9 parametros (PM 1, PM2,5, PM 10, CO2, CH2O, VOC´s, temperatura, humedad y presión) envia información a una central o computador,inclusive un telefono celular y se puede configurar en red para consultar en cualquier momento desde cualquier lugar, tamaño muy pequeño y muy liviano. Se entrega con suscripcion por Dos (2) años de datos via web para el monitor AIRTHINX, que permite descargar la información del equipo en tiempo real a un computador.- </t>
  </si>
  <si>
    <t>QUÍMICAS Y CALIDAD DEL AGUA</t>
  </si>
  <si>
    <t>VIVERO</t>
  </si>
  <si>
    <t>PHMETRO DE MESA</t>
  </si>
  <si>
    <t>pHmetro de mesa para mediciones de muestras de aguas y suelos. Diseño compacto, funcionamiento intuitivo. Resolución de pH: 0,01. Exactitud de pH (±): 0,01. Con kit de soluciones buffer</t>
  </si>
  <si>
    <t>SUELOS Y BIOTECNOLOGÍA (1)</t>
  </si>
  <si>
    <t>SEDE VIVERO</t>
  </si>
  <si>
    <t>SUELOS</t>
  </si>
  <si>
    <t>CONDUCTÍMETRO</t>
  </si>
  <si>
    <t>Fabricado en madera prensada de 15ml
Color a escoger
Tres (3) cuerpos de doble puerta
Cuatro (4) Colgaderos
Tres (3) entre paños
Dos (2) Cajones
Ocho (8) ruedas de caucho macizas con freno
Medias: Dos (2) metros de ancho X Dos (2) metros de alto X 50 centimetros de fondo
Totalmente desarmable
Tres (3) chapas con llaves</t>
  </si>
  <si>
    <t>Mueble para la acomodación de equipos de digitalización sonora y de imágenes con compartimientos, para diversos aparatos fabricado en tubo cuadrado de 1 pulgada 
Entrepaños  de madera tablex  de 19 mm con terminados madecanto rigido.
Tapas laterales en formica según diseño existente.
Accesorios, Niveladores, teclado , terminado en pintura electrostática. 
Espacio para computador y accesorios según requeridos de 5 a 6 entrepaños..
Medidas: 1.90 de alto x 0.90 ancho, x 0.50 de fondo.</t>
  </si>
  <si>
    <t>Caudal de agua promedio de 5Lts./minuto.
Rango Caudal: 3.0-6.0 Lt/Min
Voltaje: 110 V
Rango presión psi: 1500 - 2000 psi:
Potencia Máxima: 1600 W
Tipo de trabajo: Profesional
Debe incluir: (1) Lanza, (4) boquillas,(1) Boquilla turbo, pistola, botella para detergente, cepillo rotativo, cepillo fijo
Peso no mayor a  6,5 kg., con cuerpo compacto y ergonómico.
Cable con longitud mayor de 5 metros.</t>
  </si>
  <si>
    <t xml:space="preserve">pH-METRO DE MESA, INTERVALO DE MEDICIÓN DE 2 -
16 pH, RANGO DE TEMPERATURA DE TRABAJO: -5°C -
50°C. CALIBRACIÓN DE 3 PUNTOS (4, 7, 10).
ELECTRODO DE VIDRIO. 
</t>
  </si>
  <si>
    <t>CONDUCTIMETRO DE MESA, MEDICIONES DE
84μS/cm, 1413μS/cm, 12,88mS/cm Y 111,8mS/cm.
CALIBRACION DE 3 PUNTOS. ELECTRODO DE VIDRIO.</t>
  </si>
  <si>
    <t>MICROPIPETA DE
100 - 1000 Ul</t>
  </si>
  <si>
    <t xml:space="preserve">MICROPIPETA DE VOLUMEN VARIABLE DE 100-1000
uL. ALTA RESISTENCIA A PRODUCTOS QUIMICOS.
INCREMENTO DE 1 O 2 uL.
</t>
  </si>
  <si>
    <t>MICROPIPETA DE 20
- 200 uL</t>
  </si>
  <si>
    <t>MICROPIPETA DE VOLUMEN VARIABLE DE 20-200 uL.
ALTA RESISTENCIA A PRODUCTOS QUIMICOS.
INCREMENTO DE 0,2 O 1 uL.</t>
  </si>
  <si>
    <t>MICROPIPETA DE
5mL ó 10 mL</t>
  </si>
  <si>
    <t xml:space="preserve">MICROPIPETA DE VOLUMEN VARIABLE DE 5mL -
10mL. ALTA RESISTENCIA A PRODUCTOS QUIMICOS.
INCREMENTO DE 10 O 50 uL.
</t>
  </si>
  <si>
    <t>MICROBIOLOGÍA Y BIOPROSPECCIÓN MEDIO AMBIENTAL</t>
  </si>
  <si>
    <t xml:space="preserve">BACTOINCINERADOR O ESTERILIZADOR DE ASAS </t>
  </si>
  <si>
    <t>Temperatura máxima en parte central entre 820° a 839°C. Material cerámico recubierto. Conexión de AC 110 voltios.</t>
  </si>
  <si>
    <t xml:space="preserve">PLANCHA DE CALENTAMIENTO CON AGITACIÓN MAFGNÉTICA O AGITADOR MAGNÉTICO CON CALENTAMIENTO </t>
  </si>
  <si>
    <t>De 0 a 300 °C la temperatura de calentamiento, Control digital de calentamiento y agitación. Rango de velocidad: 100 a 1500 rpm. Conexión de AC 110 voltios.</t>
  </si>
  <si>
    <t>SISTEMA DE FILTRACIÓN DE MEMBRANA CON BOMBA DE VACIO, VASOS Y EMBUDOS EN ACERO</t>
  </si>
  <si>
    <t>Sistema de aspiración y filtración por membrana con contenedor autoclavablede en acero, capacidad de 1200 mL, con sistema de bloqueo de líquidos y bomba de vacío. Tasa de flujo X vacio: 23 a 34 L/min. Alta capacidad de bombeo más 34 l/min. 110V. Parada de flujo automática. Con complementos. Protección de derrames.</t>
  </si>
  <si>
    <t>CENTRÍFUGA</t>
  </si>
  <si>
    <t>Material exterior que permita la limpieza con desinfectantes. Tina de acero inoxidable. Rotor ajustable para tubos de 10 mL. RPM: 500 a 15000 y/o 18000 rpm. Temporizador de tiempo 0 a 99 min. 110VCA; 60Hz. Panel de control de parametros. Ruido igual o menor a 59 dB. Detección de desequilibrio y función de seguridad de bloqueo de la tapa.</t>
  </si>
  <si>
    <t>CÁMARA DIGITAL PARA MICROSCOÍA CON SENSOR</t>
  </si>
  <si>
    <t xml:space="preserve">
Cámara digital para microscopia con salida Wi-Fi (2.4 o 5 GHz), puerto Ethernet y adaptable con montura «C». Resolución en vivo: FullHD (1920×1080 píxeles). Resolución captura: 4.0 MP. Sensor: CMOS. Tamaño del sensor: 1/3″. Lente macro enfocable: 12mm. 2 adaptadores para ocular de diámetro variable. Macrotubo para observación de especímenes. Alimentación por USB. Motic Images Plus 3.0 para PC y Mac. Preparación de calibración Motic de 4 puntos. Sistema operativo: Windows, Mac OSX, Android y iOS. Alimentación 100V-240V (CE). Acoples de 30 y 38 mm para oculares. Laminilla de calibración con cuatro puntos. Tubo Macro para observación de muestras macro. Cable de conexión mini USB y cable de poder. Software Motic Images Plus 3.0ML para PC (Win XP o superior) versión español. Conector RJ45 incorporado para redes LAN</t>
  </si>
  <si>
    <t>SILVICULTURA</t>
  </si>
  <si>
    <t>CABINA DE BIOSEGURIDAD</t>
  </si>
  <si>
    <t xml:space="preserve">Realizar la adquisición de una Cabina de Bioseguridad clase II, que proteja al producto, al usuario y al ambiente, con lámparas de luz UV y lámparas fluorescentes. Tamaño máximo externo permitido: 110 (Ancho) x74 (Profundo) x145 (Alto) cm.
</t>
  </si>
  <si>
    <t>FOTOGRAMETRÍA</t>
  </si>
  <si>
    <t>LIDIAR AÉREO</t>
  </si>
  <si>
    <t>Equpo lidar con por lo menos las siguientes caracteristicas: Precision &lt;10 cm HZ &lt;5 cm V, capacidad alamacenamiento minimo de 256 gb, densidad de puntos 570 pts/sqm @ 50 m AGL y 280 pts/sqm @ 100 m AGL, maximo rango de reflectividad, por lo menos 3 retornos, campo de vision 70.4° (Horizontal) × 4.5° (Vertical), tasa de escaneo 240 000 pts/sec (first or strongest return) 480 000 pts/sec (dual return) 720 000 pts/sec (triple return), resolucion 6000 × 4000 Effective pixels 24.3 MP, 11 fps. Incluye uav con posicionamiento RTK (Real time Kinematic) autonomia de al menos 55 minutos unidad inercial incoporada rango de trasmision de al menos 15 km con accesorios, totalmente funcional. Software de procesamiento incoporporado, con unidad base de RTK. uav con posicionamiento RTK (Real time Kinematic) autonomia de al menos 55 minutos, unidad inercial incoporada rango de trasmision de al menos 15 km con accesorios, totalmente funcional. Software de procesamiento incoporporado, con unidad base de RTK. Protección IP 45, Peso con bateria de 6.3 kg maximo, que cargue al menos 2.7 kg, que alcance velocidades hasta de S mode: 23 m/s P mode：17 m/s Con gimbal funcional para lidar zenmuse, control remoto incluido que opere en las sigeuientes frecuencias 2.4000-2.4835 GHz 5.725-5.850 GHz</t>
  </si>
  <si>
    <t>TOPOGRAFÍA</t>
  </si>
  <si>
    <t>RADAR DOPPLER</t>
  </si>
  <si>
    <t>Medidor de velocidad de facil manejo. Solo seleccione el objetivo y oprima el gatillo. Pantalla Led. Lecturas en KPH y MPH. Precision +/- 1 mph - +/- 2 KPH. Rango de medicion de vehiculos 16 – 322 KPH. Objetos pequeños 16 – 177 KPH.</t>
  </si>
  <si>
    <t>MICROBIOLOGÍA PORVENIR</t>
  </si>
  <si>
    <t xml:space="preserve">
Aula 204</t>
  </si>
  <si>
    <t>BOMBA DE VACIO</t>
  </si>
  <si>
    <t>Bomba de vacío de diafragma vacío máximo: 25.5” hg máxima presión: 60 psi flujo máximo: 1.10 cfm bomba libre de aceite. Construcción robusta, bajo mantenimiento. Tipo de motor: capacitor permanente ciclo de trabajo: continuo - potencia: 1/8 hp peso: 7.3 kg, sin o libre de aceite resistente a químicos, corriente; 1.0a máx. Vacío: 105 mbar máx. Caudal, 34 l / min velocidad de rotación del motor 1750 rpm caballos de fuerza 1/6 hp nivel de ruido 52 db espiga de manguera id8, con trampa de humedad, regulador de vacío, protección térmica, peso neto, 5,7 kg dimensión (lxanxal, 31 x 13,5 x 20,4 cm.</t>
  </si>
  <si>
    <t>BIOTECNOLOGÍA AMBIENTAL</t>
  </si>
  <si>
    <t xml:space="preserve">
Bloque 1
Aula 201</t>
  </si>
  <si>
    <t>ESTEREOMICROSCOPIO</t>
  </si>
  <si>
    <t>Estereomiscrocoipio con iluminador tipo Led-cuerpo metalico-oculares campo Amplio wf10x-22mm-graduación de Distancia interpupilar-tornillo Macrométrico para objetivo zoom de 0.8 A 5x-luz transmitida y reflejada tipo Led 1w-iluminador: integrado -fuente de Poder universal de 110v , cable eléctrico.
con sistema óptico zoom greenough, cabeza binocular inclinada a 45° y rotable 360º con distancia inter pupilar de 50 a 75mm, con ajuste de dioptrías +-5 en los dos oculares, toda la óptica construida con prismas, relación de aumento de zoom 6:1, distancia de trabajo de 110mm, rango de magnificación: 0.75x - 4.5x, estativo compacto r2led de construcción completa en metal con iluminación incidente led con control de intensidad de 3w.
con base hibrida epi-dia, con puerto de acople para cámara y sistema de dos caminos ópticos greenough; oculares cw10x/22 con ajuste de dioptrías; retícula del ocular; rango de zoom 7.5:1 con salto aumentos entre 0.67x y 5x, base hibrida con iluminación diascópica-episcópica integrada en el sistema c-led; funda protectora.</t>
  </si>
  <si>
    <t>BALANZA ANALÍTICA</t>
  </si>
  <si>
    <t>Capacidad 220g, lectura, 0.0001g, capacidad de repetición, 0.0002g, tamaño del plato 3.1" ø / 80mm ø Tiempo de estabilización 3 segundos Tamaño del plato 90 mm, Pantalla de 5,7” resistivo color touchscreen, cámara de pesaje espaciosa, calibración interna. La modernización del sistema de calibración interno garantiza la precisión de las indicaciones en condiciones extremadamente adversas. Wi-Fi®. Posibilidad de operación remota de la balanza desde dispositivos basados en Android, IPhone y Windows10, Adaptador de CA 120V.
Comunicación: RS232, host de USB, dispositivo USB (incluido). Salida de
datos GLP/GMP con reloj en tiempo real. 
Calibración automática. El sistema de ajuste interno automático 
garantiza una eficiencia del 100%, en la eliminación de las desviaciones de la sensibilidad de la balanza, independientemente de las condiciones ambientales externas. Wi-Fi®. Posibilidad de operación remota de la balanza desde dispositivos basados en Android, Iphone, Windows10
La funcionalidad de las balanzas analíticas AS X2 PLUS 
se puede ampliar utilizando las interfaces de comunicación disponibles: USB-A, USB-B, RS 232, DB9 tara/print, Ethernet, WiFi®. Memoria ALIBI. garantiza la continuidad de la recopilación de datos durante un largo período de tiempo.
SISTEMA DE NIVELACIÓN LevelSENSING.</t>
  </si>
  <si>
    <t>MESA ANTIVIBRATORIA</t>
  </si>
  <si>
    <t>Mesa anti vibratoria con conexión eléctrica regulada, con laterales reforzados en aglomerado recargado de resina anti reactante, amortiguación pasiva Mesón de mármol, Excelente estabilidad, Filtros con gradiente de densidad para vibraciones de diferentes frecuencias, Protegida contra agentes corrosivos.
para balanzas de laboratorio. se caracteriza por cuadro estable, acero, equipado con patas de nivelación ajustables y la parte superior de granito masiva Para la versión SAL / C tanto en los pies y la construcción son de acero con recubrimiento en polvo, con superficie de trabajo fabricada con lámina de granito pulido color blanco o verde ubatuba de veinte (20) milímetros de espesor. Con relleno interior y disipación sobre caucho sólido. Medidas: Largo 0,60 metros, ancho 0,80 metros, altura 0,08 metros. Estructura metálica de soporte: Fabricada con tubería cuadrada de hierro 2" calibre 14, apoyo a piso, niveladores de trabajo pesado en acero – caucho.</t>
  </si>
  <si>
    <t>BIOLOGÍA</t>
  </si>
  <si>
    <t>EQUIPO COMPLEMENTARIO PARA CORTES HISTOLÓGICOS CON EL MICROTOMO DE ROTACION DEL LABORATORIO</t>
  </si>
  <si>
    <t>CIENCIAS Y EDUCACIÓN</t>
  </si>
  <si>
    <t xml:space="preserve">Laboratorio de Fìsica </t>
  </si>
  <si>
    <t>Macarena A</t>
  </si>
  <si>
    <t xml:space="preserve">Kit  de Sensores Inalámbricos para medición </t>
  </si>
  <si>
    <t>Sensores de tipo universal que recopilan datos en tiempo real con los elementos existentes en el laboratorio, no requieren interfaz y se adaptan fácilmente. Batería recargable y conexiones: inalámbrico: Bluetooth, cableado: USB. Software gratuito intuitivo y fácil de usa para todos los computadores,  gratuito para todos los dispositivos movibles (teléfonos celulares, tabletas, etc.), que permite recopilar, compartir y analizar datos de sensores inalámbricos con el SOFTWARE PARA CHROME™, WINDOWS®, MAC OS™, IOS®, AND ANDROID™. Permite recopilar, almacenar y analizar datos. Incluye: Detector de movimiento inalámbrico: Usa ultrasonido para medir la posición, velocidad y aceleración de objetos en movimiento. Alcance: 15 cm a 3,5 m, Resolución: 1 mm, Frecuencia de muestreo máxima: 30 muestras / s. Prensa para detector de movimiento inalámbrico. Sensor de aceleración y fuerza inalámbrico: Experimento de fuerza vectorial en 3-D.Fuerza: ± 50 N, Aceleración: 3 ejes, ± 16 g, Giroscopio: 3 ejes, 2000 ° / s. Sensor de voltaje inalámbrico: Combina un amplio rango de voltaje de entrada y alta precisión, lo que la convierte en una excelente opción para investigaciones de laboratorio de circuitos CA / CC y electromagnetismo. Rango de voltaje de entrada: ± 20 V, Voltaje máximo en cualquier entrada: 24 V, Resolución típica: 5 mV en potencial - canal de 20 V, Frecuencia de muestreo máxima: 1000 muestras / s. Photogate inalámbrica: Sensor de doble puerta que incluye dos fotogramas integrados en los brazos del sensor, que mide con precisión la velocidad y la aceleración. Incluye una única compuerta láser para usar con objetos que pasan fuera de los brazos del sensor. El uso de la compuerta láser requiere un lápiz láser de luz visible. Fuente de infrarrojos: pico a 880 nm, Ancho de puerta: 77.5 mm, Separación interna de la puerta: 20 mm, Distancia desde las puertas internas hasta la parte inferior de los brazos del fotogate: ~ 10 mm, Distancia desde las puertas internas a los lados de los brazos fotográficos: ~ 5 mm, Indicadores LED de puerta: Apagado para puerta desbloqueada, encendido para puerta bloqueada.  Sensor de corriente inalámbrico: Permite capturar pequeñas corrientes como las producidas por un imán que cae a través de una bobina. Se combina con el sensor de voltaje inalámbrico para investigar la ley de Ohm o circuitos en serie y en paralelo. Rango: +/- 1 A y +/- 0,1 A, Corriente máxima no dañina: 1,5 A y 0,5 A, Resolución típica: 0,031 mA y 0,003 mA,  Ultra Polea: Con la ultra Polea y su photogate inalámbrica permite monitorear el movimiento cuando una cuerda pasa sobre la polea, o mientras la polea rueda a lo largo de una mesa. Regletas para caída libre: Estas regletas tienen ocho barras opacas espaciadas cada 5 cm, serigrafiadas directamente sobre plástico transparente. Deje caer la regleta a través de una photogate inalámbrica para obtener registros de posición, velocidad y aceleración en función del tiempo o para medir g. Sensor de aceleración inalámbrico: Permite recopilar datos de aceleración, rotación y altitud en el aula de clase o en el campo. Sensor de aceleración de 3 ejes tiene dos rangos de aceleración más un altímetro y un giroscopio de 3 ejes. Un canal adicional mide el ángulo del eje largo del sensor. Se fija a un carrito de laboratorio sin arrastrar cables. Rango: Baja aceleración: ± 157 m / s 2 (± 16 g), Alta aceleración: ± 1.960 m / s 2 (± 200 g), Giroscopios: ± 2,000 ° / s, Altímetro: –1,800 ma 10,000 m (-5,900 pies a 33,000 pies), Ángulo: ± 180. Sensor inalámbrico de sonido (amplitud de la onda y el nivel de intensidad): se utiliza para capturar y evaluar formas de onda fácilmente. Permite Medir la amplitud de la onda y el nivel de intensidad del sonido al mismo tiempo para investigar la escala de decibeles, o lleve el sensor fuera del aula de clase para descubrir sonidos en su entorno natural. Respuesta: ponderada A o C, Rango: 55-110 dB, Precisión: ± 3 dB, Resolución: 0,1 dB, Rango de frecuencia de nivel de sonido: 30–10,000 Hz, Rango de frecuencia de nivel de micrófono: 100 Hz a 15 kHz, Frecuencia máxima típica: 10,000 Hz. Sensor de luz y color inalámbrico: Mide la luz en el espectro visible y ultravioleta electromagnético. Un sensor de color RGB detecta las contribuciones relativas de los colores primarios en la luz. Combina la potencia de varios sensores para medir la intensidad de la luz en las partes visible, UVA y UVB del espectro electromagnético. Sensor de luz visible, Sensor de color rojo, verde, azul (RGB), Sensor UVA, Sensor UVB, Sensor de Luz Visible  Longitudes de onda: 400-800 nm, Rango: 0 a 150.000 lux, Frecuencia de muestreo máxima: 1.000 Hz. Sensor UVA/UVB Región de sensibilidad a la longitud de onda UVA, aproximada: pico de 365 nm, ± 10 nm para la mitad de la sensibilidad, Resolución UVA típica: 11 mW / m^2, Región de sensibilidad a la longitud de onda UVB, aproximada: pico de 330 nm, ± 10 nm para la sensibilidad media, Resolución típica UVB: 4,8 mW / m^2, Frecuencia de muestreo máxima: 1 Hz. RGB Sensor  Respuesta de pico: pico de 615 nm (rojo); Pico de 525 nm (verde); Pico de 465 nm (azul), Frecuencia de muestreo máxima: 0,5 Hz. Sensor de campo magnético inalámbrico de 3 ejes: Permite determinar la magnitud y la dirección del campo magnético en cualquier punto del espacio. Si se desea, se puede medir el campo a lo largo de solo dos ejes, o incluso un eje, eligiendo la dirección que sea mejor para el experimento. Rango de medición: ± 5 mT y ± 130 mT, Temperatura de funcionamiento: de –40 ° C a 85 ° C, Dimensiones: 19 cm de largo, porción de varilla 12,2 cm de largo. La vara se estrecha desde un cuadrado de 0,8 cm en el mango hasta un cuadrado de 0,7 cm en la punta. Diseñado para colocarse dentro de un solenoide si es necesario. Calibración: calibrado de fábrica, el usuario no necesita calibrar.</t>
  </si>
  <si>
    <t>Cable multipolar, 6 polos, 1,5 m</t>
  </si>
  <si>
    <t>Subordinación tecnologica con equipos Leybold del laboratorio. 
Cable multipolar, 6 polos, 1,5 m ; Corriente: máx. 1 A por cable. D501 16</t>
  </si>
  <si>
    <t>Placa de contacto, grande</t>
  </si>
  <si>
    <t>Subordinación tecnologica con equipos Leybold del laboratorio. 
Interruptor mecánico (interruptor) para sincronización eléctrica externa en experimentos de caída libre o proyección con bolas de acero que caen, con superficie de goma y barra de soporte y una bola de acero. Ref. 336 23</t>
  </si>
  <si>
    <t>Jeringas de gas con soporte, juego de 2</t>
  </si>
  <si>
    <t>Subordinación tecnologica con equipos Leybold del laboratorio. 
Demostrar presión, producir sobre y bajo presión y realizar experimentos sobre compresibilidad de gases. Montado en la placa de montaje para la fijación de la barra de soporte. Con sartenes para soportar pesas, ojales empotrados para suspender un dinamómetro y un cable de descarga para asegurar el pistón. Incluye una conexión de tubo, pieza en T y abrazadera de tubo. Ref. 361 30</t>
  </si>
  <si>
    <t xml:space="preserve">Mesa de fuerzas </t>
  </si>
  <si>
    <t xml:space="preserve">Equipo para el estudio de la composición y la descomposición de fuerzas. El uso de diferentes fuerzas detenidos en un solo punto, ajuste las poleas giratorias hasta que el sistema está en equilibrio. Para facilitar las mediciones de ángulos, la tabla tiene un transportador giratorio con una precisión de 1 grado. Hecho con predominio en metal para garantizar una alta calidad y durabilidad, incluso con un manejo intensivo. Composición: un (1)  dinamómetro de 2N y precisión de 0,02N; dos (2)  bases de trípode con botón de ajuste; una (1) varilla de 25cm con orificio; una (1) varilla de 25cm; 04 masas adheridas de 50g con gancho; una (1)  disco transportador de Ø235mm; una (1) mesa circular de Ø20cm con base y 03 roldanas; una (1) carrete de hilo; una (1) abrazadera de plástico con botón de ajuste y varilla 3cm; una (1) unidad de almacenaje de 40x50cm; 01 manual de montajes y experimentos. Peso 6 (kg). </t>
  </si>
  <si>
    <t>Tubo contador con ventanilla para rayos  α, β, λ y X.</t>
  </si>
  <si>
    <t>Subordinación tecnológica con equipos Leybold del laboratorio. 
Tubo contador Geiger-Müller autoextinguible, con una ventanilla muy delgada (mica012 a 15 μm). Sirve para detectar radiacion α, β, λ y X. Ref 559 01</t>
  </si>
  <si>
    <t>Congelador -25 ° C</t>
  </si>
  <si>
    <t>Diseño bloqueable control de seguridad •Puerta con cerradura, salvaguarda el almacenamiento. • Alarma inteligente. •Tecnología alta / humana, servicio seguro. •Varias alarmas de mal funcionamiento que incluyen temperatura alta /baja, error del sensor. •Dos tipos de indicaciones de alarma. •zumbido audible. •Luz intermitente visible. Desempeño confiable.  •Aislamiento de espuma de alta densidad para rigidez y temperatura de almacenamiento estable. •Pantalla digital LED para una observación clara. •Temperatura ajustable. •Rango ajustable del compartimento del congelador: -10 ℃ ~ -25 ℃
TIPO DE ARMARIO: Vertical. 
CLASE CLIMÁTICA: Norte.
TIPO DE ENFRIAMIENTO: Refrigeración directa.
MODO DE DESCONGELACIÓN: Manual.
REFRIGERANTE: Sin CFC 
NIVEL DE RUIDO (DB) 44 
RENDIMIENTO DE ENFRIAMIENTO (℃) -25
RANGO DE TEMPERATURA (℃) -10 ~ -25 
CONTROLADOR Microprocesador 
MONITOR LED FUENTE DE ALIMENTACIÓN (V / Hz) 220-240 / 50 POTENCIA (W) 77
CORRIENTE ELÉCTRICA (A) 0,35.
CAPACIDAD (L / CU.FT) 92 / 3.3 PESO +/-10%
NETO / BRUTO (APROX.) 46/51 (kg) 101,4 / 122,4 9 libras) +/-10%
DIMENSIONES INTERIORES (W * D * H) 435 * 410 * 635 (milímetro) +/-10%
DIMENSIONES EXTERIORES (W * D * H) 640 * 610 * 860 (milímetro) +/-10%
CARGA DEL CONTENEDOR (20 '/ 40' / 40'H) 50/108/108 
TEMPERATURA ALTA / BAJA Y ERROR DE SENSOR Y CERTIFICADO CE
CONGELADOR VERTICAL VOLUMEN 92L, -25 A -10⁰C
UNA PUERTA SOLIDA.
CONEXION ELECTRICA: 115V/60Hz</t>
  </si>
  <si>
    <t xml:space="preserve">Deshumificador </t>
  </si>
  <si>
    <t>Capacidad en 24 horas: 30 - 50 pintas (14.19-23.65 litros). Espacio para deshumidificar: 188 m3 aprox . Capacidad del tanque: 5.6 litros. Refrigerante R410a. Potencia consumida: 420 W Tipo de control: mecánico. Indicador de tanque lleno: si. Lectura digital de la humedad: si.filtro antibacterial: si. Conexión eléctrica: 110V/60Hz.</t>
  </si>
  <si>
    <t>LABORATORIO DE QUIMICA</t>
  </si>
  <si>
    <t>SINTESIS ORGANICA</t>
  </si>
  <si>
    <t>ESTUFA UNIVERSAL U HORNO DE SECADO DE 32 LITROS</t>
  </si>
  <si>
    <t>Volumen: 32 litros 
Rango de temperatura de trabajo en °C:
Al menos 5 sobre la temperatura ambiente hasta +300 +/- 10%
Temperatura 1 Pt100 (clase DIN A) con sistema de medición de 4 hilos
Precisión de ajuste hasta 99,9%
Control: Digital con pantalla de gráficos de alta resolución
Temporizador Reloj de cuenta atrás digital con indicación del valor nominal de tiempo, ajustable desde 1 minuto
hasta 99 días
Ventilación natural
Sistema de autodiagnóstico para detección de fallas
Puerta de acero inoxidable completamente aislada con dos puntos de cierre (cerradura de la puerta con compresión)
1 rejilla de acero inoxidable
Certificado de calibración de fábrica
calibración a +160 °C
Máx. carga de la cámara del equipo: 60 kg
Carga máx. por inserción: 20 kg
Consumo eléctrico 115 V, 50/60 Hz
Peso neto aprox. 45 kg  +/- 10%
Dimensiones: An(A) x Al(B) x F(C);  400 x 320 x 250 mm +/- 5%
Cumplimiento  con la legislación de armonización aplicable de equipos de laboratorio CE (legislación europea) o EAC (euroasiática). 
Cumplimiento de  parámetro de calidad y seguridad en relación al acero inoxidable W.St. 1-4301.</t>
  </si>
  <si>
    <t>NANOTECNOLOGIA
BIOQUIMICA Y BIOLOGIA MOLECULAR</t>
  </si>
  <si>
    <t>BAÑO DE AGUA DE 10 L</t>
  </si>
  <si>
    <t>Sensor de temperatura digital, montado en el exterior del baño 
Debe contar con sistema de seguridad de dos etapas para la protección contra excesiva temperatura y alarma de sobretemperatura visual y acústica, regulador de temperatura para sistema de autodiagnóstico integrado.
Debe incluir temporizador desde 1 minuto hasta 95h +/- 5h
Protección contra corrosión interna del tanque y externa. Describir mediante referencia el tipo de acero inoxidable que garantice:  buena resistencia a la corrosión, que evite filtraciones al tener buena soldabilidad. 
Bandeja de acero inoxidable de incubación profunda.
Rango de temperatura: 10 °C a 100 °C con estabilidad térmica de 0,1°C-0,2°C
Capacidad: 10 L a 12 L
Sistema de drenaje 
Protección contra la corrosión exterior e interior.
Dimensiones exterior: 349 x 398 x 289 mm +/- 5%
Dimensiones interior: 267 x 200 x 207 mm +/- 5%
Requerimiento eléctrico: 110-115 V, 50/60 Hz
Pantalla con indicador digital
Debe incluir 2 gradillas en acero inoxidable de 40 a 50 orificios para tubos de 15 y 50 mL con diámetro de 1,8 a 2,0 cm y de 2,1 a 2,3 cm respectivamente. 
Cumplimiento  con la legislación de armonización aplicable de equipos de laboratorio CE (legislación europea) o EAC (euroasiática), mas la normalización  VDE (Corresponde a seguridad eléctrica ) y norma  DIN 12880 (la cual especifica los requisitos de rendimiento y pruebas para cabinas de calefacción e incubadoras en laboratorios)</t>
  </si>
  <si>
    <t>BIOQUIMICA Y BIOLOGIA MOLECULAR</t>
  </si>
  <si>
    <t>REFRIGERADOR - CONGELADOR DE -20°C</t>
  </si>
  <si>
    <t>Intervalo de temperatura refrigerador: 1 a 12 °C 
Intervalo refrigerador congelador: 12 ° C a -20 ° C
Requerimientos eléctricos :115 V/60 Hz 
Electricidad: 3 Amps/ 360 watts 
Con resistencia a oxidación.
Capacidad: apróx 620 a 635 L  
Panel de comando con display digital. 
Método de enfriamiento 	
Material de la cámara: acero esmaltado.
Descongelación (refrigeración):	Automática, Descongelación (congelación): Manual 
Cantidad de compresores: 2
Número de puertas: 2
Aislamiento: Espuma de poliuretano
Refrigerante: 100% libre de CFC (hidrofluorocarbono -HFC) 
Estilo de la puerta: con bisagras, con apertura de izquierda a derecha, reversible Interior
Canasta en plástico ABS 
Peso 124,7kg +/-5%
Dimensiones: 177,8 x 82,8 x 84,7 cm +/- 5%
Estantes refrigerador: 3 a 5 estantes ajustables en la puerta superior e inferior, con compartimentos de almacenamiento de 1 a 3.
Estantes congelador: 1 a 2 cajones con 1 o 2 canastas.
Dimensiones internas congelador: 54.61 x 68.58 x 52.7 cm +/- 5%
Dimensiones internas refrigerador: 94.61 x 73.66 x 62.86 cm +/- 5%
Cerradura de seguridad con llave para las dos puertas
Ruedas ajustables en la parte delantera y trasera que faciliten la movilidad.
Alarma para puerta entreabierta	
Luz interna.	
Control de temperatura.</t>
  </si>
  <si>
    <t>INSTRUMENTACION II</t>
  </si>
  <si>
    <t>ESPECTROFOTOMETRO UV-VIS</t>
  </si>
  <si>
    <t xml:space="preserve">Sistema óptico: Haz dual. 
Ancho de banda espectral: 1 a 2 nm.
Fuente de Luz: Flash de Xenón.
Detector: Fotodiodo de silicio dual
Display  táctil de color con alta definición.
 Rango de longitud de onda : 190-1100 nm . 
Exactitud de longitud de onda: ±1.0nm. 
Repetibilidad Longitud de onda: ±0.5nm. 
Tipo de Celda: Carrusel de 6 a 8 celdas.
Intervalo de datos: 0.2, 0.5, 1.0, 2.0, 3.0, 5.0 nm. 
Rango de linealidad: Hasta 3.5 A a 260nm, 
Pantalla Fotométrica: -0,5 - 5,0 A; -1,5 - 125% T; ± 9999 C,
Exactitud Fotométrica: ±0.002A a 0.5A, ±0.004A a 1.0A, ±0.008A a 2.0A
Incluya Software de Control Local. 
Para control por PC. A/T/C, Curva Estándar, rata y diferencia de Absorbancia, Cinética, múltiples, longitudes de onda, entre otras.
Conectividad Puerto USB Tipo A para memoria USB.  
Dimensiones/Peso: W 30cm L: 40cm H: 25cm / 8.5 kg +/- 10%.
Conectividad: USB-A soporta memoria para almacenamiento de métodos y datos. La conexión dúplex USB-A que admita la conexión a una computadora con Windows que ejecute software de control en forma remota. Puerto USB que permita exportar datos a la red o PC a través de Ethernet, Wi-Fi o impresión vía USB, ethernet o Wi-fi.
3 Juegos de cubetas de cuarzo-silice X 2 unidades de medida interior de 10 X 10 mm y exterior 12,5 X 125, mm con dos caras pulidas y de volumen reducido.
2 cajas de celdas de plástico X 100 unidades, 1 cm de paso óptico y volumen reducido menor 2 mL. </t>
  </si>
  <si>
    <t>LABORATORIOS DE BIOLOGÍA</t>
  </si>
  <si>
    <t>UNIDADES DE INVESTIGACION</t>
  </si>
  <si>
    <t>REFRIGERADOR VERTICAL DE LABORATORIOS</t>
  </si>
  <si>
    <t xml:space="preserve">VOLUMEN CON CAPACIDAD COMPRENDIDA ENTRE 570 L +/- 10%,
Rango de temperatura: 2-8°C o 2-10°C
Exactitud de la temperatura: 0,1°C
Dos (2) sondas de temperatura PT -1000.
Sistema de Control: Controlado por Microprocesador y pantalla Led. 
Alarma Audible y Visual para: alta y baja temperatura, Sistemas y fallo del sensor, Puerta entreabierta, fallo de alimentación.
Con 6 a 8 bandejas ajustables.
Tipo de refrigeración: Enfriamiento por aire forzado.
Numero de puertas: 1 ó 2.
Puerta con llave: opcional. 
Sistema para desplazamiento: Si
Iluminación interior: Led.
Estructura interna fabricada en acero inoxidable 18/10 AISI 304.
Dimensiones Exteriores (AnchoxProfundidadxAltura): 813x705x2057mm +/- 10%
Conexión eléctrica: 110V/60Hz.
</t>
  </si>
  <si>
    <t>MUSEO</t>
  </si>
  <si>
    <t>ULTRACONGELADOR VERTICAL DE -86°C</t>
  </si>
  <si>
    <t>VOLUMEN CON CAPACIDAD COMPRENDIDA ENTRE: 489 L +/-10%.
Numero de puertas: 1 ó 2
Temperatura real y temperatura programada.
Regulador electrónico asistido por un PLC industrial, sonido silencioso. 
Sensor "Pt100 ohm" para la regulación de temperatura, 
Capacidad de 300 a 600 cajas, 
Corriente eléctrica 110V/60Hz.
Cámara interna hecha de acero inoxidable (con pintura en recubrimiento epóxico opcional).
 Dispositivo de cierre (bloqueo).
Recuperación rápida de apertura de la puerta, tecnología de enfriamiento 2, estado de cascada compresor.
Igualador de Presión, monitoreo continuo de sensores 
Puertas internas aisladas codificadas por colores (opcional la característica del color) con seguridad, Triple sello de silicón climatizado para evitar la formación de escarcha.
Ruedas incluidas.
Cable de alimentación. 
Alarma audible y visual para altas y bajas temperaturas fuera del rango.
Alarma de Puerta abierta, Alarma Falla eléctrica, alarma batería baja y Condensador bloqueado.
Incluir otra batería de emergencia (back-up).
Cable de acceso estándar
Seguridad externa apertura con tarjeta o clave.
Reloj de alarmas encendido y apagado.
Separadores compactos.</t>
  </si>
  <si>
    <t>Laboratorio de Didáctica de las Matemáticas</t>
  </si>
  <si>
    <t xml:space="preserve">Sede Macarena B 5 piso </t>
  </si>
  <si>
    <t>UPS</t>
  </si>
  <si>
    <t>Capacidad 1,2KVA. Regulacion de Voltaje +/- 10%. Capacidad 1500VA/900W, 5 salidas reguladas, Corriente Max. Entrada (Bypass), 15 Amps / 1800 W, Corriente Max. Salida (Bypass) 7.5 A. Dimensiones 390x146x200mm. Forma de Onda Simulación Onda Senoidal. Proteccion de Seguridad Sobrecarga y descarga profunda de batería Rango de Voltaje 81-145 Vca . Software de apagado (Soporta Windows 98/NT/2000/Me/XP/2003/Vista/7/8), Tiempo de Respaldo (Carga 1 PC), 30 Minutos, Tiempo de Transferencia,  2-6ms, 10 ms. Max</t>
  </si>
  <si>
    <t>INGENIERIA</t>
  </si>
  <si>
    <t>Laboratorio Facultad de Ingeniería</t>
  </si>
  <si>
    <t>Edificio Sabio Caldas Piso 7</t>
  </si>
  <si>
    <t xml:space="preserve">Fuente DC bidireccional + Carga regenerativa (600v/80a/12Kw) </t>
  </si>
  <si>
    <t>Fuente de alimentacion CC bidireccional + Carga regenerativa (600v/80a/12Kw) Funcionamiento en dos cuadrantes con corriente positiva/voltaje positivo, así como corriente negativa/voltaje positivo, lo que permite tanto la salida de potencia CC como la carga CC regenerativa. La energía absorbida se retroalimenta a la red con una
eficiencia de conversión de hasta el 93% y puede operar en modos de voltaje constante, corriente constante y potencia constante.</t>
  </si>
  <si>
    <t xml:space="preserve">Transformador trifásico seco con Gabinete </t>
  </si>
  <si>
    <t>Transformador trifásico seco con Gabinete
- Voltaje primario: 220V
- Voltaje secundario: 480V
- Potencia: 20KVA
- Conexión: Dyn11-Delta-Estrella
- Frecuencia: 60Hz</t>
  </si>
  <si>
    <t>Almacén de Laboratorios</t>
  </si>
  <si>
    <t>Sede Sabio Caldas</t>
  </si>
  <si>
    <t>Osciloscopio digital RIGOL
DS1104 PLUS</t>
  </si>
  <si>
    <t>Osciloscopio RIGOL DS1104 PLUS de 4 canales analógicos y 16 canales digitales, con 100MHz de ancho de banda, velocidad de muestreo 1GSa/s (1Ch), 500MSa/s (2Ch), 250MSa/s (3 or 4Ch), Precisión de ganancia DC para &lt;10mV: 4% , impedancia de entrada (1 MΩ±1%) || (15 pF±3 pF), longitud de registro maxima de 24 Mpts, con escala de base de tiempo de 5 ns/div hasta 50 s/div, resolución vertical de 8 bits con escala de 1 mV/div hasta 10 V/div y rango offset 500 mV/div to 10 V/div: ± 100 V, Pantalla de 7 inch. TFT LCD Display, Funciones matemáticas -, +, x, / y FFT, 30 mediciones automáticas en canales análogos y 10 mediciones automáticas en canales digitales, Funciones de Autoajuste, con sondas atenuadas x1, x10 ajustables al osciloscopio. Consumo máximo de 50 W. Función integrada que permite la monitorización y el uso del equipo a través de una interfaz de PC, guardar imágenes y datos directamente en el pc para el desarrollo de prácticas, conectividad via standard: USB Host, USB Device, LAN, Aux Output (TrigOut/PassFail) con 4 sondas pasivas de 150MHz con garantía de un (1) año.</t>
  </si>
  <si>
    <t>Fuente Triple 195W RIGOL DP832</t>
  </si>
  <si>
    <t>Doctorado  en Ingeniería  - Laboratorio de Prototipado</t>
  </si>
  <si>
    <t>Osciloscopio Digital</t>
  </si>
  <si>
    <t>Osciloscopio digital: 4 sondas
Ancho de banda: de 100 MHz,
Canales Analógicos: 4CH
Maxima rata de muestreo: 2GSa/s
Memoria: 200 Mpts
Captura de forma de onda: 500.000 wfm/s
Resolución vertical: 10 bit.
Resolución horizontal: 1 ns/div ~1000 s/div.
Rango vertical: 8 divisiones
Rango horizontal: 10 divisiones
Escala vertical: 1MΩ: 500 μV/div – 10 V/div
Skew horizontal (CH1 ~ Ch4): &lt; 100 ps
Exactitud base de tiempo: +/- 1 ppm
Exactitud de ganancia DC: &lt;= 3.0%
Exactitud de Offset: +/- (1.5%*offset+1.5%*full escala+ 1 mV)
Respuesta en baja frecuencia: 5 Hz típico.
Impedancia: 1 MΩ +/- 2%, 50 Ω +/- 1%
Capacitancia: 17 pF +/- 2 pF
Max voltaje de entrada: 1 MΩ &lt;= 400 Vpk (DC + AC), DC ~ 10 kHz, 50 Ω &lt;= 5 Vrms, +-/ 10 V peak
Aislamiento entre canales @ 50 Ω: DC ~ 100 MHz: &gt; 40 dB
SFDR (Spurious-Free Dynamic Range) &gt;= 40 dB
Tipo de trigger: Edge, Slope, Pulse, Window, Runt, Interval, Dropout, Pattern, Video y serial.
Triger serial y decodificador: I2C, SPI, UART, CAN, LIN
Mediciones: &gt; 50 parámetros, soporta estadísticas con histograma y tendencia.
MATH: 2 trazas, 2 Mpts FFT, + , - , X, / , d/dt, ∫dt, √, average, ERES y editor de formulas.
Procesamiento de datos y herramienta de análisis:
Busqueda. Navegación, Historia, Mask Test, Bode plot.
Interface: USB 2.0 x 2, LAN, Triger externo, salida auxiliar
(TRIG OUT, PASS/FAIL)
Envejecimiento (Aging) +/- 1 ppm
Display: 10.1” TFT-LCD touch screen capacitivo (1024*600), soporta hasta 256 niveles de intesidad en grados y color de temperature.
Tensión eléctrica de alimentación: 100 ~ 240 Vrms, 50 / 60 Hz</t>
  </si>
  <si>
    <t>GARANTIA OFERTADA  EN AÑOS 
3 AÑOS
4 AÑOS
MAS DE 5 AÑOS (MÍNIMO UN (1) MESES MAS)</t>
  </si>
  <si>
    <t>Fuentes de alimentación programable triple 195W RIGOL DP832, voltaje de salida canal 1 y canal 2: 30V, canal 3: 5V, Corriente máxima: Canal 1, 2 y 3: 3A, Potencia mínima de 195W, Rizo y ruido de:&lt;350μVRMS/2mVP-P, &lt;2mArms, Potencia máxima de entrada 521VA;Interface USB, LAN(Opcional), RS232(Opcional), Digital IO(Opcional), Pantalla que permite visualizar las lecturas de los tres canales simultáneos tanto voltaje como corriente, Canales 1 y 2 aislados uno de otro, cada canal se puede encender o apagar de manera independiente, Posibilidad de conectar en serie o paralelo para entregar hasta 60V o 6A, Exactitud: V:0.05% +20mV I:0.2% + 5mA, Resolución 10mv, 1mA, Teclado frontal para facilidad de uso con 4 cables banana- banana.</t>
  </si>
  <si>
    <r>
      <rPr>
        <b/>
        <i/>
        <sz val="10"/>
        <rFont val="Tahoma"/>
        <family val="2"/>
      </rPr>
      <t>SEIS EQUIPOS QUE COMPLEMENTAN EL EQUIPO</t>
    </r>
    <r>
      <rPr>
        <sz val="10"/>
        <rFont val="Tahoma"/>
        <family val="2"/>
      </rPr>
      <t xml:space="preserve"> </t>
    </r>
    <r>
      <rPr>
        <b/>
        <sz val="10"/>
        <rFont val="Tahoma"/>
        <family val="2"/>
      </rPr>
      <t>BAÑO DE FLOTACIÓN</t>
    </r>
    <r>
      <rPr>
        <sz val="10"/>
        <rFont val="Tahoma"/>
        <family val="2"/>
      </rPr>
      <t xml:space="preserve"> DIGITAL PARA SECCIONES DE PARAFINA, CUADRADO, DE 110V CONTROL DIGITAL DE TEMPERATURA, CON DISPLAY DE FÁCIL LECTURA DIMENSIONES 43.5 X 27.4 X 17 CM. PESO 4.6 KG RANGO DE TEMPERATURA 30 A 65 GRADOS CENTIGRADOS. </t>
    </r>
    <r>
      <rPr>
        <b/>
        <sz val="10"/>
        <rFont val="Tahoma"/>
        <family val="2"/>
      </rPr>
      <t xml:space="preserve">DISPENSADOR DE PARAFINA </t>
    </r>
    <r>
      <rPr>
        <sz val="10"/>
        <rFont val="Tahoma"/>
        <family val="2"/>
      </rPr>
      <t xml:space="preserve">SLIMLINE CON CAPACIDAD PARA 5 LITROS. RANGO DE TEMPERATURA 40 °C - 70°C. GRIFO DOSIFICADOR CON CALENTADOR INDEPENDIENTE, ANTIGOTEO Y FILTRO. TEMPERATURA AJUSTABLE EN GRIFO Y CONTENEDOR. DISPLAY DIGITAL PARA CONTROLAR TEMPERATURA. DE 110 VOLTIOS. </t>
    </r>
    <r>
      <rPr>
        <b/>
        <sz val="10"/>
        <rFont val="Tahoma"/>
        <family val="2"/>
      </rPr>
      <t xml:space="preserve">CUCHILLA DESECHABLES </t>
    </r>
    <r>
      <rPr>
        <sz val="10"/>
        <rFont val="Tahoma"/>
        <family val="2"/>
      </rPr>
      <t xml:space="preserve">DE ALTO PERFIL PATHO CUTTER EQUIVALENTE A LA HP35, CON RECUBRIMIENTO PTFE. 50 x PAQUETE, REF.: 08-640-1 MARCA ERMA BY KAI. </t>
    </r>
    <r>
      <rPr>
        <b/>
        <sz val="10"/>
        <rFont val="Tahoma"/>
        <family val="2"/>
      </rPr>
      <t>PARAFINA HISTOPLAST</t>
    </r>
    <r>
      <rPr>
        <sz val="10"/>
        <rFont val="Tahoma"/>
        <family val="2"/>
      </rPr>
      <t xml:space="preserve">, EN FORMA GRANULADA, FIJATIVO POLIMERO PLASTICO, PARA PROPOSITOS GENERALES, PUNTO DE FUSION 56 - 57ºC, BOLSA X 1 KG. </t>
    </r>
    <r>
      <rPr>
        <b/>
        <sz val="10"/>
        <rFont val="Tahoma"/>
        <family val="2"/>
      </rPr>
      <t>CASSETTES DE INCLUSION</t>
    </r>
    <r>
      <rPr>
        <sz val="10"/>
        <rFont val="Tahoma"/>
        <family val="2"/>
      </rPr>
      <t xml:space="preserve">, CON TAPA DE UN ALA PARA SEGURO, ESTILO DE LOS POROS: CELDAS RECTANGULARES. CAJA POR 500 UNIDADES, </t>
    </r>
    <r>
      <rPr>
        <b/>
        <sz val="10"/>
        <rFont val="Tahoma"/>
        <family val="2"/>
      </rPr>
      <t xml:space="preserve">MOLDES BASE EN ACERO INOXIDABLE </t>
    </r>
    <r>
      <rPr>
        <sz val="10"/>
        <rFont val="Tahoma"/>
        <family val="2"/>
      </rPr>
      <t>DE 7 X 7 MM. PAQUETE POR 12 UNIDADES.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</si>
</sst>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quot;$&quot;* #,##0_-;_-&quot;$&quot;* &quot;-&quot;_-;_-@_-"/>
    <numFmt numFmtId="164" formatCode="_(&quot;$&quot;\ * #,##0.00_);_(&quot;$&quot;\ * \(#,##0.00\);_(&quot;$&quot;\ * &quot;-&quot;??_);_(@_)"/>
    <numFmt numFmtId="165" formatCode="_(&quot;$&quot;\ * #,##0_);_(&quot;$&quot;\ * \(#,##0\);_(&quot;$&quot;\ * &quot;-&quot;??_);_(@_)"/>
    <numFmt numFmtId="170" formatCode="&quot;$&quot;#,##0"/>
    <numFmt numFmtId="172" formatCode="&quot;$&quot;\ #,##0;[Red]\-&quot;$&quot;\ #,##0"/>
    <numFmt numFmtId="173" formatCode="&quot;$&quot;\ #,##0.00;[Red]\-&quot;$&quot;\ #,##0.00"/>
    <numFmt numFmtId="174" formatCode="_-* #,##0.00\ _€_-;\-* #,##0.00\ _€_-;_-* &quot;-&quot;??\ _€_-;_-@_-"/>
    <numFmt numFmtId="176" formatCode="[$$-240A]\ #,##0"/>
  </numFmts>
  <fonts count="22">
    <font>
      <sz val="11"/>
      <color theme="1"/>
      <name val="Calibri"/>
      <family val="2"/>
      <scheme val="minor"/>
    </font>
    <font>
      <sz val="11"/>
      <color theme="1"/>
      <name val="Calibri"/>
      <family val="2"/>
      <scheme val="minor"/>
    </font>
    <font>
      <sz val="11"/>
      <color indexed="8"/>
      <name val="Calibri"/>
      <family val="2"/>
    </font>
    <font>
      <sz val="8"/>
      <name val="Tahoma"/>
      <family val="2"/>
    </font>
    <font>
      <b/>
      <sz val="18"/>
      <name val="Tahoma"/>
      <family val="2"/>
    </font>
    <font>
      <b/>
      <sz val="16"/>
      <name val="Tahoma"/>
      <family val="2"/>
    </font>
    <font>
      <b/>
      <sz val="14"/>
      <name val="Tahoma"/>
      <family val="2"/>
    </font>
    <font>
      <sz val="9"/>
      <name val="Tahoma"/>
      <family val="2"/>
    </font>
    <font>
      <sz val="10"/>
      <name val="Arial"/>
      <family val="2"/>
    </font>
    <font>
      <b/>
      <sz val="9"/>
      <name val="Tahoma"/>
      <family val="2"/>
    </font>
    <font>
      <sz val="12"/>
      <name val="Tahoma"/>
      <family val="2"/>
    </font>
    <font>
      <sz val="11"/>
      <color rgb="FF000000"/>
      <name val="Calibri"/>
      <family val="2"/>
    </font>
    <font>
      <b/>
      <sz val="10"/>
      <name val="Tahoma"/>
      <family val="2"/>
    </font>
    <font>
      <sz val="11"/>
      <name val="Tahoma"/>
      <family val="2"/>
    </font>
    <font>
      <sz val="10"/>
      <name val="Calibri"/>
      <family val="2"/>
    </font>
    <font>
      <sz val="10"/>
      <name val="Calibri"/>
      <family val="2"/>
      <scheme val="minor"/>
    </font>
    <font>
      <sz val="10"/>
      <name val="Arial "/>
    </font>
    <font>
      <sz val="10"/>
      <name val="Tahoma"/>
      <family val="2"/>
    </font>
    <font>
      <b/>
      <i/>
      <sz val="10"/>
      <name val="Tahoma"/>
      <family val="2"/>
    </font>
    <font>
      <sz val="10"/>
      <color theme="1"/>
      <name val="Tahoma"/>
      <family val="2"/>
    </font>
    <font>
      <sz val="10"/>
      <color theme="1"/>
      <name val="Calibri"/>
      <family val="2"/>
      <scheme val="minor"/>
    </font>
    <font>
      <b/>
      <sz val="20"/>
      <name val="Tahoma"/>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7">
    <xf numFmtId="0" fontId="0" fillId="0" borderId="0"/>
    <xf numFmtId="164" fontId="1" fillId="0" borderId="0" applyFont="0" applyFill="0" applyBorder="0" applyAlignment="0" applyProtection="0"/>
    <xf numFmtId="0" fontId="2" fillId="0" borderId="0" applyNumberFormat="0" applyFill="0" applyBorder="0" applyProtection="0"/>
    <xf numFmtId="164" fontId="1" fillId="0" borderId="0" applyFont="0" applyFill="0" applyBorder="0" applyAlignment="0" applyProtection="0"/>
    <xf numFmtId="0" fontId="8" fillId="0" borderId="0"/>
    <xf numFmtId="0" fontId="8" fillId="0" borderId="0"/>
    <xf numFmtId="0" fontId="1" fillId="0" borderId="0"/>
    <xf numFmtId="0" fontId="8" fillId="0" borderId="0"/>
    <xf numFmtId="0" fontId="1" fillId="0" borderId="0"/>
    <xf numFmtId="0" fontId="11" fillId="0" borderId="0"/>
    <xf numFmtId="0" fontId="11" fillId="0" borderId="0"/>
    <xf numFmtId="0" fontId="8" fillId="0" borderId="0"/>
    <xf numFmtId="0" fontId="1" fillId="0" borderId="0"/>
    <xf numFmtId="0" fontId="1" fillId="0" borderId="0"/>
    <xf numFmtId="0" fontId="1" fillId="0" borderId="0"/>
    <xf numFmtId="42" fontId="1" fillId="0" borderId="0" applyFont="0" applyFill="0" applyBorder="0" applyAlignment="0" applyProtection="0"/>
    <xf numFmtId="164" fontId="1" fillId="0" borderId="0" applyFont="0" applyFill="0" applyBorder="0" applyAlignment="0" applyProtection="0"/>
  </cellStyleXfs>
  <cellXfs count="76">
    <xf numFmtId="0" fontId="0" fillId="0" borderId="0" xfId="0"/>
    <xf numFmtId="0" fontId="7" fillId="0" borderId="0" xfId="0" applyFont="1" applyFill="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horizontal="justify" vertical="center" wrapText="1"/>
    </xf>
    <xf numFmtId="0" fontId="7" fillId="0" borderId="0" xfId="0" applyFont="1" applyFill="1" applyAlignment="1">
      <alignment horizontal="center" vertical="center" wrapText="1"/>
    </xf>
    <xf numFmtId="0" fontId="3" fillId="0" borderId="0" xfId="0" applyFont="1" applyFill="1"/>
    <xf numFmtId="0" fontId="13" fillId="0" borderId="0" xfId="0" applyFont="1" applyFill="1" applyAlignment="1"/>
    <xf numFmtId="0" fontId="13" fillId="0" borderId="0" xfId="0" applyFont="1" applyFill="1" applyAlignment="1">
      <alignment wrapText="1"/>
    </xf>
    <xf numFmtId="0" fontId="3" fillId="0" borderId="0" xfId="0" applyFont="1" applyFill="1" applyAlignment="1">
      <alignment wrapText="1"/>
    </xf>
    <xf numFmtId="165" fontId="12" fillId="0" borderId="4" xfId="0" applyNumberFormat="1" applyFont="1" applyFill="1" applyBorder="1" applyAlignment="1">
      <alignment horizontal="right"/>
    </xf>
    <xf numFmtId="0" fontId="12" fillId="0" borderId="3" xfId="0" applyFont="1" applyFill="1" applyBorder="1" applyAlignment="1">
      <alignment horizontal="center"/>
    </xf>
    <xf numFmtId="0" fontId="9" fillId="0" borderId="0" xfId="0" applyFont="1" applyFill="1" applyAlignment="1">
      <alignment horizontal="center" vertical="center"/>
    </xf>
    <xf numFmtId="0" fontId="7" fillId="0" borderId="2" xfId="0" applyFont="1" applyFill="1" applyBorder="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wrapText="1"/>
    </xf>
    <xf numFmtId="0" fontId="10" fillId="0" borderId="0" xfId="0" applyFont="1" applyFill="1" applyAlignment="1">
      <alignment horizontal="center" vertical="center"/>
    </xf>
    <xf numFmtId="0" fontId="6" fillId="0" borderId="0" xfId="0" applyFont="1" applyFill="1" applyAlignment="1">
      <alignment horizontal="center" vertical="center"/>
    </xf>
    <xf numFmtId="0" fontId="14" fillId="0" borderId="3" xfId="0" applyFont="1" applyFill="1" applyBorder="1" applyAlignment="1">
      <alignment horizontal="center" vertical="center" wrapText="1"/>
    </xf>
    <xf numFmtId="174" fontId="14" fillId="0" borderId="3" xfId="0" applyNumberFormat="1" applyFont="1" applyFill="1" applyBorder="1" applyAlignment="1">
      <alignment horizontal="center" vertical="center" wrapText="1"/>
    </xf>
    <xf numFmtId="0" fontId="14" fillId="0" borderId="3" xfId="0" applyFont="1" applyFill="1" applyBorder="1"/>
    <xf numFmtId="0" fontId="14" fillId="0" borderId="3" xfId="0" applyFont="1" applyFill="1" applyBorder="1" applyAlignment="1">
      <alignment horizontal="center" vertical="center"/>
    </xf>
    <xf numFmtId="42" fontId="14" fillId="0" borderId="3" xfId="15" applyFont="1" applyFill="1" applyBorder="1" applyAlignment="1">
      <alignment horizontal="center" vertical="center" wrapText="1"/>
    </xf>
    <xf numFmtId="0" fontId="15" fillId="0" borderId="3" xfId="0" applyFont="1" applyFill="1" applyBorder="1" applyAlignment="1">
      <alignment horizontal="center" vertical="center" wrapText="1"/>
    </xf>
    <xf numFmtId="0" fontId="14" fillId="0" borderId="3" xfId="0" applyFont="1" applyFill="1" applyBorder="1" applyAlignment="1">
      <alignment vertical="center" wrapText="1"/>
    </xf>
    <xf numFmtId="0" fontId="14" fillId="0" borderId="5" xfId="0" applyFont="1" applyFill="1" applyBorder="1" applyAlignment="1">
      <alignment horizontal="center" vertical="center"/>
    </xf>
    <xf numFmtId="0" fontId="16" fillId="0" borderId="3" xfId="0" applyFont="1" applyFill="1" applyBorder="1" applyAlignment="1">
      <alignment horizontal="center" vertical="center" wrapText="1"/>
    </xf>
    <xf numFmtId="164" fontId="14" fillId="0" borderId="3" xfId="16" applyFont="1" applyFill="1" applyBorder="1" applyAlignment="1">
      <alignment horizontal="center" vertical="center" wrapText="1"/>
    </xf>
    <xf numFmtId="165" fontId="14" fillId="0" borderId="3" xfId="16" applyNumberFormat="1"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3" xfId="0" applyFont="1" applyFill="1" applyBorder="1" applyAlignment="1">
      <alignment horizontal="left" vertical="center"/>
    </xf>
    <xf numFmtId="0" fontId="17" fillId="0" borderId="3" xfId="0" applyFont="1" applyFill="1" applyBorder="1" applyAlignment="1">
      <alignment horizontal="justify" vertical="center" wrapText="1"/>
    </xf>
    <xf numFmtId="0" fontId="17" fillId="0" borderId="3" xfId="0" applyFont="1" applyFill="1" applyBorder="1" applyAlignment="1">
      <alignment horizontal="left" vertical="center" wrapText="1"/>
    </xf>
    <xf numFmtId="0" fontId="17" fillId="0" borderId="3" xfId="0" applyFont="1" applyFill="1" applyBorder="1" applyAlignment="1">
      <alignment horizontal="justify" vertical="center"/>
    </xf>
    <xf numFmtId="0" fontId="17" fillId="0" borderId="5" xfId="0" applyFont="1" applyFill="1" applyBorder="1" applyAlignment="1">
      <alignment horizontal="center" vertical="center" wrapText="1"/>
    </xf>
    <xf numFmtId="0" fontId="17" fillId="0" borderId="3" xfId="0" applyFont="1" applyFill="1" applyBorder="1" applyAlignment="1">
      <alignment vertical="center" wrapText="1"/>
    </xf>
    <xf numFmtId="0" fontId="17" fillId="0" borderId="3" xfId="0" applyFont="1" applyFill="1" applyBorder="1" applyAlignment="1">
      <alignment horizontal="center" vertical="center"/>
    </xf>
    <xf numFmtId="0" fontId="17" fillId="0" borderId="5" xfId="0" applyFont="1" applyFill="1" applyBorder="1" applyAlignment="1">
      <alignment vertical="center" wrapText="1"/>
    </xf>
    <xf numFmtId="0" fontId="17" fillId="0" borderId="5" xfId="0" applyFont="1" applyFill="1" applyBorder="1" applyAlignment="1">
      <alignment horizontal="center" vertical="center"/>
    </xf>
    <xf numFmtId="0" fontId="17" fillId="0" borderId="3" xfId="4"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Font="1" applyFill="1" applyBorder="1" applyAlignment="1">
      <alignment horizontal="center" wrapText="1"/>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0" xfId="0" applyFont="1" applyFill="1" applyAlignment="1">
      <alignment horizontal="center" vertical="center"/>
    </xf>
    <xf numFmtId="0" fontId="12" fillId="0" borderId="3" xfId="0" applyFont="1" applyFill="1" applyBorder="1"/>
    <xf numFmtId="0" fontId="12" fillId="0" borderId="4" xfId="0" applyFont="1" applyFill="1" applyBorder="1"/>
    <xf numFmtId="0" fontId="12" fillId="0" borderId="1" xfId="0" applyFont="1" applyFill="1" applyBorder="1"/>
    <xf numFmtId="0" fontId="12" fillId="0" borderId="0" xfId="0" applyFont="1" applyFill="1"/>
    <xf numFmtId="170" fontId="14" fillId="0" borderId="3" xfId="0" applyNumberFormat="1" applyFont="1" applyFill="1" applyBorder="1" applyAlignment="1">
      <alignment horizontal="center" vertical="center" wrapText="1"/>
    </xf>
    <xf numFmtId="170" fontId="14" fillId="0" borderId="3" xfId="1" applyNumberFormat="1" applyFont="1" applyFill="1" applyBorder="1" applyAlignment="1">
      <alignment horizontal="center" vertical="center" wrapText="1"/>
    </xf>
    <xf numFmtId="0" fontId="17" fillId="0" borderId="0" xfId="0" applyFont="1" applyFill="1"/>
    <xf numFmtId="170" fontId="14" fillId="0" borderId="3" xfId="0" applyNumberFormat="1" applyFont="1" applyFill="1" applyBorder="1" applyAlignment="1">
      <alignment horizontal="center" vertical="center"/>
    </xf>
    <xf numFmtId="0" fontId="17" fillId="0" borderId="5" xfId="0" applyFont="1" applyFill="1" applyBorder="1" applyAlignment="1">
      <alignment horizontal="left" vertical="center" wrapText="1"/>
    </xf>
    <xf numFmtId="0" fontId="15" fillId="0" borderId="7" xfId="0" applyFont="1" applyFill="1" applyBorder="1" applyAlignment="1">
      <alignment horizontal="left" vertical="center" wrapText="1"/>
    </xf>
    <xf numFmtId="165" fontId="15" fillId="0" borderId="8" xfId="16" applyNumberFormat="1" applyFont="1" applyFill="1" applyBorder="1" applyAlignment="1">
      <alignment horizontal="center" vertical="center" wrapText="1"/>
    </xf>
    <xf numFmtId="0" fontId="15" fillId="0" borderId="9" xfId="0" applyFont="1" applyFill="1" applyBorder="1" applyAlignment="1">
      <alignment horizontal="left" vertical="center" wrapText="1"/>
    </xf>
    <xf numFmtId="173" fontId="15" fillId="0" borderId="4" xfId="0" applyNumberFormat="1" applyFont="1" applyFill="1" applyBorder="1" applyAlignment="1">
      <alignment horizontal="center" vertical="center" wrapText="1"/>
    </xf>
    <xf numFmtId="0" fontId="17" fillId="0" borderId="6" xfId="0" applyFont="1" applyFill="1" applyBorder="1" applyAlignment="1">
      <alignment horizontal="left" vertical="center" wrapText="1"/>
    </xf>
    <xf numFmtId="0" fontId="15" fillId="0" borderId="10" xfId="0" applyFont="1" applyFill="1" applyBorder="1" applyAlignment="1">
      <alignment horizontal="left" vertical="center" wrapText="1"/>
    </xf>
    <xf numFmtId="173" fontId="15" fillId="0" borderId="11" xfId="0" applyNumberFormat="1" applyFont="1" applyFill="1" applyBorder="1" applyAlignment="1">
      <alignment horizontal="center" vertical="center" wrapText="1"/>
    </xf>
    <xf numFmtId="172" fontId="15" fillId="0" borderId="4" xfId="0" applyNumberFormat="1" applyFont="1" applyFill="1" applyBorder="1" applyAlignment="1">
      <alignment horizontal="center" vertical="center" wrapText="1"/>
    </xf>
    <xf numFmtId="172" fontId="15" fillId="0" borderId="8" xfId="0" applyNumberFormat="1" applyFont="1" applyFill="1" applyBorder="1" applyAlignment="1">
      <alignment horizontal="center" vertical="center" wrapText="1"/>
    </xf>
    <xf numFmtId="0" fontId="17" fillId="0" borderId="5" xfId="0" applyFont="1" applyFill="1" applyBorder="1" applyAlignment="1">
      <alignment horizontal="left" vertical="top" wrapText="1"/>
    </xf>
    <xf numFmtId="0" fontId="17" fillId="0" borderId="3" xfId="0" applyFont="1" applyFill="1" applyBorder="1" applyAlignment="1">
      <alignment horizontal="left" vertical="top" wrapText="1"/>
    </xf>
    <xf numFmtId="0" fontId="15" fillId="0" borderId="5" xfId="0" applyFont="1" applyFill="1" applyBorder="1" applyAlignment="1">
      <alignment horizontal="center" vertical="center" wrapText="1"/>
    </xf>
    <xf numFmtId="0" fontId="15" fillId="0" borderId="3" xfId="0" applyFont="1" applyFill="1" applyBorder="1" applyAlignment="1">
      <alignment horizontal="left" vertical="center" wrapText="1"/>
    </xf>
    <xf numFmtId="172" fontId="15" fillId="0" borderId="3" xfId="0" applyNumberFormat="1" applyFont="1" applyFill="1" applyBorder="1" applyAlignment="1">
      <alignment horizontal="center" vertical="center" wrapText="1"/>
    </xf>
    <xf numFmtId="0" fontId="19" fillId="0" borderId="3" xfId="0" applyFont="1" applyBorder="1" applyAlignment="1">
      <alignment vertical="center" wrapText="1"/>
    </xf>
    <xf numFmtId="0" fontId="19" fillId="0" borderId="3" xfId="0" applyFont="1" applyBorder="1" applyAlignment="1">
      <alignment horizontal="left" vertical="center" wrapText="1"/>
    </xf>
    <xf numFmtId="0" fontId="19" fillId="0" borderId="3" xfId="0" applyFont="1" applyBorder="1" applyAlignment="1">
      <alignment horizontal="center" vertical="center"/>
    </xf>
    <xf numFmtId="0" fontId="20" fillId="0" borderId="3" xfId="0" applyFont="1" applyBorder="1" applyAlignment="1">
      <alignment horizontal="center" vertical="center"/>
    </xf>
    <xf numFmtId="176" fontId="20" fillId="0" borderId="3" xfId="0" applyNumberFormat="1" applyFont="1" applyBorder="1" applyAlignment="1">
      <alignment horizontal="center" vertical="center"/>
    </xf>
    <xf numFmtId="170" fontId="14" fillId="0" borderId="3" xfId="0" applyNumberFormat="1" applyFont="1" applyFill="1" applyBorder="1" applyAlignment="1">
      <alignment horizontal="right" vertical="center" wrapText="1"/>
    </xf>
    <xf numFmtId="170" fontId="14" fillId="0" borderId="3" xfId="1" applyNumberFormat="1" applyFont="1" applyFill="1" applyBorder="1" applyAlignment="1">
      <alignment horizontal="right" vertical="center" wrapText="1"/>
    </xf>
    <xf numFmtId="0" fontId="13" fillId="0" borderId="0" xfId="0" applyFont="1" applyFill="1" applyAlignment="1">
      <alignment horizontal="center"/>
    </xf>
    <xf numFmtId="0" fontId="21" fillId="0" borderId="0" xfId="0" applyFont="1" applyFill="1" applyAlignment="1">
      <alignment horizontal="center" vertical="center"/>
    </xf>
  </cellXfs>
  <cellStyles count="17">
    <cellStyle name="Moneda" xfId="1" builtinId="4"/>
    <cellStyle name="Moneda [0]" xfId="15" builtinId="7"/>
    <cellStyle name="Moneda 2" xfId="3" xr:uid="{00000000-0005-0000-0000-000001000000}"/>
    <cellStyle name="Moneda 4" xfId="16" xr:uid="{F2199B2C-132B-FF49-923B-B32532E8EF6B}"/>
    <cellStyle name="Normal" xfId="0" builtinId="0"/>
    <cellStyle name="Normal 11" xfId="12" xr:uid="{B3B7DE16-B3F2-B24F-992C-D2673D76E96F}"/>
    <cellStyle name="Normal 11 2" xfId="14" xr:uid="{25F636AA-5B62-4389-9AB6-B32F9AAE2D30}"/>
    <cellStyle name="Normal 12" xfId="13" xr:uid="{15F59F2D-C435-6E46-83E8-7EFEB8407761}"/>
    <cellStyle name="Normal 2" xfId="8" xr:uid="{00000000-0005-0000-0000-000003000000}"/>
    <cellStyle name="Normal 2 2" xfId="4" xr:uid="{00000000-0005-0000-0000-000004000000}"/>
    <cellStyle name="Normal 2_INFORME CIENCIAS 25 DE AGOSTO" xfId="5" xr:uid="{00000000-0005-0000-0000-000005000000}"/>
    <cellStyle name="Normal 20" xfId="2" xr:uid="{00000000-0005-0000-0000-000006000000}"/>
    <cellStyle name="Normal 3" xfId="11" xr:uid="{00000000-0005-0000-0000-000007000000}"/>
    <cellStyle name="Normal 4" xfId="6" xr:uid="{00000000-0005-0000-0000-000008000000}"/>
    <cellStyle name="Normal 5" xfId="7" xr:uid="{00000000-0005-0000-0000-000009000000}"/>
    <cellStyle name="Normal 6" xfId="9" xr:uid="{00000000-0005-0000-0000-00000A000000}"/>
    <cellStyle name="Normal 9" xfId="10"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286774</xdr:colOff>
      <xdr:row>0</xdr:row>
      <xdr:rowOff>122904</xdr:rowOff>
    </xdr:from>
    <xdr:to>
      <xdr:col>1</xdr:col>
      <xdr:colOff>1037850</xdr:colOff>
      <xdr:row>5</xdr:row>
      <xdr:rowOff>8678</xdr:rowOff>
    </xdr:to>
    <xdr:pic>
      <xdr:nvPicPr>
        <xdr:cNvPr id="2" name="Imagen 1">
          <a:extLst>
            <a:ext uri="{FF2B5EF4-FFF2-40B4-BE49-F238E27FC236}">
              <a16:creationId xmlns:a16="http://schemas.microsoft.com/office/drawing/2014/main" id="{21A043F3-8FF6-264B-819A-6D098E03FD3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774" y="122904"/>
          <a:ext cx="1625054" cy="198010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1"/>
  <sheetViews>
    <sheetView tabSelected="1" topLeftCell="I1" zoomScale="118" zoomScaleNormal="118" zoomScaleSheetLayoutView="70" workbookViewId="0">
      <selection activeCell="N8" sqref="N8:N9"/>
    </sheetView>
  </sheetViews>
  <sheetFormatPr baseColWidth="10" defaultColWidth="11.5" defaultRowHeight="11"/>
  <cols>
    <col min="1" max="1" width="11.5" style="5" bestFit="1" customWidth="1"/>
    <col min="2" max="2" width="19.5" style="5" customWidth="1"/>
    <col min="3" max="3" width="19.6640625" style="5" customWidth="1"/>
    <col min="4" max="4" width="18.83203125" style="5" customWidth="1"/>
    <col min="5" max="5" width="25.1640625" style="5" customWidth="1"/>
    <col min="6" max="6" width="162.1640625" style="8" customWidth="1"/>
    <col min="7" max="7" width="11.5" style="5" bestFit="1" customWidth="1"/>
    <col min="8" max="8" width="52.5" style="5" customWidth="1"/>
    <col min="9" max="9" width="14.33203125" style="5" customWidth="1"/>
    <col min="10" max="10" width="16.83203125" style="5" customWidth="1"/>
    <col min="11" max="11" width="19.33203125" style="5" customWidth="1"/>
    <col min="12" max="13" width="18.6640625" style="5" customWidth="1"/>
    <col min="14" max="14" width="23.6640625" style="5" customWidth="1"/>
    <col min="15" max="16384" width="11.5" style="5"/>
  </cols>
  <sheetData>
    <row r="1" spans="1:14" s="1" customFormat="1" ht="12">
      <c r="A1" s="11"/>
      <c r="B1" s="11"/>
      <c r="E1" s="2"/>
      <c r="F1" s="3"/>
      <c r="G1" s="4"/>
    </row>
    <row r="2" spans="1:14" s="1" customFormat="1" ht="25">
      <c r="A2" s="11"/>
      <c r="B2" s="11"/>
      <c r="C2" s="75" t="s">
        <v>2</v>
      </c>
      <c r="D2" s="75"/>
      <c r="E2" s="75"/>
      <c r="F2" s="75"/>
      <c r="G2" s="75"/>
      <c r="H2" s="75"/>
      <c r="I2" s="75"/>
      <c r="J2" s="75"/>
      <c r="K2" s="75"/>
      <c r="L2" s="75"/>
      <c r="M2" s="75"/>
      <c r="N2" s="75"/>
    </row>
    <row r="3" spans="1:14" s="1" customFormat="1" ht="48" customHeight="1">
      <c r="A3" s="11"/>
      <c r="B3" s="11"/>
      <c r="C3" s="13" t="s">
        <v>19</v>
      </c>
      <c r="D3" s="13"/>
      <c r="E3" s="13"/>
      <c r="F3" s="13"/>
      <c r="G3" s="13"/>
      <c r="H3" s="13"/>
      <c r="I3" s="13"/>
      <c r="J3" s="13"/>
      <c r="K3" s="13"/>
      <c r="L3" s="13"/>
      <c r="M3" s="13"/>
      <c r="N3" s="13"/>
    </row>
    <row r="4" spans="1:14" s="1" customFormat="1" ht="65.25" customHeight="1">
      <c r="A4" s="11"/>
      <c r="B4" s="11"/>
      <c r="C4" s="14" t="s">
        <v>20</v>
      </c>
      <c r="D4" s="14"/>
      <c r="E4" s="14"/>
      <c r="F4" s="14"/>
      <c r="G4" s="14"/>
      <c r="H4" s="14"/>
      <c r="I4" s="14"/>
      <c r="J4" s="14"/>
      <c r="K4" s="14"/>
      <c r="L4" s="14"/>
      <c r="M4" s="14"/>
      <c r="N4" s="14"/>
    </row>
    <row r="5" spans="1:14" s="1" customFormat="1" ht="15">
      <c r="A5" s="11"/>
      <c r="B5" s="11"/>
      <c r="C5" s="15"/>
      <c r="D5" s="15"/>
      <c r="E5" s="15"/>
      <c r="F5" s="15"/>
      <c r="G5" s="15"/>
      <c r="H5" s="15"/>
      <c r="I5" s="15"/>
      <c r="J5" s="15"/>
      <c r="K5" s="15"/>
      <c r="L5" s="15"/>
      <c r="M5" s="15"/>
      <c r="N5" s="15"/>
    </row>
    <row r="6" spans="1:14" s="1" customFormat="1" ht="18">
      <c r="A6" s="11"/>
      <c r="B6" s="11"/>
      <c r="C6" s="16" t="s">
        <v>17</v>
      </c>
      <c r="D6" s="16"/>
      <c r="E6" s="16"/>
      <c r="F6" s="16"/>
      <c r="G6" s="16"/>
      <c r="H6" s="16"/>
      <c r="I6" s="16"/>
      <c r="J6" s="16"/>
      <c r="K6" s="16"/>
      <c r="L6" s="16"/>
      <c r="M6" s="16"/>
      <c r="N6" s="16"/>
    </row>
    <row r="7" spans="1:14" s="1" customFormat="1" ht="12">
      <c r="A7" s="12"/>
      <c r="B7" s="12"/>
      <c r="C7" s="12"/>
      <c r="D7" s="12"/>
      <c r="E7" s="12"/>
      <c r="F7" s="12"/>
      <c r="G7" s="12"/>
      <c r="H7" s="12"/>
      <c r="I7" s="12"/>
      <c r="J7" s="12"/>
      <c r="K7" s="12"/>
      <c r="L7" s="12"/>
      <c r="M7" s="12"/>
      <c r="N7" s="12"/>
    </row>
    <row r="8" spans="1:14" s="43" customFormat="1" ht="49.5" customHeight="1">
      <c r="A8" s="39" t="s">
        <v>10</v>
      </c>
      <c r="B8" s="39" t="s">
        <v>11</v>
      </c>
      <c r="C8" s="39" t="s">
        <v>12</v>
      </c>
      <c r="D8" s="39" t="s">
        <v>0</v>
      </c>
      <c r="E8" s="39" t="s">
        <v>13</v>
      </c>
      <c r="F8" s="40" t="s">
        <v>1</v>
      </c>
      <c r="G8" s="10" t="s">
        <v>18</v>
      </c>
      <c r="H8" s="39" t="s">
        <v>3</v>
      </c>
      <c r="I8" s="39" t="s">
        <v>4</v>
      </c>
      <c r="J8" s="39" t="s">
        <v>5</v>
      </c>
      <c r="K8" s="39" t="s">
        <v>6</v>
      </c>
      <c r="L8" s="39" t="s">
        <v>7</v>
      </c>
      <c r="M8" s="41" t="s">
        <v>8</v>
      </c>
      <c r="N8" s="42" t="s">
        <v>151</v>
      </c>
    </row>
    <row r="9" spans="1:14" s="47" customFormat="1" ht="25.5" customHeight="1">
      <c r="A9" s="39"/>
      <c r="B9" s="39"/>
      <c r="C9" s="39"/>
      <c r="D9" s="39"/>
      <c r="E9" s="39"/>
      <c r="F9" s="40"/>
      <c r="G9" s="10"/>
      <c r="H9" s="44"/>
      <c r="I9" s="44"/>
      <c r="J9" s="44"/>
      <c r="K9" s="44"/>
      <c r="L9" s="44"/>
      <c r="M9" s="45"/>
      <c r="N9" s="46"/>
    </row>
    <row r="10" spans="1:14" s="50" customFormat="1" ht="140">
      <c r="A10" s="28">
        <v>1</v>
      </c>
      <c r="B10" s="28" t="s">
        <v>21</v>
      </c>
      <c r="C10" s="28" t="s">
        <v>22</v>
      </c>
      <c r="D10" s="28" t="s">
        <v>23</v>
      </c>
      <c r="E10" s="28" t="s">
        <v>24</v>
      </c>
      <c r="F10" s="31" t="s">
        <v>48</v>
      </c>
      <c r="G10" s="28">
        <v>5</v>
      </c>
      <c r="H10" s="23"/>
      <c r="I10" s="17"/>
      <c r="J10" s="48"/>
      <c r="K10" s="48"/>
      <c r="L10" s="72">
        <f>+K10*19%</f>
        <v>0</v>
      </c>
      <c r="M10" s="73">
        <f>+(K10+L10)*G10</f>
        <v>0</v>
      </c>
      <c r="N10" s="49"/>
    </row>
    <row r="11" spans="1:14" s="50" customFormat="1" ht="56">
      <c r="A11" s="28">
        <v>2</v>
      </c>
      <c r="B11" s="28" t="s">
        <v>21</v>
      </c>
      <c r="C11" s="28" t="s">
        <v>25</v>
      </c>
      <c r="D11" s="28" t="s">
        <v>26</v>
      </c>
      <c r="E11" s="28" t="s">
        <v>27</v>
      </c>
      <c r="F11" s="31" t="s">
        <v>28</v>
      </c>
      <c r="G11" s="28">
        <v>1</v>
      </c>
      <c r="H11" s="17"/>
      <c r="I11" s="17"/>
      <c r="J11" s="48"/>
      <c r="K11" s="48"/>
      <c r="L11" s="72">
        <f t="shared" ref="L11:L54" si="0">+K11*19%</f>
        <v>0</v>
      </c>
      <c r="M11" s="73">
        <f t="shared" ref="M11:M54" si="1">+(K11+L11)*G11</f>
        <v>0</v>
      </c>
      <c r="N11" s="48"/>
    </row>
    <row r="12" spans="1:14" s="50" customFormat="1" ht="84">
      <c r="A12" s="28">
        <v>3</v>
      </c>
      <c r="B12" s="28" t="s">
        <v>21</v>
      </c>
      <c r="C12" s="28" t="s">
        <v>25</v>
      </c>
      <c r="D12" s="28" t="s">
        <v>26</v>
      </c>
      <c r="E12" s="28" t="s">
        <v>29</v>
      </c>
      <c r="F12" s="31" t="s">
        <v>49</v>
      </c>
      <c r="G12" s="28">
        <v>2</v>
      </c>
      <c r="H12" s="17"/>
      <c r="I12" s="17"/>
      <c r="J12" s="48"/>
      <c r="K12" s="48"/>
      <c r="L12" s="72">
        <f t="shared" si="0"/>
        <v>0</v>
      </c>
      <c r="M12" s="73">
        <f t="shared" si="1"/>
        <v>0</v>
      </c>
      <c r="N12" s="48"/>
    </row>
    <row r="13" spans="1:14" s="50" customFormat="1" ht="28">
      <c r="A13" s="28">
        <v>4</v>
      </c>
      <c r="B13" s="28" t="s">
        <v>21</v>
      </c>
      <c r="C13" s="28" t="s">
        <v>25</v>
      </c>
      <c r="D13" s="28" t="s">
        <v>26</v>
      </c>
      <c r="E13" s="28" t="s">
        <v>30</v>
      </c>
      <c r="F13" s="31" t="s">
        <v>31</v>
      </c>
      <c r="G13" s="28">
        <v>1</v>
      </c>
      <c r="H13" s="17"/>
      <c r="I13" s="17"/>
      <c r="J13" s="48"/>
      <c r="K13" s="48"/>
      <c r="L13" s="72">
        <f t="shared" si="0"/>
        <v>0</v>
      </c>
      <c r="M13" s="73">
        <f t="shared" si="1"/>
        <v>0</v>
      </c>
      <c r="N13" s="48"/>
    </row>
    <row r="14" spans="1:14" s="50" customFormat="1" ht="126">
      <c r="A14" s="28">
        <v>5</v>
      </c>
      <c r="B14" s="28" t="s">
        <v>21</v>
      </c>
      <c r="C14" s="28" t="s">
        <v>32</v>
      </c>
      <c r="D14" s="28" t="s">
        <v>33</v>
      </c>
      <c r="E14" s="28" t="s">
        <v>34</v>
      </c>
      <c r="F14" s="31" t="s">
        <v>50</v>
      </c>
      <c r="G14" s="35">
        <v>1</v>
      </c>
      <c r="H14" s="19"/>
      <c r="I14" s="20"/>
      <c r="J14" s="48"/>
      <c r="K14" s="48"/>
      <c r="L14" s="72">
        <f t="shared" si="0"/>
        <v>0</v>
      </c>
      <c r="M14" s="73">
        <f t="shared" si="1"/>
        <v>0</v>
      </c>
      <c r="N14" s="51"/>
    </row>
    <row r="15" spans="1:14" s="50" customFormat="1" ht="42">
      <c r="A15" s="28">
        <v>6</v>
      </c>
      <c r="B15" s="52" t="s">
        <v>35</v>
      </c>
      <c r="C15" s="52" t="s">
        <v>36</v>
      </c>
      <c r="D15" s="52" t="s">
        <v>37</v>
      </c>
      <c r="E15" s="52" t="s">
        <v>38</v>
      </c>
      <c r="F15" s="52" t="s">
        <v>39</v>
      </c>
      <c r="G15" s="28">
        <v>1</v>
      </c>
      <c r="H15" s="53"/>
      <c r="I15" s="22"/>
      <c r="J15" s="54"/>
      <c r="K15" s="48"/>
      <c r="L15" s="72">
        <f t="shared" si="0"/>
        <v>0</v>
      </c>
      <c r="M15" s="73">
        <f t="shared" si="1"/>
        <v>0</v>
      </c>
      <c r="N15" s="51"/>
    </row>
    <row r="16" spans="1:14" s="50" customFormat="1" ht="28">
      <c r="A16" s="28">
        <v>7</v>
      </c>
      <c r="B16" s="52" t="s">
        <v>35</v>
      </c>
      <c r="C16" s="31" t="s">
        <v>40</v>
      </c>
      <c r="D16" s="31" t="s">
        <v>41</v>
      </c>
      <c r="E16" s="31" t="s">
        <v>42</v>
      </c>
      <c r="F16" s="31" t="s">
        <v>43</v>
      </c>
      <c r="G16" s="28">
        <v>2</v>
      </c>
      <c r="H16" s="55"/>
      <c r="I16" s="22"/>
      <c r="J16" s="56"/>
      <c r="K16" s="48"/>
      <c r="L16" s="72">
        <f t="shared" si="0"/>
        <v>0</v>
      </c>
      <c r="M16" s="73">
        <f t="shared" si="1"/>
        <v>0</v>
      </c>
      <c r="N16" s="51"/>
    </row>
    <row r="17" spans="1:14" s="50" customFormat="1" ht="56">
      <c r="A17" s="28">
        <v>8</v>
      </c>
      <c r="B17" s="52" t="s">
        <v>35</v>
      </c>
      <c r="C17" s="57" t="s">
        <v>44</v>
      </c>
      <c r="D17" s="57" t="s">
        <v>45</v>
      </c>
      <c r="E17" s="57" t="s">
        <v>42</v>
      </c>
      <c r="F17" s="57" t="s">
        <v>51</v>
      </c>
      <c r="G17" s="28">
        <v>3</v>
      </c>
      <c r="H17" s="58"/>
      <c r="I17" s="22"/>
      <c r="J17" s="59"/>
      <c r="K17" s="48"/>
      <c r="L17" s="72">
        <f t="shared" si="0"/>
        <v>0</v>
      </c>
      <c r="M17" s="73">
        <f t="shared" si="1"/>
        <v>0</v>
      </c>
      <c r="N17" s="51"/>
    </row>
    <row r="18" spans="1:14" s="50" customFormat="1" ht="42">
      <c r="A18" s="28">
        <v>9</v>
      </c>
      <c r="B18" s="52" t="s">
        <v>35</v>
      </c>
      <c r="C18" s="31" t="s">
        <v>46</v>
      </c>
      <c r="D18" s="31" t="s">
        <v>45</v>
      </c>
      <c r="E18" s="31" t="s">
        <v>47</v>
      </c>
      <c r="F18" s="31" t="s">
        <v>52</v>
      </c>
      <c r="G18" s="28">
        <v>1</v>
      </c>
      <c r="H18" s="55"/>
      <c r="I18" s="22"/>
      <c r="J18" s="60"/>
      <c r="K18" s="48"/>
      <c r="L18" s="72">
        <f t="shared" si="0"/>
        <v>0</v>
      </c>
      <c r="M18" s="73">
        <f t="shared" si="1"/>
        <v>0</v>
      </c>
      <c r="N18" s="51"/>
    </row>
    <row r="19" spans="1:14" s="50" customFormat="1" ht="56">
      <c r="A19" s="28">
        <v>10</v>
      </c>
      <c r="B19" s="52" t="s">
        <v>35</v>
      </c>
      <c r="C19" s="31" t="s">
        <v>46</v>
      </c>
      <c r="D19" s="31" t="s">
        <v>45</v>
      </c>
      <c r="E19" s="31" t="s">
        <v>53</v>
      </c>
      <c r="F19" s="31" t="s">
        <v>54</v>
      </c>
      <c r="G19" s="28">
        <v>2</v>
      </c>
      <c r="H19" s="55"/>
      <c r="I19" s="22"/>
      <c r="J19" s="60"/>
      <c r="K19" s="48"/>
      <c r="L19" s="72">
        <f t="shared" si="0"/>
        <v>0</v>
      </c>
      <c r="M19" s="73">
        <f t="shared" si="1"/>
        <v>0</v>
      </c>
      <c r="N19" s="51"/>
    </row>
    <row r="20" spans="1:14" s="50" customFormat="1" ht="42">
      <c r="A20" s="28">
        <v>11</v>
      </c>
      <c r="B20" s="52" t="s">
        <v>35</v>
      </c>
      <c r="C20" s="31" t="s">
        <v>46</v>
      </c>
      <c r="D20" s="31" t="s">
        <v>45</v>
      </c>
      <c r="E20" s="31" t="s">
        <v>55</v>
      </c>
      <c r="F20" s="31" t="s">
        <v>56</v>
      </c>
      <c r="G20" s="28">
        <v>2</v>
      </c>
      <c r="H20" s="55"/>
      <c r="I20" s="22"/>
      <c r="J20" s="60"/>
      <c r="K20" s="48"/>
      <c r="L20" s="72">
        <f t="shared" si="0"/>
        <v>0</v>
      </c>
      <c r="M20" s="73">
        <f t="shared" si="1"/>
        <v>0</v>
      </c>
      <c r="N20" s="51"/>
    </row>
    <row r="21" spans="1:14" s="50" customFormat="1" ht="56">
      <c r="A21" s="28">
        <v>12</v>
      </c>
      <c r="B21" s="52" t="s">
        <v>35</v>
      </c>
      <c r="C21" s="52" t="s">
        <v>44</v>
      </c>
      <c r="D21" s="52" t="s">
        <v>45</v>
      </c>
      <c r="E21" s="52" t="s">
        <v>57</v>
      </c>
      <c r="F21" s="52" t="s">
        <v>58</v>
      </c>
      <c r="G21" s="28">
        <v>3</v>
      </c>
      <c r="H21" s="53"/>
      <c r="I21" s="22"/>
      <c r="J21" s="61"/>
      <c r="K21" s="48"/>
      <c r="L21" s="72">
        <f t="shared" si="0"/>
        <v>0</v>
      </c>
      <c r="M21" s="73">
        <f t="shared" si="1"/>
        <v>0</v>
      </c>
      <c r="N21" s="51"/>
    </row>
    <row r="22" spans="1:14" s="50" customFormat="1" ht="42">
      <c r="A22" s="28">
        <v>13</v>
      </c>
      <c r="B22" s="52" t="s">
        <v>35</v>
      </c>
      <c r="C22" s="31" t="s">
        <v>59</v>
      </c>
      <c r="D22" s="31" t="s">
        <v>41</v>
      </c>
      <c r="E22" s="31" t="s">
        <v>60</v>
      </c>
      <c r="F22" s="31" t="s">
        <v>61</v>
      </c>
      <c r="G22" s="28">
        <v>1</v>
      </c>
      <c r="H22" s="55"/>
      <c r="I22" s="22"/>
      <c r="J22" s="60"/>
      <c r="K22" s="48"/>
      <c r="L22" s="72">
        <f t="shared" si="0"/>
        <v>0</v>
      </c>
      <c r="M22" s="73">
        <f t="shared" si="1"/>
        <v>0</v>
      </c>
      <c r="N22" s="51"/>
    </row>
    <row r="23" spans="1:14" s="50" customFormat="1" ht="82" customHeight="1">
      <c r="A23" s="28">
        <v>14</v>
      </c>
      <c r="B23" s="52" t="s">
        <v>35</v>
      </c>
      <c r="C23" s="31" t="s">
        <v>59</v>
      </c>
      <c r="D23" s="31" t="s">
        <v>41</v>
      </c>
      <c r="E23" s="31" t="s">
        <v>62</v>
      </c>
      <c r="F23" s="31" t="s">
        <v>63</v>
      </c>
      <c r="G23" s="28">
        <v>1</v>
      </c>
      <c r="H23" s="55"/>
      <c r="I23" s="22"/>
      <c r="J23" s="60"/>
      <c r="K23" s="48"/>
      <c r="L23" s="72">
        <f t="shared" si="0"/>
        <v>0</v>
      </c>
      <c r="M23" s="73">
        <f t="shared" si="1"/>
        <v>0</v>
      </c>
      <c r="N23" s="51"/>
    </row>
    <row r="24" spans="1:14" s="50" customFormat="1" ht="146.25" customHeight="1">
      <c r="A24" s="28">
        <v>15</v>
      </c>
      <c r="B24" s="52" t="s">
        <v>35</v>
      </c>
      <c r="C24" s="31" t="s">
        <v>59</v>
      </c>
      <c r="D24" s="31" t="s">
        <v>41</v>
      </c>
      <c r="E24" s="31" t="s">
        <v>64</v>
      </c>
      <c r="F24" s="31" t="s">
        <v>65</v>
      </c>
      <c r="G24" s="28">
        <v>1</v>
      </c>
      <c r="H24" s="55"/>
      <c r="I24" s="22"/>
      <c r="J24" s="60"/>
      <c r="K24" s="48"/>
      <c r="L24" s="72">
        <f t="shared" si="0"/>
        <v>0</v>
      </c>
      <c r="M24" s="73">
        <f t="shared" si="1"/>
        <v>0</v>
      </c>
      <c r="N24" s="51"/>
    </row>
    <row r="25" spans="1:14" s="50" customFormat="1" ht="42">
      <c r="A25" s="28">
        <v>16</v>
      </c>
      <c r="B25" s="52" t="s">
        <v>35</v>
      </c>
      <c r="C25" s="31" t="s">
        <v>59</v>
      </c>
      <c r="D25" s="31" t="s">
        <v>41</v>
      </c>
      <c r="E25" s="31" t="s">
        <v>66</v>
      </c>
      <c r="F25" s="31" t="s">
        <v>67</v>
      </c>
      <c r="G25" s="28">
        <v>1</v>
      </c>
      <c r="H25" s="55"/>
      <c r="I25" s="22"/>
      <c r="J25" s="60"/>
      <c r="K25" s="48"/>
      <c r="L25" s="72">
        <f t="shared" si="0"/>
        <v>0</v>
      </c>
      <c r="M25" s="73">
        <f t="shared" si="1"/>
        <v>0</v>
      </c>
      <c r="N25" s="51"/>
    </row>
    <row r="26" spans="1:14" s="50" customFormat="1" ht="84">
      <c r="A26" s="28">
        <v>17</v>
      </c>
      <c r="B26" s="52" t="s">
        <v>35</v>
      </c>
      <c r="C26" s="52" t="s">
        <v>59</v>
      </c>
      <c r="D26" s="52" t="s">
        <v>41</v>
      </c>
      <c r="E26" s="52" t="s">
        <v>68</v>
      </c>
      <c r="F26" s="52" t="s">
        <v>69</v>
      </c>
      <c r="G26" s="28">
        <v>3</v>
      </c>
      <c r="H26" s="53"/>
      <c r="I26" s="22"/>
      <c r="J26" s="61"/>
      <c r="K26" s="48"/>
      <c r="L26" s="72">
        <f t="shared" si="0"/>
        <v>0</v>
      </c>
      <c r="M26" s="73">
        <f t="shared" si="1"/>
        <v>0</v>
      </c>
      <c r="N26" s="51"/>
    </row>
    <row r="27" spans="1:14" s="50" customFormat="1" ht="42">
      <c r="A27" s="28">
        <v>18</v>
      </c>
      <c r="B27" s="52" t="s">
        <v>35</v>
      </c>
      <c r="C27" s="52" t="s">
        <v>70</v>
      </c>
      <c r="D27" s="52" t="s">
        <v>41</v>
      </c>
      <c r="E27" s="52" t="s">
        <v>71</v>
      </c>
      <c r="F27" s="52" t="s">
        <v>72</v>
      </c>
      <c r="G27" s="28">
        <v>1</v>
      </c>
      <c r="H27" s="53"/>
      <c r="I27" s="22"/>
      <c r="J27" s="61"/>
      <c r="K27" s="48"/>
      <c r="L27" s="72">
        <f t="shared" si="0"/>
        <v>0</v>
      </c>
      <c r="M27" s="73">
        <f t="shared" si="1"/>
        <v>0</v>
      </c>
      <c r="N27" s="51"/>
    </row>
    <row r="28" spans="1:14" s="50" customFormat="1" ht="12" customHeight="1">
      <c r="A28" s="28">
        <v>19</v>
      </c>
      <c r="B28" s="52" t="s">
        <v>35</v>
      </c>
      <c r="C28" s="52" t="s">
        <v>73</v>
      </c>
      <c r="D28" s="52" t="s">
        <v>41</v>
      </c>
      <c r="E28" s="52" t="s">
        <v>74</v>
      </c>
      <c r="F28" s="52" t="s">
        <v>75</v>
      </c>
      <c r="G28" s="28">
        <v>1</v>
      </c>
      <c r="H28" s="53"/>
      <c r="I28" s="22"/>
      <c r="J28" s="61"/>
      <c r="K28" s="48"/>
      <c r="L28" s="72">
        <f t="shared" si="0"/>
        <v>0</v>
      </c>
      <c r="M28" s="73">
        <f t="shared" si="1"/>
        <v>0</v>
      </c>
      <c r="N28" s="51"/>
    </row>
    <row r="29" spans="1:14" s="50" customFormat="1" ht="28">
      <c r="A29" s="28">
        <v>20</v>
      </c>
      <c r="B29" s="52" t="s">
        <v>35</v>
      </c>
      <c r="C29" s="52" t="s">
        <v>76</v>
      </c>
      <c r="D29" s="52" t="s">
        <v>41</v>
      </c>
      <c r="E29" s="52" t="s">
        <v>77</v>
      </c>
      <c r="F29" s="52" t="s">
        <v>78</v>
      </c>
      <c r="G29" s="28">
        <v>4</v>
      </c>
      <c r="H29" s="53"/>
      <c r="I29" s="22"/>
      <c r="J29" s="61"/>
      <c r="K29" s="48"/>
      <c r="L29" s="72">
        <f t="shared" si="0"/>
        <v>0</v>
      </c>
      <c r="M29" s="73">
        <f t="shared" si="1"/>
        <v>0</v>
      </c>
      <c r="N29" s="51"/>
    </row>
    <row r="30" spans="1:14" s="50" customFormat="1" ht="42">
      <c r="A30" s="28">
        <v>21</v>
      </c>
      <c r="B30" s="52" t="s">
        <v>35</v>
      </c>
      <c r="C30" s="52" t="s">
        <v>79</v>
      </c>
      <c r="D30" s="52" t="s">
        <v>80</v>
      </c>
      <c r="E30" s="52" t="s">
        <v>81</v>
      </c>
      <c r="F30" s="52" t="s">
        <v>82</v>
      </c>
      <c r="G30" s="28">
        <v>1</v>
      </c>
      <c r="H30" s="53"/>
      <c r="I30" s="22"/>
      <c r="J30" s="61"/>
      <c r="K30" s="48"/>
      <c r="L30" s="72">
        <f t="shared" si="0"/>
        <v>0</v>
      </c>
      <c r="M30" s="73">
        <f t="shared" si="1"/>
        <v>0</v>
      </c>
      <c r="N30" s="51"/>
    </row>
    <row r="31" spans="1:14" s="50" customFormat="1" ht="98">
      <c r="A31" s="28">
        <v>22</v>
      </c>
      <c r="B31" s="52" t="s">
        <v>35</v>
      </c>
      <c r="C31" s="52" t="s">
        <v>83</v>
      </c>
      <c r="D31" s="52" t="s">
        <v>84</v>
      </c>
      <c r="E31" s="52" t="s">
        <v>85</v>
      </c>
      <c r="F31" s="62" t="s">
        <v>86</v>
      </c>
      <c r="G31" s="28">
        <v>1</v>
      </c>
      <c r="H31" s="53"/>
      <c r="I31" s="22"/>
      <c r="J31" s="61"/>
      <c r="K31" s="48"/>
      <c r="L31" s="72">
        <f t="shared" si="0"/>
        <v>0</v>
      </c>
      <c r="M31" s="73">
        <f t="shared" si="1"/>
        <v>0</v>
      </c>
      <c r="N31" s="51"/>
    </row>
    <row r="32" spans="1:14" s="50" customFormat="1" ht="168">
      <c r="A32" s="28">
        <v>23</v>
      </c>
      <c r="B32" s="52" t="s">
        <v>35</v>
      </c>
      <c r="C32" s="31" t="s">
        <v>83</v>
      </c>
      <c r="D32" s="31" t="s">
        <v>84</v>
      </c>
      <c r="E32" s="31" t="s">
        <v>87</v>
      </c>
      <c r="F32" s="63" t="s">
        <v>88</v>
      </c>
      <c r="G32" s="28">
        <v>1</v>
      </c>
      <c r="H32" s="55"/>
      <c r="I32" s="22"/>
      <c r="J32" s="60"/>
      <c r="K32" s="48"/>
      <c r="L32" s="72">
        <f t="shared" si="0"/>
        <v>0</v>
      </c>
      <c r="M32" s="73">
        <f t="shared" si="1"/>
        <v>0</v>
      </c>
      <c r="N32" s="51"/>
    </row>
    <row r="33" spans="1:14" s="50" customFormat="1" ht="84">
      <c r="A33" s="28">
        <v>24</v>
      </c>
      <c r="B33" s="52" t="s">
        <v>35</v>
      </c>
      <c r="C33" s="52" t="s">
        <v>83</v>
      </c>
      <c r="D33" s="52" t="s">
        <v>84</v>
      </c>
      <c r="E33" s="52" t="s">
        <v>89</v>
      </c>
      <c r="F33" s="52" t="s">
        <v>90</v>
      </c>
      <c r="G33" s="33">
        <v>1</v>
      </c>
      <c r="H33" s="53"/>
      <c r="I33" s="64"/>
      <c r="J33" s="61"/>
      <c r="K33" s="48"/>
      <c r="L33" s="72">
        <f t="shared" si="0"/>
        <v>0</v>
      </c>
      <c r="M33" s="73">
        <f t="shared" si="1"/>
        <v>0</v>
      </c>
      <c r="N33" s="51"/>
    </row>
    <row r="34" spans="1:14" s="50" customFormat="1" ht="112" customHeight="1">
      <c r="A34" s="28">
        <v>25</v>
      </c>
      <c r="B34" s="52" t="s">
        <v>35</v>
      </c>
      <c r="C34" s="31" t="s">
        <v>91</v>
      </c>
      <c r="D34" s="31" t="s">
        <v>41</v>
      </c>
      <c r="E34" s="31" t="s">
        <v>92</v>
      </c>
      <c r="F34" s="63" t="s">
        <v>153</v>
      </c>
      <c r="G34" s="28">
        <v>1</v>
      </c>
      <c r="H34" s="65"/>
      <c r="I34" s="22"/>
      <c r="J34" s="66"/>
      <c r="K34" s="48"/>
      <c r="L34" s="72">
        <f t="shared" si="0"/>
        <v>0</v>
      </c>
      <c r="M34" s="73">
        <f t="shared" si="1"/>
        <v>0</v>
      </c>
      <c r="N34" s="51"/>
    </row>
    <row r="35" spans="1:14" s="50" customFormat="1" ht="409" customHeight="1">
      <c r="A35" s="28">
        <v>26</v>
      </c>
      <c r="B35" s="28" t="s">
        <v>93</v>
      </c>
      <c r="C35" s="28" t="s">
        <v>94</v>
      </c>
      <c r="D35" s="28" t="s">
        <v>95</v>
      </c>
      <c r="E35" s="29" t="s">
        <v>96</v>
      </c>
      <c r="F35" s="30" t="s">
        <v>97</v>
      </c>
      <c r="G35" s="28">
        <v>2</v>
      </c>
      <c r="H35" s="17"/>
      <c r="I35" s="17"/>
      <c r="J35" s="18"/>
      <c r="K35" s="48"/>
      <c r="L35" s="72">
        <f t="shared" si="0"/>
        <v>0</v>
      </c>
      <c r="M35" s="73">
        <f t="shared" si="1"/>
        <v>0</v>
      </c>
      <c r="N35" s="51"/>
    </row>
    <row r="36" spans="1:14" s="50" customFormat="1" ht="28">
      <c r="A36" s="28">
        <v>27</v>
      </c>
      <c r="B36" s="28" t="s">
        <v>93</v>
      </c>
      <c r="C36" s="28" t="s">
        <v>94</v>
      </c>
      <c r="D36" s="28" t="s">
        <v>95</v>
      </c>
      <c r="E36" s="29" t="s">
        <v>98</v>
      </c>
      <c r="F36" s="30" t="s">
        <v>99</v>
      </c>
      <c r="G36" s="28">
        <v>6</v>
      </c>
      <c r="H36" s="17"/>
      <c r="I36" s="17"/>
      <c r="J36" s="18"/>
      <c r="K36" s="48"/>
      <c r="L36" s="72">
        <f t="shared" si="0"/>
        <v>0</v>
      </c>
      <c r="M36" s="73">
        <f t="shared" si="1"/>
        <v>0</v>
      </c>
      <c r="N36" s="51"/>
    </row>
    <row r="37" spans="1:14" s="50" customFormat="1" ht="57" customHeight="1">
      <c r="A37" s="28">
        <v>28</v>
      </c>
      <c r="B37" s="28" t="s">
        <v>93</v>
      </c>
      <c r="C37" s="28" t="s">
        <v>94</v>
      </c>
      <c r="D37" s="28" t="s">
        <v>95</v>
      </c>
      <c r="E37" s="29" t="s">
        <v>100</v>
      </c>
      <c r="F37" s="30" t="s">
        <v>101</v>
      </c>
      <c r="G37" s="28">
        <v>2</v>
      </c>
      <c r="H37" s="17"/>
      <c r="I37" s="17"/>
      <c r="J37" s="18"/>
      <c r="K37" s="48"/>
      <c r="L37" s="72">
        <f t="shared" si="0"/>
        <v>0</v>
      </c>
      <c r="M37" s="73">
        <f t="shared" si="1"/>
        <v>0</v>
      </c>
      <c r="N37" s="51"/>
    </row>
    <row r="38" spans="1:14" s="50" customFormat="1" ht="54" customHeight="1">
      <c r="A38" s="28">
        <v>29</v>
      </c>
      <c r="B38" s="28" t="s">
        <v>93</v>
      </c>
      <c r="C38" s="28" t="s">
        <v>94</v>
      </c>
      <c r="D38" s="28" t="s">
        <v>95</v>
      </c>
      <c r="E38" s="29" t="s">
        <v>102</v>
      </c>
      <c r="F38" s="30" t="s">
        <v>103</v>
      </c>
      <c r="G38" s="28">
        <v>1</v>
      </c>
      <c r="H38" s="17"/>
      <c r="I38" s="17"/>
      <c r="J38" s="18"/>
      <c r="K38" s="48"/>
      <c r="L38" s="72">
        <f t="shared" si="0"/>
        <v>0</v>
      </c>
      <c r="M38" s="73">
        <f t="shared" si="1"/>
        <v>0</v>
      </c>
      <c r="N38" s="51"/>
    </row>
    <row r="39" spans="1:14" s="50" customFormat="1" ht="105" customHeight="1">
      <c r="A39" s="28">
        <v>30</v>
      </c>
      <c r="B39" s="28" t="s">
        <v>93</v>
      </c>
      <c r="C39" s="28" t="s">
        <v>94</v>
      </c>
      <c r="D39" s="28" t="s">
        <v>95</v>
      </c>
      <c r="E39" s="29" t="s">
        <v>104</v>
      </c>
      <c r="F39" s="30" t="s">
        <v>105</v>
      </c>
      <c r="G39" s="28">
        <v>5</v>
      </c>
      <c r="H39" s="17"/>
      <c r="I39" s="17"/>
      <c r="J39" s="18"/>
      <c r="K39" s="48"/>
      <c r="L39" s="72">
        <f t="shared" si="0"/>
        <v>0</v>
      </c>
      <c r="M39" s="73">
        <f t="shared" si="1"/>
        <v>0</v>
      </c>
      <c r="N39" s="51"/>
    </row>
    <row r="40" spans="1:14" s="50" customFormat="1" ht="44" customHeight="1">
      <c r="A40" s="28">
        <v>31</v>
      </c>
      <c r="B40" s="28" t="s">
        <v>93</v>
      </c>
      <c r="C40" s="28" t="s">
        <v>94</v>
      </c>
      <c r="D40" s="28" t="s">
        <v>95</v>
      </c>
      <c r="E40" s="31" t="s">
        <v>106</v>
      </c>
      <c r="F40" s="30" t="s">
        <v>107</v>
      </c>
      <c r="G40" s="28">
        <v>1</v>
      </c>
      <c r="H40" s="17"/>
      <c r="I40" s="17"/>
      <c r="J40" s="18"/>
      <c r="K40" s="48"/>
      <c r="L40" s="72">
        <f t="shared" si="0"/>
        <v>0</v>
      </c>
      <c r="M40" s="73">
        <f t="shared" si="1"/>
        <v>0</v>
      </c>
      <c r="N40" s="51"/>
    </row>
    <row r="41" spans="1:14" s="50" customFormat="1" ht="360" customHeight="1">
      <c r="A41" s="28">
        <v>32</v>
      </c>
      <c r="B41" s="28" t="s">
        <v>93</v>
      </c>
      <c r="C41" s="28" t="s">
        <v>94</v>
      </c>
      <c r="D41" s="28" t="s">
        <v>95</v>
      </c>
      <c r="E41" s="32" t="s">
        <v>108</v>
      </c>
      <c r="F41" s="30" t="s">
        <v>109</v>
      </c>
      <c r="G41" s="28">
        <v>1</v>
      </c>
      <c r="H41" s="17"/>
      <c r="I41" s="17"/>
      <c r="J41" s="18"/>
      <c r="K41" s="48"/>
      <c r="L41" s="72">
        <f t="shared" si="0"/>
        <v>0</v>
      </c>
      <c r="M41" s="73">
        <f t="shared" si="1"/>
        <v>0</v>
      </c>
      <c r="N41" s="51"/>
    </row>
    <row r="42" spans="1:14" s="50" customFormat="1" ht="71" customHeight="1">
      <c r="A42" s="28">
        <v>33</v>
      </c>
      <c r="B42" s="28" t="s">
        <v>93</v>
      </c>
      <c r="C42" s="28" t="s">
        <v>94</v>
      </c>
      <c r="D42" s="28" t="s">
        <v>95</v>
      </c>
      <c r="E42" s="31" t="s">
        <v>110</v>
      </c>
      <c r="F42" s="32" t="s">
        <v>111</v>
      </c>
      <c r="G42" s="28">
        <v>2</v>
      </c>
      <c r="H42" s="17"/>
      <c r="I42" s="17"/>
      <c r="J42" s="18"/>
      <c r="K42" s="48"/>
      <c r="L42" s="72">
        <f t="shared" si="0"/>
        <v>0</v>
      </c>
      <c r="M42" s="73">
        <f t="shared" si="1"/>
        <v>0</v>
      </c>
      <c r="N42" s="51"/>
    </row>
    <row r="43" spans="1:14" s="50" customFormat="1" ht="327" customHeight="1">
      <c r="A43" s="28">
        <v>34</v>
      </c>
      <c r="B43" s="28" t="s">
        <v>93</v>
      </c>
      <c r="C43" s="28" t="s">
        <v>112</v>
      </c>
      <c r="D43" s="28" t="s">
        <v>113</v>
      </c>
      <c r="E43" s="28" t="s">
        <v>114</v>
      </c>
      <c r="F43" s="30" t="s">
        <v>115</v>
      </c>
      <c r="G43" s="28">
        <v>1</v>
      </c>
      <c r="H43" s="17"/>
      <c r="I43" s="17"/>
      <c r="J43" s="21"/>
      <c r="K43" s="48"/>
      <c r="L43" s="72">
        <f t="shared" si="0"/>
        <v>0</v>
      </c>
      <c r="M43" s="73">
        <f t="shared" si="1"/>
        <v>0</v>
      </c>
      <c r="N43" s="51"/>
    </row>
    <row r="44" spans="1:14" s="50" customFormat="1" ht="260" customHeight="1">
      <c r="A44" s="28">
        <v>35</v>
      </c>
      <c r="B44" s="28" t="s">
        <v>93</v>
      </c>
      <c r="C44" s="28" t="s">
        <v>112</v>
      </c>
      <c r="D44" s="28" t="s">
        <v>116</v>
      </c>
      <c r="E44" s="28" t="s">
        <v>117</v>
      </c>
      <c r="F44" s="30" t="s">
        <v>118</v>
      </c>
      <c r="G44" s="28">
        <v>1</v>
      </c>
      <c r="H44" s="17"/>
      <c r="I44" s="17"/>
      <c r="J44" s="21"/>
      <c r="K44" s="48"/>
      <c r="L44" s="72">
        <f t="shared" si="0"/>
        <v>0</v>
      </c>
      <c r="M44" s="73">
        <f t="shared" si="1"/>
        <v>0</v>
      </c>
      <c r="N44" s="51"/>
    </row>
    <row r="45" spans="1:14" s="50" customFormat="1" ht="409" customHeight="1">
      <c r="A45" s="28">
        <v>36</v>
      </c>
      <c r="B45" s="28" t="s">
        <v>93</v>
      </c>
      <c r="C45" s="33" t="s">
        <v>112</v>
      </c>
      <c r="D45" s="33" t="s">
        <v>119</v>
      </c>
      <c r="E45" s="28" t="s">
        <v>120</v>
      </c>
      <c r="F45" s="30" t="s">
        <v>121</v>
      </c>
      <c r="G45" s="28">
        <v>1</v>
      </c>
      <c r="H45" s="17"/>
      <c r="I45" s="17"/>
      <c r="J45" s="21"/>
      <c r="K45" s="48"/>
      <c r="L45" s="72">
        <f t="shared" si="0"/>
        <v>0</v>
      </c>
      <c r="M45" s="73">
        <f t="shared" si="1"/>
        <v>0</v>
      </c>
      <c r="N45" s="51"/>
    </row>
    <row r="46" spans="1:14" s="50" customFormat="1" ht="338" customHeight="1">
      <c r="A46" s="28">
        <v>37</v>
      </c>
      <c r="B46" s="28" t="s">
        <v>93</v>
      </c>
      <c r="C46" s="28" t="s">
        <v>112</v>
      </c>
      <c r="D46" s="28" t="s">
        <v>122</v>
      </c>
      <c r="E46" s="28" t="s">
        <v>123</v>
      </c>
      <c r="F46" s="30" t="s">
        <v>124</v>
      </c>
      <c r="G46" s="28">
        <v>1</v>
      </c>
      <c r="H46" s="22"/>
      <c r="I46" s="17"/>
      <c r="J46" s="21"/>
      <c r="K46" s="48"/>
      <c r="L46" s="72">
        <f t="shared" si="0"/>
        <v>0</v>
      </c>
      <c r="M46" s="73">
        <f t="shared" si="1"/>
        <v>0</v>
      </c>
      <c r="N46" s="51"/>
    </row>
    <row r="47" spans="1:14" s="50" customFormat="1" ht="224">
      <c r="A47" s="28">
        <v>38</v>
      </c>
      <c r="B47" s="28" t="s">
        <v>93</v>
      </c>
      <c r="C47" s="34" t="s">
        <v>125</v>
      </c>
      <c r="D47" s="34" t="s">
        <v>126</v>
      </c>
      <c r="E47" s="28" t="s">
        <v>127</v>
      </c>
      <c r="F47" s="30" t="s">
        <v>128</v>
      </c>
      <c r="G47" s="35">
        <v>1</v>
      </c>
      <c r="H47" s="17"/>
      <c r="I47" s="20"/>
      <c r="J47" s="21"/>
      <c r="K47" s="48"/>
      <c r="L47" s="72">
        <f t="shared" si="0"/>
        <v>0</v>
      </c>
      <c r="M47" s="73">
        <f t="shared" si="1"/>
        <v>0</v>
      </c>
      <c r="N47" s="51"/>
    </row>
    <row r="48" spans="1:14" s="50" customFormat="1" ht="326" customHeight="1">
      <c r="A48" s="28">
        <v>39</v>
      </c>
      <c r="B48" s="33" t="s">
        <v>93</v>
      </c>
      <c r="C48" s="36" t="s">
        <v>125</v>
      </c>
      <c r="D48" s="36" t="s">
        <v>129</v>
      </c>
      <c r="E48" s="33" t="s">
        <v>130</v>
      </c>
      <c r="F48" s="30" t="s">
        <v>131</v>
      </c>
      <c r="G48" s="37">
        <v>1</v>
      </c>
      <c r="H48" s="17"/>
      <c r="I48" s="24"/>
      <c r="J48" s="21"/>
      <c r="K48" s="48"/>
      <c r="L48" s="72">
        <f t="shared" si="0"/>
        <v>0</v>
      </c>
      <c r="M48" s="73">
        <f t="shared" si="1"/>
        <v>0</v>
      </c>
      <c r="N48" s="51"/>
    </row>
    <row r="49" spans="1:14" s="50" customFormat="1" ht="66" customHeight="1">
      <c r="A49" s="28">
        <v>40</v>
      </c>
      <c r="B49" s="38" t="s">
        <v>93</v>
      </c>
      <c r="C49" s="28" t="s">
        <v>132</v>
      </c>
      <c r="D49" s="28" t="s">
        <v>133</v>
      </c>
      <c r="E49" s="28" t="s">
        <v>134</v>
      </c>
      <c r="F49" s="30" t="s">
        <v>135</v>
      </c>
      <c r="G49" s="28">
        <v>2</v>
      </c>
      <c r="H49" s="19"/>
      <c r="I49" s="25"/>
      <c r="J49" s="21"/>
      <c r="K49" s="48"/>
      <c r="L49" s="72">
        <f t="shared" si="0"/>
        <v>0</v>
      </c>
      <c r="M49" s="73">
        <f t="shared" si="1"/>
        <v>0</v>
      </c>
      <c r="N49" s="51"/>
    </row>
    <row r="50" spans="1:14" s="50" customFormat="1" ht="79" customHeight="1">
      <c r="A50" s="28">
        <v>41</v>
      </c>
      <c r="B50" s="38" t="s">
        <v>136</v>
      </c>
      <c r="C50" s="28" t="s">
        <v>137</v>
      </c>
      <c r="D50" s="28" t="s">
        <v>138</v>
      </c>
      <c r="E50" s="28" t="s">
        <v>139</v>
      </c>
      <c r="F50" s="30" t="s">
        <v>140</v>
      </c>
      <c r="G50" s="28">
        <v>2</v>
      </c>
      <c r="H50" s="19"/>
      <c r="I50" s="25"/>
      <c r="J50" s="26"/>
      <c r="K50" s="48"/>
      <c r="L50" s="72">
        <f t="shared" si="0"/>
        <v>0</v>
      </c>
      <c r="M50" s="73">
        <f t="shared" si="1"/>
        <v>0</v>
      </c>
      <c r="N50" s="51"/>
    </row>
    <row r="51" spans="1:14" s="50" customFormat="1" ht="109" customHeight="1">
      <c r="A51" s="28">
        <v>42</v>
      </c>
      <c r="B51" s="38" t="s">
        <v>136</v>
      </c>
      <c r="C51" s="28" t="s">
        <v>137</v>
      </c>
      <c r="D51" s="28" t="s">
        <v>138</v>
      </c>
      <c r="E51" s="28" t="s">
        <v>141</v>
      </c>
      <c r="F51" s="30" t="s">
        <v>142</v>
      </c>
      <c r="G51" s="28">
        <v>2</v>
      </c>
      <c r="H51" s="19"/>
      <c r="I51" s="25"/>
      <c r="J51" s="27"/>
      <c r="K51" s="48"/>
      <c r="L51" s="72">
        <f t="shared" si="0"/>
        <v>0</v>
      </c>
      <c r="M51" s="73">
        <f t="shared" si="1"/>
        <v>0</v>
      </c>
      <c r="N51" s="51"/>
    </row>
    <row r="52" spans="1:14" s="50" customFormat="1" ht="129" customHeight="1">
      <c r="A52" s="28">
        <v>43</v>
      </c>
      <c r="B52" s="38" t="s">
        <v>136</v>
      </c>
      <c r="C52" s="28" t="s">
        <v>143</v>
      </c>
      <c r="D52" s="28" t="s">
        <v>144</v>
      </c>
      <c r="E52" s="28" t="s">
        <v>145</v>
      </c>
      <c r="F52" s="30" t="s">
        <v>146</v>
      </c>
      <c r="G52" s="28">
        <v>2</v>
      </c>
      <c r="H52" s="19"/>
      <c r="I52" s="25"/>
      <c r="J52" s="26"/>
      <c r="K52" s="48"/>
      <c r="L52" s="72">
        <f t="shared" si="0"/>
        <v>0</v>
      </c>
      <c r="M52" s="73">
        <f t="shared" si="1"/>
        <v>0</v>
      </c>
      <c r="N52" s="51"/>
    </row>
    <row r="53" spans="1:14" s="50" customFormat="1" ht="56">
      <c r="A53" s="28">
        <v>44</v>
      </c>
      <c r="B53" s="38" t="s">
        <v>136</v>
      </c>
      <c r="C53" s="28" t="s">
        <v>143</v>
      </c>
      <c r="D53" s="28" t="s">
        <v>144</v>
      </c>
      <c r="E53" s="28" t="s">
        <v>147</v>
      </c>
      <c r="F53" s="30" t="s">
        <v>152</v>
      </c>
      <c r="G53" s="28">
        <v>2</v>
      </c>
      <c r="H53" s="19"/>
      <c r="I53" s="25"/>
      <c r="J53" s="26"/>
      <c r="K53" s="48"/>
      <c r="L53" s="72">
        <f t="shared" si="0"/>
        <v>0</v>
      </c>
      <c r="M53" s="73">
        <f t="shared" si="1"/>
        <v>0</v>
      </c>
      <c r="N53" s="51"/>
    </row>
    <row r="54" spans="1:14" s="50" customFormat="1" ht="409.6">
      <c r="A54" s="28">
        <v>45</v>
      </c>
      <c r="B54" s="38" t="s">
        <v>136</v>
      </c>
      <c r="C54" s="28" t="s">
        <v>148</v>
      </c>
      <c r="D54" s="28" t="s">
        <v>144</v>
      </c>
      <c r="E54" s="67" t="s">
        <v>149</v>
      </c>
      <c r="F54" s="68" t="s">
        <v>150</v>
      </c>
      <c r="G54" s="69">
        <v>2</v>
      </c>
      <c r="H54" s="70"/>
      <c r="I54" s="70"/>
      <c r="J54" s="71"/>
      <c r="K54" s="48"/>
      <c r="L54" s="72">
        <f t="shared" si="0"/>
        <v>0</v>
      </c>
      <c r="M54" s="73">
        <f t="shared" si="1"/>
        <v>0</v>
      </c>
      <c r="N54" s="51"/>
    </row>
    <row r="55" spans="1:14" s="6" customFormat="1" ht="14">
      <c r="A55" s="10" t="s">
        <v>9</v>
      </c>
      <c r="B55" s="10"/>
      <c r="C55" s="10"/>
      <c r="D55" s="10"/>
      <c r="E55" s="10"/>
      <c r="F55" s="10"/>
      <c r="G55" s="10"/>
      <c r="H55" s="10"/>
      <c r="I55" s="10"/>
      <c r="J55" s="10"/>
      <c r="K55" s="10"/>
      <c r="L55" s="10"/>
      <c r="M55" s="9">
        <f>SUM(M10:M54)</f>
        <v>0</v>
      </c>
    </row>
    <row r="56" spans="1:14" s="6" customFormat="1" ht="39.75" customHeight="1">
      <c r="A56" s="74"/>
      <c r="B56" s="74"/>
      <c r="C56" s="74"/>
      <c r="D56" s="74"/>
      <c r="E56" s="74"/>
      <c r="F56" s="74"/>
      <c r="G56" s="74"/>
      <c r="H56" s="74"/>
      <c r="I56" s="74"/>
      <c r="J56" s="74"/>
      <c r="K56" s="74"/>
      <c r="L56" s="74"/>
      <c r="M56" s="74"/>
      <c r="N56" s="74"/>
    </row>
    <row r="57" spans="1:14" s="6" customFormat="1" ht="39.75" customHeight="1">
      <c r="A57" s="6" t="s">
        <v>14</v>
      </c>
      <c r="F57" s="7"/>
    </row>
    <row r="58" spans="1:14" s="6" customFormat="1" ht="39.75" customHeight="1">
      <c r="A58" s="6" t="s">
        <v>15</v>
      </c>
      <c r="F58" s="7"/>
    </row>
    <row r="59" spans="1:14" s="6" customFormat="1" ht="39.75" customHeight="1">
      <c r="A59" s="6" t="s">
        <v>16</v>
      </c>
      <c r="F59" s="7"/>
    </row>
    <row r="60" spans="1:14" s="6" customFormat="1" ht="14">
      <c r="F60" s="7"/>
    </row>
    <row r="61" spans="1:14" s="6" customFormat="1" ht="14">
      <c r="F61" s="7"/>
    </row>
  </sheetData>
  <mergeCells count="23">
    <mergeCell ref="A56:N56"/>
    <mergeCell ref="D8:D9"/>
    <mergeCell ref="A1:B6"/>
    <mergeCell ref="N8:N9"/>
    <mergeCell ref="A7:N7"/>
    <mergeCell ref="C2:N2"/>
    <mergeCell ref="C3:N3"/>
    <mergeCell ref="C4:N4"/>
    <mergeCell ref="C5:N5"/>
    <mergeCell ref="C6:N6"/>
    <mergeCell ref="A55:L55"/>
    <mergeCell ref="K8:K9"/>
    <mergeCell ref="L8:L9"/>
    <mergeCell ref="M8:M9"/>
    <mergeCell ref="F8:F9"/>
    <mergeCell ref="G8:G9"/>
    <mergeCell ref="H8:H9"/>
    <mergeCell ref="I8:I9"/>
    <mergeCell ref="J8:J9"/>
    <mergeCell ref="A8:A9"/>
    <mergeCell ref="B8:B9"/>
    <mergeCell ref="C8:C9"/>
    <mergeCell ref="E8:E9"/>
  </mergeCells>
  <printOptions verticalCentered="1"/>
  <pageMargins left="0.23622047244094491" right="0.23622047244094491" top="0.74803149606299213" bottom="0.74803149606299213" header="0.31496062992125984" footer="0.31496062992125984"/>
  <pageSetup scale="3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No. 3</vt:lpstr>
      <vt:lpstr>'ANEXO No.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Usuario de Microsoft Office</cp:lastModifiedBy>
  <cp:lastPrinted>2019-10-03T20:59:17Z</cp:lastPrinted>
  <dcterms:created xsi:type="dcterms:W3CDTF">2018-06-13T17:21:53Z</dcterms:created>
  <dcterms:modified xsi:type="dcterms:W3CDTF">2021-09-27T16:11:38Z</dcterms:modified>
</cp:coreProperties>
</file>