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.aon.net/personal/edinson_ochoa_aon_com/Documents/Desktop/Universidad 2022 FINAL/"/>
    </mc:Choice>
  </mc:AlternateContent>
  <xr:revisionPtr revIDLastSave="13" documentId="13_ncr:1_{55E76DC9-A2B2-4D68-83CF-E864C0A9EB83}" xr6:coauthVersionLast="47" xr6:coauthVersionMax="47" xr10:uidLastSave="{44FB441B-D4ED-4743-B9E7-ED05498E1023}"/>
  <bookViews>
    <workbookView xWindow="-120" yWindow="-120" windowWidth="24240" windowHeight="13140" xr2:uid="{00000000-000D-0000-FFFF-FFFF00000000}"/>
  </bookViews>
  <sheets>
    <sheet name="VEHÍCULOS" sheetId="1" r:id="rId1"/>
    <sheet name="Vencimientos soa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6" i="1" l="1"/>
  <c r="K17" i="2"/>
  <c r="A7" i="2"/>
  <c r="A8" i="2" s="1"/>
  <c r="A9" i="2" s="1"/>
  <c r="A10" i="2" s="1"/>
  <c r="A11" i="2" s="1"/>
  <c r="A12" i="2" s="1"/>
  <c r="A13" i="2" s="1"/>
  <c r="A14" i="2" s="1"/>
  <c r="A15" i="2" s="1"/>
  <c r="A16" i="2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<sst xmlns="http://schemas.openxmlformats.org/spreadsheetml/2006/main" count="136" uniqueCount="93">
  <si>
    <t>TIPO DE VEHICULO</t>
  </si>
  <si>
    <t>PLACA</t>
  </si>
  <si>
    <t>MARCA</t>
  </si>
  <si>
    <t>LINEA</t>
  </si>
  <si>
    <t>MODELO</t>
  </si>
  <si>
    <t>Camioneta</t>
  </si>
  <si>
    <t>OBE 132</t>
  </si>
  <si>
    <t xml:space="preserve">Chevrolet </t>
  </si>
  <si>
    <t>platon</t>
  </si>
  <si>
    <t>Camión</t>
  </si>
  <si>
    <t>OAI 904</t>
  </si>
  <si>
    <t>Chevrolet C-30 -Camión</t>
  </si>
  <si>
    <t>Estacas</t>
  </si>
  <si>
    <t>OBE 985</t>
  </si>
  <si>
    <t>Chevrolet Luv 2x2</t>
  </si>
  <si>
    <t>Pickup DC Capacete</t>
  </si>
  <si>
    <t>Bus</t>
  </si>
  <si>
    <t>OBH 241</t>
  </si>
  <si>
    <t>Volvo</t>
  </si>
  <si>
    <t>cerrado</t>
  </si>
  <si>
    <t>Automovil</t>
  </si>
  <si>
    <t>OBG 459</t>
  </si>
  <si>
    <t>Nissan D21 4*2</t>
  </si>
  <si>
    <t>Nissan D21 4*3</t>
  </si>
  <si>
    <t>BEN 724</t>
  </si>
  <si>
    <t xml:space="preserve">Mazda </t>
  </si>
  <si>
    <t>OBI659</t>
  </si>
  <si>
    <t>Hyundai</t>
  </si>
  <si>
    <t>CODIGO FASECOLDA</t>
  </si>
  <si>
    <t>TOTAL</t>
  </si>
  <si>
    <t>Furgon</t>
  </si>
  <si>
    <t>OLO559</t>
  </si>
  <si>
    <t>OLO557</t>
  </si>
  <si>
    <t>OLO558</t>
  </si>
  <si>
    <t>OLO556</t>
  </si>
  <si>
    <t>OLO560</t>
  </si>
  <si>
    <t xml:space="preserve">NISSAN </t>
  </si>
  <si>
    <t>KICKS</t>
  </si>
  <si>
    <t>MARCH</t>
  </si>
  <si>
    <t>ITEM</t>
  </si>
  <si>
    <t xml:space="preserve">ANEXO No.
VEHICULOS DE LA UNIVERSIDAD DISTRITAL </t>
  </si>
  <si>
    <t xml:space="preserve"> RELACIÓN DE VEHÍCULOS SOAT 2022- 2023</t>
  </si>
  <si>
    <t>UNIVERSIDAD DISTRITAL FRANCISCO JOSE DE CALDAS</t>
  </si>
  <si>
    <t>CLASE VEHICULO</t>
  </si>
  <si>
    <t>TIPO</t>
  </si>
  <si>
    <t>CILINDRAJE</t>
  </si>
  <si>
    <t>MOTOR</t>
  </si>
  <si>
    <t>CHASIS</t>
  </si>
  <si>
    <t>VENCIMIENTO 24:00 HORAS</t>
  </si>
  <si>
    <t>PRIMA TOTAL</t>
  </si>
  <si>
    <t>OBE132</t>
  </si>
  <si>
    <t>CAMIONETA</t>
  </si>
  <si>
    <t>CHEVROLET</t>
  </si>
  <si>
    <t>LUV 2.3</t>
  </si>
  <si>
    <t>TS96303429</t>
  </si>
  <si>
    <t>OAI904</t>
  </si>
  <si>
    <t>CAMION</t>
  </si>
  <si>
    <t>C 30</t>
  </si>
  <si>
    <t>L805013LT9</t>
  </si>
  <si>
    <t>CL805013</t>
  </si>
  <si>
    <t>OBE985</t>
  </si>
  <si>
    <t>LUV TFS</t>
  </si>
  <si>
    <t>22NE25030309</t>
  </si>
  <si>
    <t>9GDTFR30H1B363915</t>
  </si>
  <si>
    <t>BEN724</t>
  </si>
  <si>
    <t>MAZDA</t>
  </si>
  <si>
    <t>B 2600I</t>
  </si>
  <si>
    <t>G6167688</t>
  </si>
  <si>
    <t>B260001313</t>
  </si>
  <si>
    <t>OBH241</t>
  </si>
  <si>
    <t>BUS</t>
  </si>
  <si>
    <t>VOLVO</t>
  </si>
  <si>
    <t>B7 R URBANO - 24 pas</t>
  </si>
  <si>
    <t>D7B185130A</t>
  </si>
  <si>
    <t>9GCR6B5247B000157</t>
  </si>
  <si>
    <t>OBG459</t>
  </si>
  <si>
    <t>NISSAN</t>
  </si>
  <si>
    <t>D21</t>
  </si>
  <si>
    <t>KA24349183A</t>
  </si>
  <si>
    <t>3N6DD1386ZK860397</t>
  </si>
  <si>
    <t>KICKS 1598</t>
  </si>
  <si>
    <t>HR16-6843981</t>
  </si>
  <si>
    <t>3N8CP5HD9ZL466057</t>
  </si>
  <si>
    <t>HR16-631375T</t>
  </si>
  <si>
    <t>3N8CP5HDXZL467749</t>
  </si>
  <si>
    <t>HR16-520907T</t>
  </si>
  <si>
    <t>3N8CP5HDXZL463488</t>
  </si>
  <si>
    <t>HR16-584264T</t>
  </si>
  <si>
    <t>3N8CP5HD3ZL466121</t>
  </si>
  <si>
    <t>AUTOMOVIL</t>
  </si>
  <si>
    <t>HR16-831749P</t>
  </si>
  <si>
    <t>3N1CK3CDXZL398764</t>
  </si>
  <si>
    <t>VALOR ASEGURADO GUIA FASECOLDA 309 MAYO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</si>
</sst>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$&quot;\ * #,##0.00_ ;_ &quot;$&quot;\ * \-#,##0.00_ ;_ &quot;$&quot;\ * &quot;-&quot;??_ ;_ @_ "/>
    <numFmt numFmtId="164" formatCode="_-&quot;$&quot;\ * #,##0.00_-;\-&quot;$&quot;\ * #,##0.00_-;_-&quot;$&quot;\ * &quot;-&quot;??_-;_-@_-"/>
    <numFmt numFmtId="165" formatCode="_ &quot;$&quot;\ * #,##0_ ;_ &quot;$&quot;\ * \-#,##0_ ;_ &quot;$&quot;\ * &quot;-&quot;??_ ;_ @_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ahoma"/>
      <family val="2"/>
    </font>
    <font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0"/>
      <name val="Tahoma"/>
      <family val="2"/>
    </font>
    <font>
      <b/>
      <sz val="10"/>
      <color theme="1"/>
      <name val="Tahoma"/>
      <family val="2"/>
    </font>
    <font>
      <sz val="10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74">
    <xf numFmtId="0" fontId="0" fillId="0" borderId="0" xfId="0"/>
    <xf numFmtId="0" fontId="2" fillId="0" borderId="1" xfId="1" applyFont="1" applyFill="1" applyBorder="1" applyAlignment="1">
      <alignment horizontal="center" wrapText="1"/>
    </xf>
    <xf numFmtId="14" fontId="2" fillId="0" borderId="1" xfId="1" applyNumberFormat="1" applyFont="1" applyFill="1" applyBorder="1" applyAlignment="1">
      <alignment horizontal="center" wrapText="1"/>
    </xf>
    <xf numFmtId="14" fontId="2" fillId="0" borderId="1" xfId="1" applyNumberFormat="1" applyFont="1" applyFill="1" applyBorder="1" applyAlignment="1">
      <alignment horizontal="center" vertical="justify" wrapText="1"/>
    </xf>
    <xf numFmtId="0" fontId="0" fillId="0" borderId="1" xfId="0" applyBorder="1"/>
    <xf numFmtId="0" fontId="5" fillId="0" borderId="0" xfId="0" applyFont="1"/>
    <xf numFmtId="14" fontId="1" fillId="0" borderId="1" xfId="1" applyNumberFormat="1" applyFont="1" applyFill="1" applyBorder="1" applyAlignment="1">
      <alignment horizontal="center" wrapText="1"/>
    </xf>
    <xf numFmtId="1" fontId="0" fillId="0" borderId="1" xfId="0" applyNumberFormat="1" applyBorder="1"/>
    <xf numFmtId="0" fontId="5" fillId="0" borderId="2" xfId="0" applyFont="1" applyBorder="1"/>
    <xf numFmtId="3" fontId="5" fillId="0" borderId="3" xfId="0" applyNumberFormat="1" applyFont="1" applyBorder="1"/>
    <xf numFmtId="0" fontId="1" fillId="0" borderId="1" xfId="1" applyFont="1" applyFill="1" applyBorder="1" applyAlignment="1">
      <alignment horizontal="center" wrapText="1"/>
    </xf>
    <xf numFmtId="14" fontId="2" fillId="0" borderId="4" xfId="1" applyNumberFormat="1" applyFont="1" applyFill="1" applyBorder="1" applyAlignment="1">
      <alignment horizontal="center" wrapText="1"/>
    </xf>
    <xf numFmtId="0" fontId="0" fillId="0" borderId="5" xfId="0" applyBorder="1" applyAlignment="1">
      <alignment horizontal="center"/>
    </xf>
    <xf numFmtId="3" fontId="2" fillId="0" borderId="6" xfId="1" applyNumberFormat="1" applyFont="1" applyFill="1" applyBorder="1"/>
    <xf numFmtId="3" fontId="1" fillId="0" borderId="6" xfId="1" applyNumberFormat="1" applyFont="1" applyFill="1" applyBorder="1"/>
    <xf numFmtId="14" fontId="2" fillId="0" borderId="7" xfId="1" applyNumberFormat="1" applyFont="1" applyFill="1" applyBorder="1" applyAlignment="1">
      <alignment horizontal="center" wrapText="1"/>
    </xf>
    <xf numFmtId="1" fontId="0" fillId="0" borderId="8" xfId="0" applyNumberFormat="1" applyBorder="1"/>
    <xf numFmtId="0" fontId="1" fillId="0" borderId="8" xfId="1" applyFont="1" applyFill="1" applyBorder="1" applyAlignment="1">
      <alignment horizontal="center" wrapText="1"/>
    </xf>
    <xf numFmtId="14" fontId="1" fillId="0" borderId="8" xfId="1" applyNumberFormat="1" applyFont="1" applyFill="1" applyBorder="1" applyAlignment="1">
      <alignment horizontal="center" wrapText="1"/>
    </xf>
    <xf numFmtId="0" fontId="2" fillId="0" borderId="8" xfId="1" applyFont="1" applyFill="1" applyBorder="1" applyAlignment="1">
      <alignment horizontal="center" wrapText="1"/>
    </xf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14" fontId="2" fillId="0" borderId="12" xfId="1" applyNumberFormat="1" applyFont="1" applyFill="1" applyBorder="1" applyAlignment="1">
      <alignment horizont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wrapText="1"/>
    </xf>
    <xf numFmtId="14" fontId="2" fillId="0" borderId="13" xfId="1" applyNumberFormat="1" applyFont="1" applyFill="1" applyBorder="1" applyAlignment="1">
      <alignment horizontal="center" wrapText="1"/>
    </xf>
    <xf numFmtId="0" fontId="0" fillId="0" borderId="13" xfId="0" applyBorder="1"/>
    <xf numFmtId="3" fontId="2" fillId="0" borderId="14" xfId="1" applyNumberFormat="1" applyFont="1" applyFill="1" applyBorder="1"/>
    <xf numFmtId="0" fontId="4" fillId="0" borderId="15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28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2" fillId="0" borderId="13" xfId="0" applyFont="1" applyBorder="1" applyAlignment="1">
      <alignment horizontal="center" wrapText="1"/>
    </xf>
    <xf numFmtId="0" fontId="12" fillId="0" borderId="13" xfId="0" applyFont="1" applyBorder="1" applyAlignment="1">
      <alignment horizontal="center"/>
    </xf>
    <xf numFmtId="14" fontId="12" fillId="0" borderId="13" xfId="0" applyNumberFormat="1" applyFont="1" applyBorder="1" applyAlignment="1">
      <alignment horizontal="center"/>
    </xf>
    <xf numFmtId="165" fontId="12" fillId="0" borderId="13" xfId="7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30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165" fontId="12" fillId="0" borderId="1" xfId="7" applyNumberFormat="1" applyFont="1" applyBorder="1" applyAlignment="1">
      <alignment horizontal="center"/>
    </xf>
    <xf numFmtId="14" fontId="12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4" fontId="8" fillId="0" borderId="31" xfId="0" applyNumberFormat="1" applyFont="1" applyBorder="1" applyAlignment="1">
      <alignment horizontal="center"/>
    </xf>
    <xf numFmtId="165" fontId="8" fillId="0" borderId="31" xfId="7" applyNumberFormat="1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165" fontId="11" fillId="0" borderId="10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165" fontId="8" fillId="0" borderId="0" xfId="0" applyNumberFormat="1" applyFont="1" applyAlignment="1">
      <alignment horizontal="center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2" fillId="0" borderId="32" xfId="0" applyFont="1" applyBorder="1" applyAlignment="1">
      <alignment horizontal="center" wrapText="1"/>
    </xf>
    <xf numFmtId="0" fontId="12" fillId="0" borderId="33" xfId="0" applyFont="1" applyBorder="1" applyAlignment="1">
      <alignment horizontal="center" wrapText="1"/>
    </xf>
    <xf numFmtId="0" fontId="12" fillId="0" borderId="34" xfId="0" applyFont="1" applyBorder="1" applyAlignment="1">
      <alignment horizontal="center" wrapText="1"/>
    </xf>
  </cellXfs>
  <cellStyles count="8">
    <cellStyle name="Estilo 1" xfId="2" xr:uid="{00000000-0005-0000-0000-000000000000}"/>
    <cellStyle name="Moneda" xfId="7" builtinId="4"/>
    <cellStyle name="Moneda 2" xfId="3" xr:uid="{00000000-0005-0000-0000-000001000000}"/>
    <cellStyle name="Normal" xfId="0" builtinId="0"/>
    <cellStyle name="Normal 2" xfId="4" xr:uid="{00000000-0005-0000-0000-000003000000}"/>
    <cellStyle name="Normal 3" xfId="5" xr:uid="{00000000-0005-0000-0000-000004000000}"/>
    <cellStyle name="Normal 4" xfId="1" xr:uid="{00000000-0005-0000-0000-000005000000}"/>
    <cellStyle name="Porcentaje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workbookViewId="0">
      <selection activeCell="H3" sqref="H3"/>
    </sheetView>
  </sheetViews>
  <sheetFormatPr baseColWidth="10" defaultRowHeight="15" x14ac:dyDescent="0.25"/>
  <cols>
    <col min="1" max="1" width="6.42578125" customWidth="1"/>
    <col min="2" max="2" width="14.28515625" customWidth="1"/>
    <col min="4" max="4" width="22.7109375" customWidth="1"/>
    <col min="7" max="7" width="14.28515625" customWidth="1"/>
    <col min="8" max="8" width="27.7109375" customWidth="1"/>
  </cols>
  <sheetData>
    <row r="1" spans="1:9" ht="15" customHeight="1" x14ac:dyDescent="0.25">
      <c r="A1" s="21"/>
      <c r="B1" s="56" t="s">
        <v>40</v>
      </c>
      <c r="C1" s="57"/>
      <c r="D1" s="57"/>
      <c r="E1" s="57"/>
      <c r="F1" s="57"/>
      <c r="G1" s="57"/>
      <c r="H1" s="57"/>
    </row>
    <row r="2" spans="1:9" ht="15.75" customHeight="1" thickBot="1" x14ac:dyDescent="0.3">
      <c r="A2" s="22"/>
      <c r="B2" s="58"/>
      <c r="C2" s="58"/>
      <c r="D2" s="58"/>
      <c r="E2" s="58"/>
      <c r="F2" s="58"/>
      <c r="G2" s="58"/>
      <c r="H2" s="58"/>
    </row>
    <row r="3" spans="1:9" ht="53.25" customHeight="1" thickBot="1" x14ac:dyDescent="0.3">
      <c r="A3" s="33" t="s">
        <v>39</v>
      </c>
      <c r="B3" s="30" t="s">
        <v>0</v>
      </c>
      <c r="C3" s="31" t="s">
        <v>1</v>
      </c>
      <c r="D3" s="31" t="s">
        <v>2</v>
      </c>
      <c r="E3" s="31" t="s">
        <v>3</v>
      </c>
      <c r="F3" s="31" t="s">
        <v>4</v>
      </c>
      <c r="G3" s="31" t="s">
        <v>28</v>
      </c>
      <c r="H3" s="32" t="s">
        <v>92</v>
      </c>
    </row>
    <row r="4" spans="1:9" x14ac:dyDescent="0.25">
      <c r="A4" s="23">
        <v>1</v>
      </c>
      <c r="B4" s="24" t="s">
        <v>5</v>
      </c>
      <c r="C4" s="25" t="s">
        <v>6</v>
      </c>
      <c r="D4" s="26" t="s">
        <v>7</v>
      </c>
      <c r="E4" s="27" t="s">
        <v>8</v>
      </c>
      <c r="F4" s="26">
        <v>1997</v>
      </c>
      <c r="G4" s="28">
        <v>1620040</v>
      </c>
      <c r="H4" s="29">
        <v>10700000</v>
      </c>
    </row>
    <row r="5" spans="1:9" x14ac:dyDescent="0.25">
      <c r="A5" s="12">
        <f>1+A4</f>
        <v>2</v>
      </c>
      <c r="B5" s="11" t="s">
        <v>9</v>
      </c>
      <c r="C5" s="1" t="s">
        <v>10</v>
      </c>
      <c r="D5" s="1" t="s">
        <v>11</v>
      </c>
      <c r="E5" s="2" t="s">
        <v>12</v>
      </c>
      <c r="F5" s="1">
        <v>1988</v>
      </c>
      <c r="G5" s="4">
        <v>1604003</v>
      </c>
      <c r="H5" s="14">
        <v>9500000</v>
      </c>
    </row>
    <row r="6" spans="1:9" ht="25.5" x14ac:dyDescent="0.25">
      <c r="A6" s="12">
        <f t="shared" ref="A6:A15" si="0">1+A5</f>
        <v>3</v>
      </c>
      <c r="B6" s="11" t="s">
        <v>5</v>
      </c>
      <c r="C6" s="1" t="s">
        <v>13</v>
      </c>
      <c r="D6" s="1" t="s">
        <v>14</v>
      </c>
      <c r="E6" s="3" t="s">
        <v>15</v>
      </c>
      <c r="F6" s="1">
        <v>2001</v>
      </c>
      <c r="G6" s="4">
        <v>1621023</v>
      </c>
      <c r="H6" s="13">
        <v>15000000</v>
      </c>
      <c r="I6" s="5"/>
    </row>
    <row r="7" spans="1:9" x14ac:dyDescent="0.25">
      <c r="A7" s="12">
        <f t="shared" si="0"/>
        <v>4</v>
      </c>
      <c r="B7" s="11" t="s">
        <v>16</v>
      </c>
      <c r="C7" s="1" t="s">
        <v>17</v>
      </c>
      <c r="D7" s="1" t="s">
        <v>18</v>
      </c>
      <c r="E7" s="2" t="s">
        <v>19</v>
      </c>
      <c r="F7" s="1">
        <v>2007</v>
      </c>
      <c r="G7" s="4">
        <v>9403006</v>
      </c>
      <c r="H7" s="13">
        <v>81900000</v>
      </c>
    </row>
    <row r="8" spans="1:9" ht="26.25" x14ac:dyDescent="0.25">
      <c r="A8" s="12">
        <f t="shared" si="0"/>
        <v>5</v>
      </c>
      <c r="B8" s="11" t="s">
        <v>5</v>
      </c>
      <c r="C8" s="1" t="s">
        <v>21</v>
      </c>
      <c r="D8" s="1" t="s">
        <v>22</v>
      </c>
      <c r="E8" s="1" t="s">
        <v>23</v>
      </c>
      <c r="F8" s="1">
        <v>2007</v>
      </c>
      <c r="G8" s="4">
        <v>6421032</v>
      </c>
      <c r="H8" s="13">
        <v>23800000</v>
      </c>
      <c r="I8" s="5"/>
    </row>
    <row r="9" spans="1:9" x14ac:dyDescent="0.25">
      <c r="A9" s="12">
        <f t="shared" si="0"/>
        <v>6</v>
      </c>
      <c r="B9" s="11" t="s">
        <v>5</v>
      </c>
      <c r="C9" s="1" t="s">
        <v>24</v>
      </c>
      <c r="D9" s="1" t="s">
        <v>25</v>
      </c>
      <c r="E9" s="2" t="s">
        <v>8</v>
      </c>
      <c r="F9" s="1">
        <v>1994</v>
      </c>
      <c r="G9" s="4">
        <v>5621002</v>
      </c>
      <c r="H9" s="13">
        <v>7200000</v>
      </c>
      <c r="I9" s="5"/>
    </row>
    <row r="10" spans="1:9" ht="22.5" customHeight="1" x14ac:dyDescent="0.25">
      <c r="A10" s="12">
        <f t="shared" si="0"/>
        <v>7</v>
      </c>
      <c r="B10" s="11" t="s">
        <v>5</v>
      </c>
      <c r="C10" s="1" t="s">
        <v>26</v>
      </c>
      <c r="D10" s="1" t="s">
        <v>27</v>
      </c>
      <c r="E10" s="6" t="s">
        <v>30</v>
      </c>
      <c r="F10" s="1">
        <v>1998</v>
      </c>
      <c r="G10" s="4">
        <v>3212004</v>
      </c>
      <c r="H10" s="13">
        <v>19900000</v>
      </c>
    </row>
    <row r="11" spans="1:9" ht="22.5" customHeight="1" x14ac:dyDescent="0.25">
      <c r="A11" s="12">
        <f t="shared" si="0"/>
        <v>8</v>
      </c>
      <c r="B11" s="11" t="s">
        <v>5</v>
      </c>
      <c r="C11" s="7" t="s">
        <v>31</v>
      </c>
      <c r="D11" s="10" t="s">
        <v>36</v>
      </c>
      <c r="E11" s="6" t="s">
        <v>37</v>
      </c>
      <c r="F11" s="1">
        <v>2019</v>
      </c>
      <c r="G11" s="4">
        <v>6406130</v>
      </c>
      <c r="H11" s="13">
        <v>55900000</v>
      </c>
    </row>
    <row r="12" spans="1:9" ht="22.5" customHeight="1" x14ac:dyDescent="0.25">
      <c r="A12" s="12">
        <f t="shared" si="0"/>
        <v>9</v>
      </c>
      <c r="B12" s="11" t="s">
        <v>5</v>
      </c>
      <c r="C12" s="7" t="s">
        <v>32</v>
      </c>
      <c r="D12" s="10" t="s">
        <v>36</v>
      </c>
      <c r="E12" s="6" t="s">
        <v>37</v>
      </c>
      <c r="F12" s="1">
        <v>2019</v>
      </c>
      <c r="G12" s="4">
        <v>6406130</v>
      </c>
      <c r="H12" s="13">
        <v>55900000</v>
      </c>
    </row>
    <row r="13" spans="1:9" ht="22.5" customHeight="1" x14ac:dyDescent="0.25">
      <c r="A13" s="12">
        <f t="shared" si="0"/>
        <v>10</v>
      </c>
      <c r="B13" s="11" t="s">
        <v>5</v>
      </c>
      <c r="C13" s="7" t="s">
        <v>33</v>
      </c>
      <c r="D13" s="10" t="s">
        <v>36</v>
      </c>
      <c r="E13" s="6" t="s">
        <v>37</v>
      </c>
      <c r="F13" s="1">
        <v>2019</v>
      </c>
      <c r="G13" s="4">
        <v>6406130</v>
      </c>
      <c r="H13" s="13">
        <v>55900000</v>
      </c>
    </row>
    <row r="14" spans="1:9" ht="22.5" customHeight="1" x14ac:dyDescent="0.25">
      <c r="A14" s="12">
        <f t="shared" si="0"/>
        <v>11</v>
      </c>
      <c r="B14" s="11" t="s">
        <v>5</v>
      </c>
      <c r="C14" s="7" t="s">
        <v>34</v>
      </c>
      <c r="D14" s="10" t="s">
        <v>36</v>
      </c>
      <c r="E14" s="6" t="s">
        <v>37</v>
      </c>
      <c r="F14" s="1">
        <v>2019</v>
      </c>
      <c r="G14" s="4">
        <v>6406130</v>
      </c>
      <c r="H14" s="13">
        <v>55900000</v>
      </c>
    </row>
    <row r="15" spans="1:9" ht="22.5" customHeight="1" thickBot="1" x14ac:dyDescent="0.3">
      <c r="A15" s="12">
        <f t="shared" si="0"/>
        <v>12</v>
      </c>
      <c r="B15" s="15" t="s">
        <v>20</v>
      </c>
      <c r="C15" s="16" t="s">
        <v>35</v>
      </c>
      <c r="D15" s="17" t="s">
        <v>36</v>
      </c>
      <c r="E15" s="18" t="s">
        <v>38</v>
      </c>
      <c r="F15" s="19">
        <v>2019</v>
      </c>
      <c r="G15" s="20">
        <v>6401233</v>
      </c>
      <c r="H15" s="13">
        <v>33400000</v>
      </c>
    </row>
    <row r="16" spans="1:9" ht="15.75" thickBot="1" x14ac:dyDescent="0.3">
      <c r="G16" s="8" t="s">
        <v>29</v>
      </c>
      <c r="H16" s="9">
        <f>SUM(H4:H15)</f>
        <v>425000000</v>
      </c>
    </row>
  </sheetData>
  <mergeCells count="1">
    <mergeCell ref="B1:H2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2EDCA-1435-474E-A92C-E5BE4C7E047B}">
  <dimension ref="A1:K27"/>
  <sheetViews>
    <sheetView workbookViewId="0">
      <selection activeCell="I20" sqref="I20"/>
    </sheetView>
  </sheetViews>
  <sheetFormatPr baseColWidth="10" defaultColWidth="11.42578125" defaultRowHeight="12.75" x14ac:dyDescent="0.2"/>
  <cols>
    <col min="1" max="1" width="3" style="34" customWidth="1"/>
    <col min="2" max="2" width="7.42578125" style="43" customWidth="1"/>
    <col min="3" max="3" width="16.28515625" style="34" customWidth="1"/>
    <col min="4" max="4" width="10.85546875" style="34" customWidth="1"/>
    <col min="5" max="5" width="19.5703125" style="34" customWidth="1"/>
    <col min="6" max="6" width="11.5703125" style="34" customWidth="1"/>
    <col min="7" max="7" width="8.42578125" style="34" customWidth="1"/>
    <col min="8" max="8" width="15" style="34" customWidth="1"/>
    <col min="9" max="9" width="19.7109375" style="34" customWidth="1"/>
    <col min="10" max="10" width="28.28515625" style="34" customWidth="1"/>
    <col min="11" max="11" width="19.7109375" style="34" customWidth="1"/>
    <col min="12" max="16384" width="11.42578125" style="34"/>
  </cols>
  <sheetData>
    <row r="1" spans="1:11" ht="13.15" customHeight="1" x14ac:dyDescent="0.2">
      <c r="A1" s="59" t="s">
        <v>41</v>
      </c>
      <c r="B1" s="60"/>
      <c r="C1" s="60"/>
      <c r="D1" s="60"/>
      <c r="E1" s="60"/>
      <c r="F1" s="60"/>
      <c r="G1" s="60"/>
      <c r="H1" s="60"/>
      <c r="I1" s="60"/>
      <c r="J1" s="60"/>
      <c r="K1" s="61"/>
    </row>
    <row r="2" spans="1:11" ht="13.15" customHeight="1" x14ac:dyDescent="0.2">
      <c r="A2" s="62"/>
      <c r="B2" s="63"/>
      <c r="C2" s="63"/>
      <c r="D2" s="63"/>
      <c r="E2" s="63"/>
      <c r="F2" s="63"/>
      <c r="G2" s="63"/>
      <c r="H2" s="63"/>
      <c r="I2" s="63"/>
      <c r="J2" s="63"/>
      <c r="K2" s="64"/>
    </row>
    <row r="3" spans="1:11" ht="13.15" customHeight="1" thickBot="1" x14ac:dyDescent="0.25">
      <c r="A3" s="65"/>
      <c r="B3" s="66"/>
      <c r="C3" s="66"/>
      <c r="D3" s="66"/>
      <c r="E3" s="66"/>
      <c r="F3" s="66"/>
      <c r="G3" s="66"/>
      <c r="H3" s="66"/>
      <c r="I3" s="66"/>
      <c r="J3" s="66"/>
      <c r="K3" s="67"/>
    </row>
    <row r="4" spans="1:11" ht="16.149999999999999" customHeight="1" thickBot="1" x14ac:dyDescent="0.25">
      <c r="A4" s="68" t="s">
        <v>42</v>
      </c>
      <c r="B4" s="69"/>
      <c r="C4" s="69"/>
      <c r="D4" s="69"/>
      <c r="E4" s="69"/>
      <c r="F4" s="69"/>
      <c r="G4" s="69"/>
      <c r="H4" s="69"/>
      <c r="I4" s="69"/>
      <c r="J4" s="69"/>
      <c r="K4" s="70"/>
    </row>
    <row r="5" spans="1:11" ht="13.5" thickBot="1" x14ac:dyDescent="0.25">
      <c r="A5" s="35"/>
      <c r="B5" s="36" t="s">
        <v>1</v>
      </c>
      <c r="C5" s="37" t="s">
        <v>43</v>
      </c>
      <c r="D5" s="37" t="s">
        <v>2</v>
      </c>
      <c r="E5" s="37" t="s">
        <v>44</v>
      </c>
      <c r="F5" s="37" t="s">
        <v>45</v>
      </c>
      <c r="G5" s="37" t="s">
        <v>4</v>
      </c>
      <c r="H5" s="37" t="s">
        <v>46</v>
      </c>
      <c r="I5" s="37" t="s">
        <v>47</v>
      </c>
      <c r="J5" s="37" t="s">
        <v>48</v>
      </c>
      <c r="K5" s="37" t="s">
        <v>49</v>
      </c>
    </row>
    <row r="6" spans="1:11" s="43" customFormat="1" x14ac:dyDescent="0.2">
      <c r="A6" s="38">
        <v>1</v>
      </c>
      <c r="B6" s="39" t="s">
        <v>50</v>
      </c>
      <c r="C6" s="40" t="s">
        <v>51</v>
      </c>
      <c r="D6" s="40" t="s">
        <v>52</v>
      </c>
      <c r="E6" s="40" t="s">
        <v>53</v>
      </c>
      <c r="F6" s="40">
        <v>2300</v>
      </c>
      <c r="G6" s="40">
        <v>1997</v>
      </c>
      <c r="H6" s="40">
        <v>517709</v>
      </c>
      <c r="I6" s="40" t="s">
        <v>54</v>
      </c>
      <c r="J6" s="41">
        <v>44847</v>
      </c>
      <c r="K6" s="42">
        <v>924300</v>
      </c>
    </row>
    <row r="7" spans="1:11" s="43" customFormat="1" x14ac:dyDescent="0.2">
      <c r="A7" s="44">
        <f>1+A6</f>
        <v>2</v>
      </c>
      <c r="B7" s="45" t="s">
        <v>55</v>
      </c>
      <c r="C7" s="46" t="s">
        <v>56</v>
      </c>
      <c r="D7" s="46" t="s">
        <v>52</v>
      </c>
      <c r="E7" s="46" t="s">
        <v>57</v>
      </c>
      <c r="F7" s="46">
        <v>5700</v>
      </c>
      <c r="G7" s="46">
        <v>1988</v>
      </c>
      <c r="H7" s="46" t="s">
        <v>58</v>
      </c>
      <c r="I7" s="46" t="s">
        <v>59</v>
      </c>
      <c r="J7" s="41">
        <v>44847</v>
      </c>
      <c r="K7" s="47">
        <v>732400</v>
      </c>
    </row>
    <row r="8" spans="1:11" s="43" customFormat="1" x14ac:dyDescent="0.2">
      <c r="A8" s="44">
        <f t="shared" ref="A8:A16" si="0">1+A7</f>
        <v>3</v>
      </c>
      <c r="B8" s="45" t="s">
        <v>60</v>
      </c>
      <c r="C8" s="46" t="s">
        <v>51</v>
      </c>
      <c r="D8" s="46" t="s">
        <v>52</v>
      </c>
      <c r="E8" s="46" t="s">
        <v>61</v>
      </c>
      <c r="F8" s="46">
        <v>2200</v>
      </c>
      <c r="G8" s="46">
        <v>2001</v>
      </c>
      <c r="H8" s="46" t="s">
        <v>62</v>
      </c>
      <c r="I8" s="46" t="s">
        <v>63</v>
      </c>
      <c r="J8" s="41">
        <v>44847</v>
      </c>
      <c r="K8" s="47">
        <v>924300</v>
      </c>
    </row>
    <row r="9" spans="1:11" s="43" customFormat="1" x14ac:dyDescent="0.2">
      <c r="A9" s="44">
        <f t="shared" si="0"/>
        <v>4</v>
      </c>
      <c r="B9" s="45" t="s">
        <v>64</v>
      </c>
      <c r="C9" s="46" t="s">
        <v>51</v>
      </c>
      <c r="D9" s="46" t="s">
        <v>65</v>
      </c>
      <c r="E9" s="46" t="s">
        <v>66</v>
      </c>
      <c r="F9" s="46">
        <v>2600</v>
      </c>
      <c r="G9" s="46">
        <v>1994</v>
      </c>
      <c r="H9" s="46" t="s">
        <v>67</v>
      </c>
      <c r="I9" s="46" t="s">
        <v>68</v>
      </c>
      <c r="J9" s="41">
        <v>44847</v>
      </c>
      <c r="K9" s="47">
        <v>1050200</v>
      </c>
    </row>
    <row r="10" spans="1:11" s="43" customFormat="1" x14ac:dyDescent="0.2">
      <c r="A10" s="44">
        <f t="shared" si="0"/>
        <v>5</v>
      </c>
      <c r="B10" s="45" t="s">
        <v>69</v>
      </c>
      <c r="C10" s="46" t="s">
        <v>70</v>
      </c>
      <c r="D10" s="46" t="s">
        <v>71</v>
      </c>
      <c r="E10" s="46" t="s">
        <v>72</v>
      </c>
      <c r="F10" s="46">
        <v>6700</v>
      </c>
      <c r="G10" s="46">
        <v>2007</v>
      </c>
      <c r="H10" s="46" t="s">
        <v>73</v>
      </c>
      <c r="I10" s="46" t="s">
        <v>74</v>
      </c>
      <c r="J10" s="41">
        <v>44847</v>
      </c>
      <c r="K10" s="47">
        <v>1245200</v>
      </c>
    </row>
    <row r="11" spans="1:11" s="43" customFormat="1" x14ac:dyDescent="0.2">
      <c r="A11" s="44">
        <f t="shared" si="0"/>
        <v>6</v>
      </c>
      <c r="B11" s="45" t="s">
        <v>75</v>
      </c>
      <c r="C11" s="46" t="s">
        <v>51</v>
      </c>
      <c r="D11" s="46" t="s">
        <v>76</v>
      </c>
      <c r="E11" s="46" t="s">
        <v>77</v>
      </c>
      <c r="F11" s="46">
        <v>2400</v>
      </c>
      <c r="G11" s="46">
        <v>2007</v>
      </c>
      <c r="H11" s="46" t="s">
        <v>78</v>
      </c>
      <c r="I11" s="46" t="s">
        <v>79</v>
      </c>
      <c r="J11" s="48">
        <v>44871</v>
      </c>
      <c r="K11" s="47">
        <v>924300</v>
      </c>
    </row>
    <row r="12" spans="1:11" ht="15" x14ac:dyDescent="0.25">
      <c r="A12" s="44">
        <f t="shared" si="0"/>
        <v>7</v>
      </c>
      <c r="B12" s="7" t="s">
        <v>31</v>
      </c>
      <c r="C12" s="49" t="s">
        <v>51</v>
      </c>
      <c r="D12" s="49" t="s">
        <v>76</v>
      </c>
      <c r="E12" s="49" t="s">
        <v>80</v>
      </c>
      <c r="F12" s="49">
        <v>1598</v>
      </c>
      <c r="G12" s="49">
        <v>2019</v>
      </c>
      <c r="H12" s="49" t="s">
        <v>81</v>
      </c>
      <c r="I12" s="50" t="s">
        <v>82</v>
      </c>
      <c r="J12" s="50">
        <v>44901</v>
      </c>
      <c r="K12" s="51">
        <v>780400</v>
      </c>
    </row>
    <row r="13" spans="1:11" ht="15" x14ac:dyDescent="0.25">
      <c r="A13" s="44">
        <f t="shared" si="0"/>
        <v>8</v>
      </c>
      <c r="B13" s="7" t="s">
        <v>32</v>
      </c>
      <c r="C13" s="49" t="s">
        <v>51</v>
      </c>
      <c r="D13" s="49" t="s">
        <v>76</v>
      </c>
      <c r="E13" s="49" t="s">
        <v>80</v>
      </c>
      <c r="F13" s="49">
        <v>1598</v>
      </c>
      <c r="G13" s="49">
        <v>2019</v>
      </c>
      <c r="H13" s="49" t="s">
        <v>83</v>
      </c>
      <c r="I13" s="50" t="s">
        <v>84</v>
      </c>
      <c r="J13" s="50">
        <v>44901</v>
      </c>
      <c r="K13" s="51">
        <v>780400</v>
      </c>
    </row>
    <row r="14" spans="1:11" ht="15" x14ac:dyDescent="0.25">
      <c r="A14" s="44">
        <f t="shared" si="0"/>
        <v>9</v>
      </c>
      <c r="B14" s="7" t="s">
        <v>33</v>
      </c>
      <c r="C14" s="49" t="s">
        <v>51</v>
      </c>
      <c r="D14" s="49" t="s">
        <v>76</v>
      </c>
      <c r="E14" s="49" t="s">
        <v>80</v>
      </c>
      <c r="F14" s="49">
        <v>1598</v>
      </c>
      <c r="G14" s="49">
        <v>2019</v>
      </c>
      <c r="H14" s="49" t="s">
        <v>85</v>
      </c>
      <c r="I14" s="50" t="s">
        <v>86</v>
      </c>
      <c r="J14" s="50">
        <v>44901</v>
      </c>
      <c r="K14" s="51">
        <v>780400</v>
      </c>
    </row>
    <row r="15" spans="1:11" ht="15" x14ac:dyDescent="0.25">
      <c r="A15" s="44">
        <f t="shared" si="0"/>
        <v>10</v>
      </c>
      <c r="B15" s="7" t="s">
        <v>34</v>
      </c>
      <c r="C15" s="49" t="s">
        <v>51</v>
      </c>
      <c r="D15" s="49" t="s">
        <v>76</v>
      </c>
      <c r="E15" s="49" t="s">
        <v>80</v>
      </c>
      <c r="F15" s="49">
        <v>1598</v>
      </c>
      <c r="G15" s="49">
        <v>2019</v>
      </c>
      <c r="H15" s="49" t="s">
        <v>87</v>
      </c>
      <c r="I15" s="50" t="s">
        <v>88</v>
      </c>
      <c r="J15" s="50">
        <v>44901</v>
      </c>
      <c r="K15" s="51">
        <v>780400</v>
      </c>
    </row>
    <row r="16" spans="1:11" ht="15.75" thickBot="1" x14ac:dyDescent="0.3">
      <c r="A16" s="44">
        <f t="shared" si="0"/>
        <v>11</v>
      </c>
      <c r="B16" s="7" t="s">
        <v>35</v>
      </c>
      <c r="C16" s="49" t="s">
        <v>89</v>
      </c>
      <c r="D16" s="49" t="s">
        <v>76</v>
      </c>
      <c r="E16" s="49" t="s">
        <v>38</v>
      </c>
      <c r="F16" s="49">
        <v>1598</v>
      </c>
      <c r="G16" s="49">
        <v>2019</v>
      </c>
      <c r="H16" s="49" t="s">
        <v>90</v>
      </c>
      <c r="I16" s="50" t="s">
        <v>91</v>
      </c>
      <c r="J16" s="50">
        <v>44901</v>
      </c>
      <c r="K16" s="51">
        <v>448900</v>
      </c>
    </row>
    <row r="17" spans="1:11" s="54" customFormat="1" ht="13.5" thickBot="1" x14ac:dyDescent="0.25">
      <c r="A17" s="71"/>
      <c r="B17" s="72"/>
      <c r="C17" s="72"/>
      <c r="D17" s="72"/>
      <c r="E17" s="72"/>
      <c r="F17" s="72"/>
      <c r="G17" s="72"/>
      <c r="H17" s="72"/>
      <c r="I17" s="73"/>
      <c r="J17" s="52" t="s">
        <v>29</v>
      </c>
      <c r="K17" s="53">
        <f>SUM(K6:K16)</f>
        <v>9371200</v>
      </c>
    </row>
    <row r="20" spans="1:11" x14ac:dyDescent="0.2">
      <c r="K20" s="55"/>
    </row>
    <row r="21" spans="1:11" x14ac:dyDescent="0.2">
      <c r="B21" s="34"/>
    </row>
    <row r="22" spans="1:11" x14ac:dyDescent="0.2">
      <c r="B22" s="34"/>
    </row>
    <row r="23" spans="1:11" x14ac:dyDescent="0.2">
      <c r="B23" s="34"/>
    </row>
    <row r="24" spans="1:11" x14ac:dyDescent="0.2">
      <c r="B24" s="34"/>
    </row>
    <row r="25" spans="1:11" x14ac:dyDescent="0.2">
      <c r="B25" s="34"/>
    </row>
    <row r="26" spans="1:11" x14ac:dyDescent="0.2">
      <c r="B26" s="34"/>
    </row>
    <row r="27" spans="1:11" x14ac:dyDescent="0.2">
      <c r="B27" s="34"/>
    </row>
  </sheetData>
  <mergeCells count="3">
    <mergeCell ref="A1:K3"/>
    <mergeCell ref="A4:K4"/>
    <mergeCell ref="A17:I1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92252EA1D9A224FBBB011C0A4F6D727" ma:contentTypeVersion="7" ma:contentTypeDescription="Crear nuevo documento." ma:contentTypeScope="" ma:versionID="2a2ffe83234039fa2f921052b646ee29">
  <xsd:schema xmlns:xsd="http://www.w3.org/2001/XMLSchema" xmlns:xs="http://www.w3.org/2001/XMLSchema" xmlns:p="http://schemas.microsoft.com/office/2006/metadata/properties" xmlns:ns3="e8a69e0c-abfd-49a6-8edb-7cd39844ce9d" targetNamespace="http://schemas.microsoft.com/office/2006/metadata/properties" ma:root="true" ma:fieldsID="b8075984240141a1737072aa96ed8b4a" ns3:_="">
    <xsd:import namespace="e8a69e0c-abfd-49a6-8edb-7cd39844ce9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a69e0c-abfd-49a6-8edb-7cd39844ce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9FD734-C78E-4615-9843-549DADF21E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a69e0c-abfd-49a6-8edb-7cd39844ce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6E38B0-5D63-4842-89C3-E04479E0F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0B1DA8-B90F-4B6A-9474-2461B4D00C2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VEHÍCULOS</vt:lpstr>
      <vt:lpstr>Vencimientos soat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Edinson Ochoa</dc:creator>
  <cp:lastModifiedBy>Edinson Ochoa</cp:lastModifiedBy>
  <dcterms:created xsi:type="dcterms:W3CDTF">2015-10-16T15:09:43Z</dcterms:created>
  <dcterms:modified xsi:type="dcterms:W3CDTF">2022-05-13T21:30:07Z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0x010100492252EA1D9A224FBBB011C0A4F6D727</vt:lpwstr>
  </property>
  <property fmtid="{D5CDD505-2E9C-101B-9397-08002B2CF9AE}" pid="3" name="TitusGUID">
    <vt:lpwstr>594307d5-a63c-41f5-80e5-e9371a0a860d</vt:lpwstr>
  </property>
  <property fmtid="{D5CDD505-2E9C-101B-9397-08002B2CF9AE}" pid="4" name="AonClassification">
    <vt:lpwstr>ADC_class_100</vt:lpwstr>
  </property>
</Properties>
</file>