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8"/>
  <workbookPr filterPrivacy="1"/>
  <xr:revisionPtr revIDLastSave="0" documentId="13_ncr:1_{09CD0150-DF1D-449C-88AE-372AAA6FDDA2}" xr6:coauthVersionLast="36" xr6:coauthVersionMax="47" xr10:uidLastSave="{00000000-0000-0000-0000-000000000000}"/>
  <bookViews>
    <workbookView xWindow="0" yWindow="495" windowWidth="25185" windowHeight="9945" xr2:uid="{D4A02A58-31A2-4E48-980C-302A38EE79E3}"/>
  </bookViews>
  <sheets>
    <sheet name="PROPUESTA ECONOMICA" sheetId="1" r:id="rId1"/>
  </sheets>
  <definedNames>
    <definedName name="_Toc137128408" localSheetId="0">'PROPUESTA ECONOMICA'!#REF!</definedName>
    <definedName name="_Toc137128412" localSheetId="0">'PROPUESTA ECONOMICA'!#REF!</definedName>
    <definedName name="_Toc137128416" localSheetId="0">'PROPUESTA ECONOMICA'!#REF!</definedName>
    <definedName name="_xlnm.Print_Area" localSheetId="0">'PROPUESTA ECONOMICA'!$A$1:$H$99</definedName>
    <definedName name="OLE_LINK27" localSheetId="0">'PROPUESTA ECONOMICA'!#REF!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12" i="1" l="1"/>
  <c r="H14" i="1"/>
  <c r="H15" i="1"/>
  <c r="H16" i="1"/>
  <c r="H17" i="1"/>
  <c r="H18" i="1"/>
  <c r="H19" i="1"/>
  <c r="H20" i="1"/>
  <c r="H21" i="1"/>
  <c r="H22" i="1"/>
  <c r="H23" i="1"/>
  <c r="H24" i="1"/>
  <c r="H25" i="1"/>
  <c r="H26" i="1"/>
  <c r="H27" i="1"/>
  <c r="H28" i="1"/>
  <c r="H29" i="1"/>
  <c r="H30" i="1"/>
  <c r="H31" i="1"/>
  <c r="H32" i="1"/>
  <c r="H33" i="1"/>
  <c r="H34" i="1"/>
  <c r="H35" i="1"/>
  <c r="H36" i="1"/>
  <c r="H37" i="1"/>
  <c r="H38" i="1"/>
  <c r="H39" i="1"/>
  <c r="H40" i="1"/>
  <c r="H41" i="1"/>
  <c r="H42" i="1"/>
  <c r="H43" i="1"/>
  <c r="H44" i="1"/>
  <c r="H45" i="1"/>
  <c r="H46" i="1"/>
  <c r="H47" i="1"/>
  <c r="H48" i="1"/>
  <c r="H49" i="1"/>
  <c r="H50" i="1"/>
  <c r="H51" i="1"/>
  <c r="H52" i="1"/>
  <c r="H53" i="1"/>
  <c r="H54" i="1"/>
  <c r="H55" i="1"/>
  <c r="H56" i="1"/>
  <c r="H57" i="1"/>
  <c r="H58" i="1"/>
  <c r="H59" i="1"/>
  <c r="H60" i="1"/>
  <c r="H61" i="1"/>
  <c r="H62" i="1"/>
  <c r="H63" i="1"/>
  <c r="H64" i="1"/>
  <c r="H65" i="1"/>
  <c r="H66" i="1"/>
  <c r="H67" i="1"/>
  <c r="H68" i="1"/>
  <c r="H69" i="1"/>
  <c r="H70" i="1"/>
  <c r="H71" i="1"/>
  <c r="H72" i="1"/>
  <c r="H73" i="1"/>
  <c r="H74" i="1"/>
  <c r="H75" i="1"/>
  <c r="F13" i="1" l="1"/>
  <c r="H13" i="1" s="1"/>
  <c r="F11" i="1"/>
  <c r="H11" i="1" s="1"/>
  <c r="H10" i="1"/>
  <c r="H77" i="1" l="1"/>
  <c r="H78" i="1" s="1"/>
  <c r="H79" i="1" s="1"/>
</calcChain>
</file>

<file path=xl/sharedStrings.xml><?xml version="1.0" encoding="utf-8"?>
<sst xmlns="http://schemas.openxmlformats.org/spreadsheetml/2006/main" count="295" uniqueCount="229">
  <si>
    <t>DESCRIPCIÓN</t>
  </si>
  <si>
    <t>ÍTEM</t>
  </si>
  <si>
    <t>IVA 19%</t>
  </si>
  <si>
    <t>VALOR UNITARIO</t>
  </si>
  <si>
    <t>VALOR TOTAL</t>
  </si>
  <si>
    <t>NIT:</t>
  </si>
  <si>
    <t>FIRMA</t>
  </si>
  <si>
    <t>NOMBRE DE LA EMPRESA:</t>
  </si>
  <si>
    <t>REPRESENTANTE LEGAL:</t>
  </si>
  <si>
    <t xml:space="preserve">CORREO ELECTRÓNICO: </t>
  </si>
  <si>
    <t>FORMA Y CONDICIÓN DE PAGO:</t>
  </si>
  <si>
    <t>TIEMPO DE ENTREGA:</t>
  </si>
  <si>
    <t>TELÉFONO:</t>
  </si>
  <si>
    <t>VALIDEZ DE LA OFERTA:</t>
  </si>
  <si>
    <t>DOCUMENTO DE IDENTIDAD:</t>
  </si>
  <si>
    <t>CANTIDAD</t>
  </si>
  <si>
    <t>UNIDAD</t>
  </si>
  <si>
    <t>________________________________</t>
  </si>
  <si>
    <t>VALOR TOTAL SIN IVA</t>
  </si>
  <si>
    <t>CÓDIGOS CIIU:</t>
  </si>
  <si>
    <t>VALOR TOTAL CON IVA</t>
  </si>
  <si>
    <t>DATOS GENERALES DE LA EMPRESA</t>
  </si>
  <si>
    <t>CÓDIGO</t>
  </si>
  <si>
    <t>NOMBRE</t>
  </si>
  <si>
    <t>MCA 1.01</t>
  </si>
  <si>
    <t>SILLA INTERLOCUTORA TAPIZADO AZUL</t>
  </si>
  <si>
    <t>MCA 1.02</t>
  </si>
  <si>
    <t>SILLA INTERLOCUTORA TAPIZADO GRIS</t>
  </si>
  <si>
    <t>MCA 1.03</t>
  </si>
  <si>
    <t>SILLA OPERATIVA ALTA CON ESPALDAR</t>
  </si>
  <si>
    <t>MCA 1.03A</t>
  </si>
  <si>
    <t>MCA 1.04</t>
  </si>
  <si>
    <t>BUTACO LABORATORIO</t>
  </si>
  <si>
    <t>MCA 1.05</t>
  </si>
  <si>
    <t xml:space="preserve"> SILLA INTERLOCUTORA PARA EXTERIORES</t>
  </si>
  <si>
    <t>MCA 1.06</t>
  </si>
  <si>
    <t xml:space="preserve">POLTRONA SALA DE ESPERA </t>
  </si>
  <si>
    <t>MCA 1.07</t>
  </si>
  <si>
    <t>BANCA DE 1 PUESTO</t>
  </si>
  <si>
    <t>MCA 1.08</t>
  </si>
  <si>
    <t>MCA 1.09</t>
  </si>
  <si>
    <t>MCA 1.10</t>
  </si>
  <si>
    <t>MCA 1.11</t>
  </si>
  <si>
    <t>SILLA CAFÉ LIBRO 2</t>
  </si>
  <si>
    <t>MCA 1.12</t>
  </si>
  <si>
    <t>MESA CENTRO CON REVISTERO</t>
  </si>
  <si>
    <t>MCA 1.13</t>
  </si>
  <si>
    <t>REVISTERO</t>
  </si>
  <si>
    <t>MCA 1.14</t>
  </si>
  <si>
    <t>MODULO REVISTERO</t>
  </si>
  <si>
    <t>MCA 1.15</t>
  </si>
  <si>
    <t>MESA CAFÉ LIBRO</t>
  </si>
  <si>
    <t>MCA 1.16</t>
  </si>
  <si>
    <t xml:space="preserve">MESA CIRCULAR </t>
  </si>
  <si>
    <t>MCA 1.17</t>
  </si>
  <si>
    <t>MATERA TRIANGULAR</t>
  </si>
  <si>
    <t>MCA 1.18</t>
  </si>
  <si>
    <t>PUERTAS BARRA CAFÉ LIBRO</t>
  </si>
  <si>
    <t>MCA 1.19</t>
  </si>
  <si>
    <t>MATERA ALTA CAFÉ LIBRO</t>
  </si>
  <si>
    <t>MCA 1.20</t>
  </si>
  <si>
    <t>MCA 1.21</t>
  </si>
  <si>
    <t>BANCA CON ESPALDAR TIPO A</t>
  </si>
  <si>
    <t>MCA 1.22</t>
  </si>
  <si>
    <t>BANCA CON ESPALDAR TIPO B LONGITUD 2</t>
  </si>
  <si>
    <t>MCA 1.23</t>
  </si>
  <si>
    <t>BANCA CON ESPALDAR TIPO B LONGITUD 3</t>
  </si>
  <si>
    <t>MCA 1.24</t>
  </si>
  <si>
    <t>REVESTIMIENTO PAPEL TAPIZ</t>
  </si>
  <si>
    <t>MCA 1.25</t>
  </si>
  <si>
    <t>MCA 1.26</t>
  </si>
  <si>
    <t>MODULO TARIMA</t>
  </si>
  <si>
    <t>MCA 1.27</t>
  </si>
  <si>
    <t>MODULO BANCA Y MATERA</t>
  </si>
  <si>
    <t>MCA 1.28</t>
  </si>
  <si>
    <t>REVESTIMIENTO LUCARNA</t>
  </si>
  <si>
    <t>MCA 1.29</t>
  </si>
  <si>
    <t>MCA 1.30</t>
  </si>
  <si>
    <t>MCA 1.31</t>
  </si>
  <si>
    <t>MESA DE PING PONG</t>
  </si>
  <si>
    <t>MCA 1.32</t>
  </si>
  <si>
    <t>MCA 1.33</t>
  </si>
  <si>
    <t>BOLIRANA</t>
  </si>
  <si>
    <t>MCA 1.34</t>
  </si>
  <si>
    <t>MCA 1.35</t>
  </si>
  <si>
    <t>MESA HEXAGONAL CON MATERA</t>
  </si>
  <si>
    <t>MCA 1.36</t>
  </si>
  <si>
    <t xml:space="preserve">PUFF </t>
  </si>
  <si>
    <t>MCA 1.37</t>
  </si>
  <si>
    <t>MODULO REUNIONES PARA 4 PERSONAS</t>
  </si>
  <si>
    <t>MCA 1.38</t>
  </si>
  <si>
    <t xml:space="preserve">MESA CIRCULAR 1100 </t>
  </si>
  <si>
    <t>MCA 1.39</t>
  </si>
  <si>
    <t>PUESTO DE TRABAJO CON FALDA FRONTAL 120cm</t>
  </si>
  <si>
    <t>MCA 1.40</t>
  </si>
  <si>
    <t>PUESTO DE TRABAJO CON ARCHIVADOR</t>
  </si>
  <si>
    <t>MCA 1.41</t>
  </si>
  <si>
    <t>PUESTO DE TRABAJO "L" CON ARCHIVADOR</t>
  </si>
  <si>
    <t>MCA 1.42</t>
  </si>
  <si>
    <t>MUEBLE DE ALMACENAMIENTO 1</t>
  </si>
  <si>
    <t>MCA 1.43</t>
  </si>
  <si>
    <t xml:space="preserve">MUEBLE DE ALMACENAMIENTO 2 </t>
  </si>
  <si>
    <t>MCA 1.44</t>
  </si>
  <si>
    <t xml:space="preserve">MUEBLE DE ALMACENAMIENTO 3 </t>
  </si>
  <si>
    <t>MCA 1.45</t>
  </si>
  <si>
    <t>SOFÁ DE ESPERA</t>
  </si>
  <si>
    <t>MCA 1.46</t>
  </si>
  <si>
    <t>MÓDULO DE IMPRESIÓN OFICINA ABIERTA</t>
  </si>
  <si>
    <t>MCA 1.47</t>
  </si>
  <si>
    <t xml:space="preserve">MÓDULO DE CASILLERO OFICINA ABIERTA </t>
  </si>
  <si>
    <t>MCA 1.48</t>
  </si>
  <si>
    <t>MCA 1.49</t>
  </si>
  <si>
    <t xml:space="preserve">MESA REDONDA EXTERIOR </t>
  </si>
  <si>
    <t>MCA 1.50</t>
  </si>
  <si>
    <t>MESA REDONDA EXTERIOR CON SOMBRILLA</t>
  </si>
  <si>
    <t>MCA 1.51</t>
  </si>
  <si>
    <t>SILLA BARRA</t>
  </si>
  <si>
    <t>MCA 1.52</t>
  </si>
  <si>
    <t>MCA 1.53</t>
  </si>
  <si>
    <t>MCA 1.54</t>
  </si>
  <si>
    <t xml:space="preserve">SILLA OPERATIVA  </t>
  </si>
  <si>
    <t>MCA 1.55</t>
  </si>
  <si>
    <t xml:space="preserve">PUESTOS DE TRABAJO PARA COMPUTO 6 EQUIPOS </t>
  </si>
  <si>
    <t>MCA 1.56</t>
  </si>
  <si>
    <t xml:space="preserve">PUESTO DE TRABAJO CON FALDA FRONTAL  </t>
  </si>
  <si>
    <t>MCA 1.57</t>
  </si>
  <si>
    <t xml:space="preserve">MÓDULO DE TRABAJO COLECTIVO A </t>
  </si>
  <si>
    <t>MCA 1.58</t>
  </si>
  <si>
    <t xml:space="preserve">1.11A MÓDULO DE TRABAJO OFICINA ABIERTA A (6P) </t>
  </si>
  <si>
    <t>MCA 1.59</t>
  </si>
  <si>
    <t xml:space="preserve">1.11B MÓDULO DE TRABAJO OFICINA ABIERTA B (4P) </t>
  </si>
  <si>
    <t>MCA 1.60</t>
  </si>
  <si>
    <t>1.11C MÓDULO DE TRABAJO OFICINA ABIERTA INDIVIDUAL C.</t>
  </si>
  <si>
    <t>MCA 1.61</t>
  </si>
  <si>
    <t xml:space="preserve">1.11D MÓDULO DE TRABAJO OFICINA ABIERTA D (5P) </t>
  </si>
  <si>
    <t>MCA 1.62</t>
  </si>
  <si>
    <t>1.11E MÓDULO DE TRABAJO OFICINA ABIERTA INDIVIDUAL E</t>
  </si>
  <si>
    <t>MCA 1.63</t>
  </si>
  <si>
    <t xml:space="preserve">MESA DE TRABAJO ABATIBLE Y CON GRADUACIÓN DE ALTURA </t>
  </si>
  <si>
    <t>MCA 1.64</t>
  </si>
  <si>
    <t xml:space="preserve">ARCHIVO RODANTE </t>
  </si>
  <si>
    <t>MCA 1.65</t>
  </si>
  <si>
    <t>MESA DE JUNTAS</t>
  </si>
  <si>
    <t>DIVISIÓN FIJA CONSULTORIO TIPO A</t>
  </si>
  <si>
    <t>DIVISIÓN FIJA CONSULTORIO TIPO B</t>
  </si>
  <si>
    <t>SILLA CAFÉ LIBRO 1</t>
  </si>
  <si>
    <t xml:space="preserve">Mesa de centro con revistero de dimensiones aproximadas de 1117mm x 500mm x 450mm (L x A x H). Superficie en aglomerado de 18mm con acabado en laminado de alta presión fórmica F8 texturizada (imitación madera REF a elegir) Canto rígido en PVC de 2mm REF igual o similar a la superficie. Soportar carga mínima de 100kg con deslizadores en nylon. VER ANEXO TÉCNICO 1 </t>
  </si>
  <si>
    <t xml:space="preserve">Revistero de 410x400x500mm. (H x A x P) estructura en madera aglomerada de 18mm forrados en melamina F8 Canto en PVC rígido termo fundido de 2mm. Acabado por las dos caras. VER ANEXO TÉCNICO 1 </t>
  </si>
  <si>
    <t>Mesa con dimensiones de 1500mm x 800mm x 750mm (L x A x H). Superficie, costados plenos y apoyo intermedia en aglomerado de 30mm con acabado en laminado de alta presión tipo formica F8 imitación madera REF a elegir, estructura interna metálica, Viga en la parte inferior de la superficie, centrada en el ancho, en tubo rectangular Cold Rolled de 50x25mm, patas en tubería Cold Rolled de 50x50 cal 16 con acabado en pintura electrostática micro texturizada, color a elegir, remate a piso con niveladores en acero galvanizado fijos y antideslizantes. Soportar carga mínima de 250kg. Mesa con dimensiones de 1500mm x 800mm x 750mm (L x A x H). Superficie, costados plenos y apoyo intermedia en aglomerado de 30mm con acabado en laminado de alta presión tipo formica F8 imitación madera REF a elegir, estructura interna metálica, Viga en la parte inferior de la superficie, centrada en el ancho, en tubo rectangular Cold Rolled de 50x25mm, patas en tubería Cold Rolled de 50x50 cal 16 con acabado en pintura electrostática micro texturizada, color a elegir, remate a piso con niveladores en acero galvanizado fijos y antideslizantes. Soportar carga mínima de 250kg. VER ANEXO TÉCNICO 1</t>
  </si>
  <si>
    <t>Mesa circular de Ø800mm y 750mm de altura. Superficie en aglomerado de 18mm con acabado en laminado de alta presión tipo formica F8 REF a escoger y balance F6, canto en PVC termo fundido de 2mm color igual o similar a la superficie. Pedestal en tubo Cold Rolled , Ø2" con base para superficie en cruz con vigas de 330mm de largo (sugerido) ,llegada a piso en platina con dimensiones sugeridas de Ø40cm en lámina Cold Rolled Cal 16 (sujeto a recomendación), todo con acabado en pintura electrostática color a escoger. El mueble debe resistir una carga mínima de 80kg. Llegada a piso con niveladores en nylon antideslizantes. VER ANEXO TÉCNICO 1</t>
  </si>
  <si>
    <t>Suministro e instalación de puertas divididas 60/40 para control de acceso entre el mueble MC 1.102 y MC 1.103 Medida total del espacio: de 1500mm X 70mm (LxH) Materiales: superficie, en aglomerado de 25mm con acabado en laminado de alta presión (tipo formica F8 texturizado imitación madera), con cantos en PVC termo fundido de 2mm bisagras y chapa de acero inoxidable incluidas. 
Barra sobre puertas dividida 60/40 Materiales: superficie, en aglomerado de 30mm con acabado en laminado de alta presión (tipo formica F8 texturizado imitación madera), con cantos en PVC termo fundido de 2mm bisagras y chapa de acero inoxidable incluidas. VER ANEXO TÉCNICO 1</t>
  </si>
  <si>
    <t>CELOSÍA</t>
  </si>
  <si>
    <t>PÉRGOLA</t>
  </si>
  <si>
    <t>DISPLAY PARA EXPOSICIÓN EN EXTERIORES</t>
  </si>
  <si>
    <t>PRISMÁTICOS PARA MIRADOR</t>
  </si>
  <si>
    <t>FUTBOLÍN</t>
  </si>
  <si>
    <t>SOFÁ 4 PUESTOS</t>
  </si>
  <si>
    <t>Puff redondo tipo taburete con diámetro de 80cm y 45cm de altura, Estructura interna de madera cubierta con espuma inyectada de poliuretano flexible de alta densidad, tapizada en tela con resistencia al desgaste, impermeable y de fácil limpieza, evita la formación microorganismos, retardación al fuego (norma Cal-TECH 117), durabilidad del color a la luz, color a escoger. Debe poder soportar una carga mínima de 100 kg. VER ANEXO TÉCNICO</t>
  </si>
  <si>
    <t>Superficie 1500mm x 600mm altura 730mm estructura en tubo cuadrado 2" cal.16 con nivelador a piso, vincha en Cold Rolled cal. 16 para sujeción a superficie, recubrimiento en pintura electroestática color y acabado por definir, superficie en aglomerado 25mm laminado formica F8, balance F6 y canto rígido colores por definir, pasacables, cajonera metálica Cold Rolled cal.20. Frentes en Tablex 18mm formica de apertura lateral, corredera full extensión, y chapa de trampa y niveladores. faldón de ancho 250mm en Tablex 18mm formica F8 y canto. VER ANEXO TÉCNICO 1</t>
  </si>
  <si>
    <t xml:space="preserve">Dimensiones 900mm x 420mm x 1850mm fabricado en Tablex 30mm laminado formica F8 y F6 partes internas, y canto rígido colores por definir, entrepaños graduables en altura, puertas en Tablex 20mm formica blanca F8 y canto rígido, zócalo, bisagra escualizable de parche, manija embebida niquelada, falleba interna y cerradura color plata. VER ANEXO TÉCNICO 1 </t>
  </si>
  <si>
    <t xml:space="preserve">Dimensiones 600mm x 420mm x 1100mm. Fabricado en Tablex 30mm laminado formica F8 y F6 partes internas, y canto rígido colores por definir, entrepaños graduables en altura, puertas en Tablex 20mm formica F8 y canto rígido, zócalo, bisagra de parche escualizable, manija embebida niquelada, falleba interna y cerradura color plata. VER ANEXO TÉCNICO 1 </t>
  </si>
  <si>
    <t xml:space="preserve">Dimensiones 900mm x 42mm x 1850mm. Fabricado en Tablex 30mm laminado formica F8 y F6 partes internas, y canto rígido colores por definir, entrepaños graduables en altura, puertas en Tablex 20mm formica F8 y canto rígido, zócalo con nivelador, bisagra de parche, manija embebida niquelada, falleba interna y cerradura color plata. VER ANEXO TÉCNICO 1 </t>
  </si>
  <si>
    <t xml:space="preserve">Dimensiones generales alto 780mm ancho 600mm fondo 500mm fabricado en Tablex 30mm laminado formica F8 y F6 partes internas, y canto rígido colores por definir, entrepaños graduables en altura, puertas en Tablex 20mm formica F8 y canto rígido, zócalo con nivelador, bisagra de parche, manija embebida niquelada, falleba interna y cerradura color plata. VER ANEXO TÉCNICO 1 </t>
  </si>
  <si>
    <t xml:space="preserve">Dimensiones generales, alto 1650mm frente 1220mm fondo 480mm, zurrón fabricado en aglomerado 30mm con formica F8, canto rígido colores por definir, 8 espacios con bisagra cierre lento 35mm cerradura embebida, chapa con pestillo sobrepuesta izquierda con dos llaves, puertas en Tablex 18mm con formica, nivelador a piso. VER ANEXO TÉCNICO 1 </t>
  </si>
  <si>
    <t xml:space="preserve">MUEBLE RECEPCIÓN </t>
  </si>
  <si>
    <t>DIVISIÓN EN VIDRIO</t>
  </si>
  <si>
    <t>PUERTA DIVISIÓN EN VIDRIO</t>
  </si>
  <si>
    <t xml:space="preserve">Suministro e instalación de puerta batiente en vidrio templado de 10mm con acabado en diseño Frosted y accesorios en acero inoxidable correspondientes, con chapa de seguridad. Dimensiones (AxH) 800 x 2000mm. VER ANEXO TÉCNICO 1 </t>
  </si>
  <si>
    <t xml:space="preserve">Puesto con falda frontal dimensiones 1350x 750mm y 730mm de altura, estructura en tubo cuadrado 2" cal.16 con nivelador a piso, vincha en Cold Rolled cal. 16 para sujeción a superficie, pintura electroestática color y acabado por definir, superficie en aglomerado 25mm laminado formica F8, balance F6 y canto rígido colores por definir, pasacables rectangular plástico con escobilla, faldón en Tablex 18mm formica F8 y canto. VER ANEXO TÉCNICO 1 </t>
  </si>
  <si>
    <t xml:space="preserve">Módulo de Trabajo Colectivo, dimensiones generales 1890x1830x1980mm de alto, asiento tipo sofá, estructura tubo 1x1" Cold Rolled cal. 16 con nivelador gris a piso, asiento y espaldar independientes  con base en aglomerado 15mm, espuma densidad 60kg y tapizados en sintético poliéster ignifugo, altura asiento 450mm, altura espaldar 42cm. Superficie  de trabajo en aglomerado 25mm con formica F8, canto rígido color colores por definir, tablero incrustado en marco aluminio con  esquineras plásticas, Tablex y lamina de acero porcelanizado, mampara perimetral en Tablex 15mm y membrana de fibra de vidrio, tapizado en textil  poliéster anti microbial y resistencia al cloro, ignifugo, panel de conexión eléctrica plástico con 4 tomas eléctricas, y alimentado con cable  encauchetado interno en el panel y con toma eléctrica macho 2mts al final del cable para conexión a toma existente en sitio. VER ANEXO TÉCNICO 1 </t>
  </si>
  <si>
    <t xml:space="preserve">Módulo de trabajo dimensiones generales largo 4500, ancho 1500, alto 730mm. Estructura en tubo cuadrado 2" cal.16 con nivelador a piso, vincha en Cold Rolled cal. 16 para sujeción a  superficie, pintura electroestática color y acabado por definir, superficie en aglomerado 25mm laminado formica F8, balance F6 y canto  rígido colores por definir, pasacables rectangular plástico con escobilla, mampara perimetral en Tablex  15mm y membrana de fibra de vidrio, tapizado en textil poliéster anti microbial, y resistencia al cloro, ignifugo, canaleta inferior horizontal y vertical, en Cold Rolled cal.16 con troquelado para 2 tomas eléctricas, voz y datos. VER ANEXO TÉCNICO 1 </t>
  </si>
  <si>
    <t>Módulo de trabajo 4 puestos, dimensiones generales largo 3000 ancho 1500 alto 730mm. Estructura en tubo cuadrado 2" cal.16 con nivelador a piso, vincha en Cold Rolled cal. 16 para  sujeción a superficie, pintura electroestática color y acabado por definir, superficie en aglomerado 25mm laminado formica, balance F6 y  canto rígido colores por definir, pasacables rectangular plástico  con escobilla, mampara perimetral en Tablex 15mm y membrana de fibra de vidrio, tapizado en textil poliéster anti microbial, y resistencia al cloro, ignifugo, canaleta inferior horizontal y vertical, en Cold Rolled cal.16 con 2 troquelados para tomas eléctricas, voz y datos. VER ANEXO TÉCNICO 1</t>
  </si>
  <si>
    <t>Dimensiones generales largo 1200 ancho 600 alto 730cm. Estructura en tubo cuadrado 2" cal.16 con nivelador  a piso, vincha en Cold Rolled cal. 16 para sujeción  a superficie, pintura electroestática color y acabado por definir, superficie en aglomerado 25mm laminado formica F8, balance F6 y canto  rígido colores por definir, pasacables rectangular plástico con escobilla, mampara perimetral en tablex  15mm y membrana de fibra de vidrio, tapizado en textil poliéster anti microbial, y resistencia al cloro, ignífugo, canaleta inferior horizontal y vertical, en cr cal.16 con 2 troquelados para tomas eléctricas, voz y datos. VER ANEXO TÉCNICO 1</t>
  </si>
  <si>
    <t>Dimensiones generales largo 6000 ancho 600, alto 730mm. Estructura en tubo cuadrado 2" cal.16 con nivelador  a piso, vincha en Cold Rolled cal. 16 para sujeción  a superficie, pintura electroestática color y acabado por definir, superficie en aglomerado 25mm laminado formica F8, balance F6 y canto  rígido colores por definir, pasacables rectangular plástico con escobilla, mampara perimetral en Tablex  15mm y membrana de fibra de vidrio, tapizado en textil poliéster anti microbial, y resistencia al cloro, ignifugo, canaleta inferior horizontal y vertical, en Cold Rolled cal.16 con 2 troquelados para tomas eléctricas, voz y datos. VER ANEXO TÉCNICO 1</t>
  </si>
  <si>
    <t>Módulo de Trabajo dimensiones generales largo 1200 ancho 1200 alto 730cm. Estructura en tubo cuadrado Cold Rolled  2" cal.16 con nivelador a piso, vincha en Cold Rolled cal. 16 para sujeción a superficie, pintura electroestática color y acabado por definir, superficie en aglomerado 25mm laminado formica F8, balance F6 y canto regido colores por definir, pasacables rectangular plástico con escobilla, mampara perimetral en Tablex  15mm y membrana de fibra de vidrio, tapizado en textil poliéster anti microbial, y resistencia al cloro, ignifugo, canaleta inferior horizontal y vertical, en Cold Rolled cal.16 con 2 troquelados para tomas eléctricas, voz y datos. VER ANEXO TÉCNICO 1</t>
  </si>
  <si>
    <t>Mesa Abatible dimensiones generales 1200mm x 700mm, altura entre 730 y 1100mm (por definir) superficie en aglomerado 25mm laminado en formica F8, y canto rígido colores por definir, mecanismo abatible en Cold Rolled cal. 14, estructura en tubo 3 x 1,1/2" cal y 2x1"1. Platina de fijación a superficie cal. 16, 4 ruedas de 3" espigo rosco 1/2" en plástico reforzado carga mínima 80kg 2 con freno, caja de conectividad desmontable en lamina Cold Rolled metálico cal.20 toma 15a 125v 1f+n+t doble polo aislado, gancho para cal.20. Muelles de goma 1" partes metálicas electroestática.  VER ANEXO TÉCNICO 1</t>
  </si>
  <si>
    <t>Mesa de juntas dimensiones 3200mm x 1300 mm x 730mm, estructura fabricada en tubo cuadrado Cold Rolled 2" cal. 16 con nivelador a piso, vincha en Cold Rolled Cal 16 para sujeción a superficie, pintura electroestática color y acabado por definir, superficie en aglomerado 25 a30 mm laminado formica F8, balance F6 y canto rígido colores por definir, grommet rectangular, canaleta inferior horizontal y vertical, en Cold Rolled cal 16 con troquelado para tomas eléctricas, voz y datos.</t>
  </si>
  <si>
    <t>Estantería móvil sobre plataformas deslizantes desplazada sobre rieles por medio de sistema de tracción empotrado. El sistema de estantería Incluye: módulos de almacenamiento cerrados en los costados lateral y posterior; riel inferior y guía superior; tapa sobre juntas expuestas, rampa en lámina metálica de acceso, visor para identificación y señalizadores de dirección de apertura sobre caras frontales y laterales. Dimensiones: Altura estándar (niveladores en el medio) 200 cm (±50). / Ancho estándar 250 cm (±50). /Fondo estándar 96 cm (±50). Materiales Lámina en acero Cold Rolled calibre 20 integradas y ensambladas en un conjunto de elementos verticales (columnas) y horizontales (vigas) unidos entres sí garantizando una estructura auto portante. de acuerdo con norma NTC 1986, libre de defectos superficiales (rayas, abolladuras o cualquier otra imperfección). Fijación de elementos metálicos mediante soldadura deben garantizar una presentación de relleno continuo, sin burbujeo o abolladuras. Fijación de elementos metálicos mecánicamente deben ser ocultas garantizando la seguridad del usuario y su indumentaria. Platinas o elementos adicionales requeridos para la fijación de la superficie de trabajo u otros elementos, deben ser calibre 18 y todos sus bordes suavizados garantizando la seguridad del usuario y su indumentaria. Acabado: Todos los elementos deben tener en sus caras exteriores recubrimiento en pintura electrostática color RAL 7035 liso mate, garantizando su protección a la corrosión.
Sistema de tracción y rodamiento Sistema inferior: Base riel en ángulo de acero Cold Rolled 1¨ x 1/8¨. Riel guía en ángulo de acero Cold Rolled 1/8¨ x ¾¨. Guía en ángulo de acero Cold Rolled 3/16¨ x 1 ½¨. Modulo rodante en ángulo de acero Cold Rolled 3/16¨ x 1 ½¨. Rueda en acero Cold Rolled y recubrimiento en Nylon diámetro 3 ½¨. Sistema superior: soporte y eje en acero C y guía en teflón o equivalente. Acabado: Todos los elementos deben tener en sus caras exteriores recubrimiento en pintura electrostática color y acabado por definir, garantizando su protección a la corrosión. Entrepaños En lámina en acero Cold Rolled calibre 20 integradas y unidos entres sí garantizando una estructura auto portante de acuerdo con norma NTC 1986, libre de defectos superficiales (rayas, abolladuras o cualquier otra imperfección). Fijación de elementos metálicos mediante soldadura deben garantizar una presentación de relleno continuo, sin burbujeo o abolladuras. Fijación de elementos metálicos mecánicamente deben ser ocultas garantizando la seguridad del usuario y su indumentaria. Platinas o elementos adicionales requeridos para la fijación de la superficie de trabajo u otros elementos, deben ser calibre 18 y todos sus bordes suavizados garantizando la seguridad del usuario y su indumentaria. Cada entrepaño debe soportar en promedio 50 kg de carga uniformemente distribuida. Incluyendo de 6 a 8 unidades por estante, incluyendo techo y piso. Acabado: Todos los elementos deben tener en sus caras exteriores recubrimiento en pintura electrostática, garantizando su protección a la corrosión. VER ANEXO TÉCNICO 1</t>
  </si>
  <si>
    <t>Silla ergonómica para permanencia de 0 a 2 horas con una carga constante de una persona (80kg promedio) debe asegurarse la resistencia a mayor peso. Silla móvil, que distribuye su carga en 4 patas metálicas o en acero inoxidable, con acabado en pintura electrostática color a escoger, con rodachinas en nylon. Con un asiento de estructura en poliuretano de alta resistencia o metal, (resistente a rayones, golpes, polvo, abrasión) color a escoger, y la superficie del asiento en espuma de alta densidad (recomendado, sujeto a sugerencias) tapizada con tela para alto tráfico lavable no absorbente, hidrófuga color Azul. Con espaldar fijo en poliuretano de alta resistencia del mismo color de la base del asiento. Espaldar y asiento pueden ser la misma pieza o dos partes diferentes. Con posibilidad de apilamiento vertical. VER ANEXO TÉCNICO 1</t>
  </si>
  <si>
    <t>Silla ergonómica para permanencia de 0 a 2 horas con una carga constante de una persona (80kg promedio) debe asegurarse la resistencia a mayor peso. Silla móvil, que distribuye su carga en 4 patas metálicas o en acero inoxidable, con acabado en pintura electrostática color a escoger, con rodachinas en nylon. Con un asiento de estructura en poliuretano de alta resistencia o metal, (resistente a rayones, golpes, polvo, abrasión) color a escoger, y la superficie del asiento en espuma de alta densidad (recomendado, sujeto a sugerencias) tapizada con tela para alto tráfico lavable no absorbente, hidrófuga color Gris. Con espaldar fijo en poliuretano de alta resistencia del mismo color de la base del asiento. Espaldar y asiento pueden ser la misma pieza o dos partes diferentes. Con posibilidad de apilamiento vertical. VER ANEXO TÉCNICO 1</t>
  </si>
  <si>
    <t>Suministro e instalación de vidrios templados y laminados de 10 mm (5+5), color blanco hielo. Medidas 160 cm de ancho x 205 cm de alto. con 7 perforaciones para su debida instalación. Con soporte tubular de 2 pulgadas de diámetro de 3.45 cm de alto con 3 puntos de sujeción.4 herrajes en acero inoxidable (3 a la pared y 1 al piso) para su debida sujeción. por ser el techo  en Dry Wall se debe hacer Reforzamiento del techo para anclar el soporte tubular. VER ANEXO TÉCNICO 1</t>
  </si>
  <si>
    <t>Suministro e instalación de vidrio templado y laminado calibre 10 mm (5+5), color blanco hielo. Con medidas de 170 cm de ancho * 205 cm de alto, con 7 perforaciones para su debida instalación. Con soporte tubular de 2 pulgadas de diámetro de 3.45 cm de alto con 3 puntos de sujeción.4 herrajes en acero inoxidable (3 a la pared y 1 al piso) para su debida sujeción. por ser el techo  en Dry Wall se debe hacer Reforzamiento del techo para anclar el soporte tubular. VER ANEXO TÉCNICO 1</t>
  </si>
  <si>
    <t xml:space="preserve">Celosía en perfil WPC perfil de 60x40 diseño con perfiles verticales y horizontales distanciados a cada 60mm fijados a un marco fabricado en el mismo perfil de WPC de dimensiones 3500x1940mm (H x A) el módulo debe ser estable y de ser necesario se deben utilizar perfiles metálicos para darle estructura y estabilidad. Se debe verificar medidas del espacio a instalar en sitio. El color del perfil WPC por definir. VER ANEXO TÉCNICO 1 </t>
  </si>
  <si>
    <t>Suministro e instalación de división en vidrio templado 10 mm para cerramiento de oficinas, debe incluir todos los accesorios necesarios para la correcta instalación en Acero inoxidable ya sea en anclaje de piso, muros o techo, igualmente se debe tener en cuenta cuando se tiene techo y muros en Dry Wall el refuerzo para poder anclarlo como  también el correcto acabado en este tipo de superficies . remate a muro y todos los accesorios necesarios para su correcta instalación. Acabado con diseño vinilo frosted  a una cara el diseño esta  por definir. VER ANEXO TÉCNICO 1</t>
  </si>
  <si>
    <t>Silla para trabajo de oficina, con prestaciones (graduaciones o regulaciones) para su adaptación a las condiciones fisiológicas del usuario (desplazamiento y giro de base, graduación de altura de asiento, inclinación de espaldar, altura de apoya brazos). ESPALDAR Materiales: Marco polimérico inyectado en poliamida o polipropileno, con propiedades de alta resistencia mecánica y a la fatiga, auto extinguible. Malla permeable polimérica tejida en poliamida, poliéster o equivalente que garantice, propiedades de alta resistencia a la tracción y la abrasión, auto extinguible y montada sobre el marco de manera tensada, garantizando el contacto completo de la espalda sin percibir el marco. Debe permitir su cambio total sin comprometer la integridad del marco o la silla. Mecanismo de inclinación posterior del espaldar de manera tensionada, que brinde contacto permanente de la espalda y estabilidad de la silla al liberar su abatimiento. Debe permitir graduar la tensión o resistencia al abatimiento. Debe permitir la instalación de apoyacabezas, opción explícita en el correspondiente formato de oferta económica. Dimensiones: Ancho de espaldar mínimo 44 cm / Altura de espaldar mínima 50 cm / Altura mínima total de la silla al espaldar sin apoyacabezas 80 cm APOYO LUMBAR Piezas poliméricas inyectadas en poliamida o polipropileno, con propiedades de alta resistencia mecánica y a la fatiga, auto extinguible. Contacto lumbar por medio de almohadilla en poliuretano o bandas poliméricas flexibles. Prestaciones: Deber permitir alguna de las siguientes graduaciones, profundidad o altura, o preferiblemente las dos. Dimensiones: Generales de acuerdo al fabricante / Graduación de altura de 40 mm / Graduación de profundidad de 20mm. APOYABRAZOS Piezas poliméricas inyectadas en poliamida o polipropileno, con propiedades de alta resistencia mecánica y a la fatiga, auto extinguible. Superficie de contacto preferiblemente flexible garantizando un contacto agradable con los antebrazos y codos como mínimo debe permitir graduación en altura en un rango no inferior a 8 cm de contacto, profundidad no menor a 20cm, ancho no menor a 4 cm ASIENTO Base en polipropileno o madera contrachapada curvada. Superficie de contacto recubierta con pieza de poliuretano conformada y moldeada, preferiblemente inyectada, densidad mínima 0,05 gr/cm³, poliuretanos libres de agentes químicos como CHC y CFC. Tapizado sintético PVC de base textil, peso mínimo general 620 gr/cm² (± 60), calibre 1.15 mm (± 0.16 mm), peso mínimo de base textil 130 g/m². Mínimo debe permitir graduación en altura en un rango no inferior a 9 cm. Sistema de amortiguación que, mitigando impactos verticales en la columna al momento de sentarse, debe funcionar en cualquier graduación de altura. Dimensiones: Ancho de asiento mínimo 45 cm / Profundidad de asiento mínimo 45 cm / Altura mínima del asiento desde el piso 42 cm. base estructural en forma de pirámide pentagonal (5 brazos) inscrita en un círculo de Ø 60cm, parametrizado por los ejes de ensamble de las ruedas de apoyo. Base polimérica inyectada en poliamida o polipropileno, reforzada con fibra de vidrio como mínimo en un 30%, con propiedades de alta resistencia mecánica y a la fatiga, auto extinguible. Rueda blandas para pisos duros fabricadas en poliuretano termoplástico (Ø 50-65 mm). Pistón de elevación a gas fabricado en acero al carbón para trabajo pesado clase 4 de acuerdo a norma DIN 4550, fuerza de expansión de 400N y capacidad de carga mínima de 150kg, carcasas en hacer Cold Rolled con recubrimientos anticorrosión. Plato metálico fundido en acero espesor mínimo 1/16” con recubrimientos anticorrosión, sujeción a base de asiento mediante tornillería de rosca milimétrica (cabeza hexagonal o Allen) a inserto metálico o polimérico. Prestaciones: Libre rotación sobre su eje, libre movilidad sobre sus ruedas. Dimensiones: Ø 60cm. VER ANEXO TÉCNICO 1</t>
  </si>
  <si>
    <t>Revistero de 1850x900x400mm. (H x A x P) estructura en madera aglomerada de 18mm forrados en melamina F8 con dos tipos de color. Canto en PVC rígido termo fundido de 2mm. Acabado por las dos caras.  fondo en 6 mm encastado. Pies y estantes regulables. VER ANEXO TÉCNICO 1</t>
  </si>
  <si>
    <t>Matera triangular equilátera, de lado 700mm y 1200mm de altura, hecha en madera aglomerada de 25 mm de grosor con acabado exterior en lámina de alta presión tipo formica f8 color a escoger. La matera es hueca y tiene una superficie de apoyo también triangular a 860mm de altura con respecto al suelo que sirve para sostener una matera plástica, cerámica o metálica que contiene la tierra, matas y sustratos, con la misma forma triangular y de 300mm de profundidad. Llegada a piso con niveladores en nylon antideslizantes. VER ANEXO TÉCNICO 1</t>
  </si>
  <si>
    <t>Matera trapezoidal monolítica de 2100 x 1000 x 400mm (L x H x A) hecha en madera aglomerada de 25 mm de grosor con acabado exterior en lámina de alta presión tipo formica f8 color a escoger. La matera es hueca y tiene una superficie de apoyo también a 700mm de altura con respecto al suelo que sirve para sostener dos materas en plástico o cerámica que contiene la tierra, matas y sustratos, con la misma forma y de 300 a 400 mm de profundidad. Llegada a piso con niveladores en nylon antideslizantes. se debe incluir las materas que va en el interior de la matera 2 por cada matera. VER ANEXO TÉCNICO 1</t>
  </si>
  <si>
    <t>Suministro e instalación de papel tapiz diseño a escoger, medidas de muro a revestir  4000 x 3500mm (A x H)  se deben verificar dimensiones en sitio. VER ANEXO TÉCNICO 1</t>
  </si>
  <si>
    <t>Modulo pérgola hexagonal de radio 2000mm y altura 2230mm estructura metálica en tubería cuadrada estructural de 70 x 70 espesor de 1.5mm y travesaños en tubería rectangular CR 76 x 38 cal 20, acabado pintura electrostática gofrado color negro. quiebra soles en perfil WPC de 60 x 40 fijados a los travesaños metálicos a través de tornillos inoxidables que garantice su estabilidad cada perfil WPC se fija equidistante a cada 140mm, niveladores en Nylon que soporten el peso del módulo, estructuralmente debe ser estable para poder moverse de un lado a otro. TODOS LOS MATERIALES DEBEN RESISTIR A LA INTEMPERIE. El color del perfil WPC por definir. VER ANEXO TÉCNICO 1</t>
  </si>
  <si>
    <t>Modulo tarima hexagonal de radio 2000mm estructura metálica en tubería cuadrada estructural de 40x40, acabado pintura electrostática gofrado color negro. perfil piso WPC de 140 x 25mm instalados mediante clips plásticos de fijación que dilate cada perfil 5mm, las separaciones estructurales no pueden sobrepasar los 400mm, niveladores en Nylon que soporten el peso del módulo, estructuralmente debe ser estable para poder moverse de un lado a otro. TODOS LOS MATERIALES DEBEN RESISTIR A LA INTEMPERIE. El color del perfil WPC por definir. VER ANEXO TÉCNICO 1</t>
  </si>
  <si>
    <t>Modulo banca y matera medidas 4000x830x1732mm estructura metálica en tubería cuadrada estructural de 40x40, acabado pintura electrostática gofrado color negro. perfil piso WPC de 140 x 25mm instalados mediante clips plásticos de fijación que dilate cada perfil 5mm, las separaciones estructurales no pueden sobrepasar los 400mm, niveladores en Nylon que soporten el peso del módulo, estructuralmente debe ser estable para poder moverse de un lado a otro. Debe suministrarse con matera y las plantas. TODOS LOS MATERIALES DEBEN RESISTIR A LA INTEMPERIE. El color del perfil WPC por definir. VER ANEXO TÉCNICO 1</t>
  </si>
  <si>
    <t>Diseño óptico; lentes con capas multicapa. Resistente a intemperie. 3 opciones de aumento:  de 20x, 25x  o  30x , Diámetro de 80mm de objetivos con alto factor crepuscular y alta calidad de imagen. Distancia interpupilar de 62 mm. Visión binocular, gran-angular. M-infinito de la gama 25 del foco. Altura en el ocular el 140cm (4 ' 7 "). Los ángulos de inclinación: en 360 horizontalmente y 30, -45 verticalmente.
El cuerpo es resistente al óxido, decoloración y grietas. Con 3 capas de pintura. Apto para intemperie e interior. Llenos de nitrógeno para asegurar su estanqueidad. Vidrios protectores de las lentes que protegen de la destrucción por vandalismo. Fácil manejo para enfocar a cualquier distancia. Fácil para instalar. Peso de 40 a 50 kg. Dimensiones (LxWxH) 42*35*145 cm. base cónica o recta. VER ANEXO TÉCNICO 1</t>
  </si>
  <si>
    <t>Mesa ping pong para exteriores estructura metálica plegable Sistema interno para plegarla que le permite almacenarla sin problemas, resistente a la intemperie.
Elaborada en panel compacto de alta presión (HPL), basado en resinas termo endurecibles, reforzado homogéneamente con fibras a base de madera y fabricado a alta presión y altas temperaturas color azul, espesor del tablero marco en acero Cold Rolled cal 18: 20 x 40mm, tubo cuadrado 40mm x 40mm (patas), acabado en pintura electrostática color negro. Base con 8 Rodachines de 80 mm de diámetro con sistema de frenos de pedal frenos de pedal, medidas de la mesa armada 2740x760x1520xmm (LxHxA) que incluya malla y soporte metálico de malla y 2 kit de raquetas y ping pongs. VER ANEXO TÉCNICO 1</t>
  </si>
  <si>
    <t>Mesa elaborada panel compacto de alta presión (HPL), basado en resinas termo endurecibles, reforzado homogéneamente con fibras a base de madera y fabricado a alta presión y altas temperaturas, 8 Varillas de 1 cm de diámetro maciza 22 Muñecos de 10.2 cm en resina Bujes y Maniguetas de caucho 2 contadores manuales medida 1220x620x800mm (LxAxH) que incluya Pelotas, resistente a la intemperie. VER ANEXO TÉCNICO 1</t>
  </si>
  <si>
    <t>Bolirana elaborada en panel compacto de alta presión (HPL), basado en resinas termo endurecibles, reforzado homogéneamente con fibras a base de madera y fabricado a alta presión y altas temperaturas, resistente a la intemperie con rodachinas (tipo carretilla) y topes plásticos niveladores tubos protectores en las perforaciones que evite afectaciones en material, forrado lateral interno del campo de juego medidas 1220x 1210x420mm (LxHxA)
Que incluya balines tablero Manual, tablero Digital (App en dispositivo móvil) lamina de protección trasera para evitar daños en muros. VER ANEXO TÉCNICO 1</t>
  </si>
  <si>
    <t>Mesa hexagonal con matera interior. Dimensiones Ø interno: 80cm Øexterno:2400mm, compuesta por 6 puestos individuales del mismo tamaño. el módulo individual cuenta con una longitud de borde exterior 1200mm y longitud en borde interior 507mm profundidad 600mm 720 mm de altura. Superficie en aglomerado de 18mm con acabado en laminado de alta presión tipo formica F8 REF a escoger y balance F6,Canaleta sobre todo el borde interno que permita la conexión a las redes eléctricas y puntos de voz y datos, de tamaño para el cableado de los 5 equipos. Esta canaleta debe permitir el ingreso directo de la acometida de las redes por medio de una costilla y su distribución a cada puesto para que mediante grommets o pasa cables se conecten los equipos y queden distribuidos radialmente a distancias iguales. Estructura en perfiles metálicos de 2x2" Cal. 18-20 (sugerido) con acabado en pintura electrostática color a elegir, retrocedida de el área de aferencia de la canal. Ducto metálico en lámina Cold Rolled Cal. 18 de dimensiones Ø 80cm. cada módulo debe soportar una carga mínima de 100kg. Se debe asegurar que cada uno de los módulos se empalma y empata perfectamente para que funcione como una sola mesa con condiciones perfectas de conectividad. llegada a piso con niveladores de nylon antideslizantes en el centro debe contener una matera se deben suministrar la decoración o plantas. VER ANEXO TÉCNICO 1</t>
  </si>
  <si>
    <t>Dimensiones 1800mm x 1200-1600mm x 730mm, estructura fabricada en tubo cuadrado Cold Rolled 2" cal. 16 con nivelador a piso, vincha en Cold Rolled Cal 16 para sujeción a superficie, pintura electroestática color y acabado por definir, superficie en aglomerado 25mm laminado formica F8, balance F6 y canto rígido colores por definir, pasacables rectangular plástico con escobilla, canaleta inferior horizontal y vertical, en Cold Rolled cal 16 con troquelado para 2 tomas eléctricas, voz y datos. VER ANEXO TÉCNICO 1</t>
  </si>
  <si>
    <t>Mesa circular ø 110cm altura 73. Estructura fabricada en tubo central 3" cal. 16, aspa superior en Angulo 1" x3/16 y aspa inferior en lamina Cold Rolled cal.14.  Pintura electroestática, nivelador a piso. Superficie en Tablex 25mm, laminado en formica F8, balance F6 y canto rígido colores por definir. VER ANEXO TÉCNICO 1</t>
  </si>
  <si>
    <t>Dimensiones 1200x 600mm. Y 730mm de altura, estructura en tubo cuadrado 2" cal.16 con nivelador a piso, vincha en Cold Rolled Cal. 16 para sujeción a superficie, pintura electroestática color y acabado por definir, superficie en aglomerado 25mm laminado formica F8, balance F6 y canto rígido colores por definir, pasacables rectangular plástico con escobilla, faldón de ancho 250mm en Tablex 18mm formica F8 y canto. VER ANEXO TÉCNICO 1</t>
  </si>
  <si>
    <t>Superficie 1500mm x 600mm. Y retorno 1500x600cm altura 730mm estructura en tubo cuadrado 2" cal.16 con nivelador a piso, vincha en Cold Rolled cal. 16 para sujeción a superficie, recubrimiento en pintura electroestática color y acabado por definir, superficie en aglomerado 25mm laminado formica F8, balance F6 y canto rígido colores por definir, pasacables rectangular plástico con escobilla, cajonera metálica Cold Rolled cal.20. Frentes en Tablex 18mm formica blanco de apertura lateral, corredera full extensión, y chapa de trampa, niveladores faldón de ancho 250mm en Tablex 18mm formica F8 y canto. VER ANEXO TÉCNICO 1</t>
  </si>
  <si>
    <t>Mueble recepción dimensiones 1700mm X 700mm X 1020mm ( LxFxH) en aglomerado de 18mm con acabado en laminado de alta presión (tipo formica F8 color a elegir), con cantos en PVC termo fundido del mismo color de la superficie . Debe contar con un paño en vidrio templado con bisel y película sand blasting con el escudo y leyenda de la universidad (a escoger), dimensiones: 670mm x 1300mcm (H x L) y la parte superior de 1300mm x 300 cm (L x A) para atención al usuario debe quedar a una altura de 1070mm con respecto al suelo, con sujetadores metálicos de acero inoxidable de 2cm de diámetro. La superficie de trabajo con dimensiones de 1640mm X 570mm x 720mcm (LxA x H), en aglomerado de 18mm con acabado en laminado de alta presión (tipo formica F8 color a elegir), con cantos en PVC termo fundido del mismo color de la superficie; debe tener grommet metálico acabado en pintura electrostática gris sobre la superficie de trabajo para facilitar el paso de cableado a los equipos. Las bases se soportan sobre niveladores plásticos o metálicos que evitan el daño al piso. Con 1 cajonera de dimensiones 450mm X 600mm X 630mm en lámina Cold Rolled calibre 18 con acabado en pintura electrostática color a elegir. Cajonera 3 a 1, correderas full extensión y dilataciones de 30mm para poder halar los cajones. El puesto está rodeado por una falda frontal de dimensiones 1700mm X 920mm (LxH) y otras dos faldas a los costados de dimensiones 600mm X 920mm (LxH) aproximadamente, todas en madera aglomerada de 18mm con acabado en laminado de alta presión (tipo formica F8 color a elegir), con cantos en PVC termo fundido del mismo color de la superficie, con zócalo retrocedido 5 cm y de altura 10 cm, donde en la cara interna de mayor longitud se ubica la canaleta de redes. Debe poder soportar un peso máximo de 100 Kg, resistentes a la abrasión y al calor hasta los 50°C. VER ANEXO TÉCNICO 1</t>
  </si>
  <si>
    <t>Mesa circular de Ø900mm y 730mm de altura para uso en exteriores Los materiales deben garantizar la resistencia de la erosión, rayos UV y uso constante de la mesa en su conjunto El grosor puede ser en madera aglomerada de 18mm- 25mm con acabado en laminado a alta presión tipo formica f8 resistente a exteriores ( ex2 compacto), color a elegir y canto en pvc termo fundido del mismo color de la superficie. Las Patas cuadradas en lámina cr galvanizada calibre 18 de 2"x2", con acabado en pintura electrostática poliéster color a elegir y con remate en niveladores metálicos galvanizados para que se brinde estabilidad de la mesa. VER ANEXO TÉCNICO 1</t>
  </si>
  <si>
    <t>Mesa circular de Ø900mm y 750mm de altura para uso en exteriores Los materiales deben garantizar la resistencia de la erosión, rayos UV y uso constante de la mesa en su conjunto El grosor puede ser en madera aglomerada de 18mm- 25mm con acabado en laminado a alta presión tipo formica f8 resistente a exteriores ( ex2 compacto) o color a elegir y canto en pvc termo fundido del mismo color de la superficie o en lamina de acero inoxidable 304 en calibre 20 satinada tapa interna en aglomerado resistente a la humedad de 20mm. Base pesada tipo escalonada, con tubo central de 1 1/2" Cold Rolled donde incrusta el parasol, y está a la vez perforada, para asegurar el parasol frente a la fuerza del viento. Tratada con pintura electrostática color negro  y con remate en niveladores metálicos galvanizados para que se brinde estabilidad de la mesa. PARASOL:  Consta de: una (01) sombrilla, una (01) base redonda metálica. Tubo central en aluminio pared gruesa o metálico zincado de 1 ¼"', con pintura electrostática, altura 2200 mm; brazos en varilla acerada de 5.5 mm en forma redonda y plegable. Parasol en lona, tipo plástico, 100% impermeable, recubierta con PVC Flexible, con protección biocida a la acción de los rayos solares. Color a elegir.  VER ANEXO TÉCNICO 1</t>
  </si>
  <si>
    <t>Silla barra de estructura fija para uso exterior de 4 patas, sin brazos y resistente a la intemperie. Espaldar polipropileno inyectado con micro texturizado con propiedades de alta resistencia mecánica a la fatiga, aditivo UV nivel 8 para mantener la estabilidad de color, auto extinguible, antiestática, que permita la limpieza con productos jabonosos, debe considerarse que la geometría promueva la fácil evacuación de agua no debe contener filos ni puntas que representen riesgo para el usuario. Asiento en polipropileno inyectado con micro texturizado con propiedades de alta resistencia mecánica a la fatiga, aditivo UV nivel 8 para mantener la estabilidad de color, auto extinguible, antiestática, que permita la limpieza con productos jabonosos, debe considerarse que la geometría promueva la fácil evacuación de agua no debe contener filos ni puntas que representen riesgo para el usuario. Estructura Base estructural de 4 patas en tubería en acero inoxidable de 3/4" cal 16 SS304, uniones con cordón de soldadura muy estable y que permita mantener una carga estática de 150kg. la estructura debe ser firme y no debe tener extremos abiertos en la tubería. Las superficies de las partes deben estar libres de defectos, tener aspecto limpio, uniforme, tanto en color como en su textura, libre de grumos, huecos, fisuras, ampollas, burbujas, elementos cortantes o cualquier tipo de elementos extraños. Todas las fijaciones deben ser en acero inoxidable no sobresalientes de la estructura y fijadas al asiento y/o espaldar de forma tal que permitan la sujeción de la silla sin ningún tipo de desgarre. Deslizadores plásticos en poliamida insertos en el interior de la base de la tubería cada una con capacidad de carga de 50kg sin que se desformen. Dimensiones Altura asiento 800mm ancho asiento 450mm profundidad asiento 410mm altura del espaldar 300mm. VER ANEXO TÉCNICO 1</t>
  </si>
  <si>
    <t>Silla metálica para realizar prácticas en laboratorios, con giro 360 grados con espaldar con apoya pies en acero, de altura graduable entre los 450 y 650 mm con asiento de mínimo 40mm de ancho y 420mm de fondo en poliuretano con densidad de 50 kg/cm³ y espaldar en poliuretano con densidad de 45kg/cm³ con estructura en polietileno de alta densidad de mínimo 420mm de altura para brindar el mayor confort posible. El asiento y espaldar deben ser tapizados en tela vinílica con resistencia al desgaste, impermeable y de fácil limpieza, que evite la formación de microorganismos, retarden el fuego y cuenten con durabilidad del color a la luz. La base de la silla es en forma piramidal con 5 apoyos en ruedas tipo Desmopan con resistencia de 40kg por rueda. Además, cuenta con palanca para graduar asiento y apoya pies. VER ANEXO TÉCNICO 1</t>
  </si>
  <si>
    <t>Poltrona dimensiones: largo 600 mm, fondo 700mm, alto 860 cm. Fondo de asiento 500 mm, alto de asiento 460 mm. Estructura interna de madera o lámina Cold Rolled. VER ANEXO TÉCNICO 1 Cuerpo, asiento y respaldo cubierta con espuma de alta densidad 22-30 kg/m³, tapizados en tela color a elegir, con resistencia al desgaste, impermeable y de fácil limpieza, evita la formación microorganismos, retardancia al fuego (norma Cal-TECH 117), durabilidad del color a la luz. Llegada a piso con pata metálica, lámina Cold Rolled cal 14, acabado en pintura electrostática color a escoger, la parte inferior con felpa para no rayar pisos. Debe soportar una carga mínima de 250 kg. VER ANEXO TÉCNICO 1</t>
  </si>
  <si>
    <t>Banca de 1 puesto estructura metálica. Dimensiones generales ancho 600mm alto asiento 450mm alto espaldar 860mm. Estructura fabricada en tubo cuadrado Cold Rolled 1" Cal. 16 recubrimiento en pintura electrostática color y acabado por definir. con nivelador a piso, espaldar tipo sofá y asiento que no deben ser desmontables. el respaldo también debe estar tapizado, con estructura interna en madera contrachapada, 12mm, espuma densidad 0,05gr/cm³ tapizado en sintético 100% poliéster, y recubrimiento en PVC ignifugo colores por definir. VER ANEXO TÉCNICO 1</t>
  </si>
  <si>
    <t>Silla con 4 patas giratoria y ajustable en altura. Asiento tapizado en tela vinílica con espuma moldeada en poliuretano, densidad 60 kg/m³. Dimensiones aproximadas (mm): ancho 660, alto asiento 405, profundidad 545, herraje interno tubo de ½ cal 16 estructura con plato giratorio con leva para graduación de altura 4.6cm acabado cárter en polipropileno. Patas en madera flor morado o similar, Los colores de los materiales son a escoger. VER ANEXO TÉCNICO 1</t>
  </si>
  <si>
    <t>Silla con 4 patas, medidas aproximadas(mm): ancho 565 x profundidad 50 alto 785, Silla con 4 patas Asiento tapizado en tela vinílica con espuma moldeada en poliuretano, densidad 60 kg/m³. Espaldar Asiento tapizado en tela vinílica con espuma moldeada en poliuretano. Estructura metálica en tubo de ½ cal 16, patas en madera flor morado con deslizadores. Los colores de los materiales en espaldar y asiento son a escoger. VER ANEXO TÉCNICO 1</t>
  </si>
  <si>
    <t>Banca tapizada estructura en madera aglomerada, dimensiones: 550 x 450cm  y espaldar de 400 x 50mm, con diferentes largos  el revestimiento de la banca en aglomerado de 25mm con acabado en laminado de alta presión (tipo formica F8 color a elegir), con cantos en PVC termo fundido REF igual o similar a la superficie, estructura en tubo de acero cuadrado de 2"Cal 16, apoyos a cada metro, debe incluir los refuerzos necesarios para garantizar su estabilidad, acabado en pintura electrostática, micro texturizada, color a elegir  antideslizantes. La banca debe soportar una carga mínima de 200kg x metro lineal, bastidor de asiento y espaldar con base de madera de 18mm espuma de 50mm con densidad de 60 km/m³ para la banca y una densidad de 45 km/m³ para el espaldar, el tapizado en tela vinílica colores a elegir, el espaldar debe tener la estructura necesaria para ser anclado en el muro con fijación oculta. Se deben validar dimensiones en sitio. Tipo A banca y espaldar - Longitud 1 = 4000mm - VER ANEXO TÉCNICO 1</t>
  </si>
  <si>
    <t>Espaldar de 400 x 50mm, con diferentes largos   espaldar con base de madera de 18mm espuma de 50mm con densidad de 60 km/m³ para la banca y una densidad de 45 km/m³ para el espaldar, el tapizado en tela vinílica colores a elegir, el espaldar debe tener la estructura necesaria para ser anclado en el muro con fijación oculta. Se deben validar dimensiones en sitio.  Longitud 2 = 5860mm. VER ANEXO TÉCNICO 1</t>
  </si>
  <si>
    <t>Espaldar de 400 x 50mm, con diferentes largos   espaldar con base de madera de 18mm espuma de 50mm con densidad de 60 km/m³ para la banca y una densidad de 45 km/m³ para el espaldar, el tapizado en tela vinílica colores a elegir, el espaldar debe tener la estructura necesaria para ser anclado en el muro con fijación oculta. Se deben validar dimensiones en sitio. Tipo B solo espaldar - Longitud 3 = 4000mm - VER ANEXO TÉCNICO 1</t>
  </si>
  <si>
    <t>Estructura metálica. Dimensiones generales ancho 1825mm alto asiento 450mm alto espaldar 860mm. Estructura fabricada en tubo cuadrado Cold Rolled 1" Cal. 16 pintura electrostática color y acabado por definir. Con nivelador a piso, espaldar tipo sofá y asientos divididos en 3 secciones que no deben ser desmontables el respaldo también debe estar tapizado, con estructura interna en madera contrachapada, 12mm, espuma densidad 0,05gr/cm³ tapizado en sintético 100% poliéster, y recubrimiento en PVC ignifugo colores por definir. VER ANEXO TÉCNICO 1</t>
  </si>
  <si>
    <t>Dimensiones 3600mm x 1200mm 730mm de altura, estructura en tubo cuadrado 2" cal.16 con nivelador a piso, vincha en Cold Rolled cal. 16 para sujeción a superficie, pintura electroestática color y acabado por definir, superficie en aglomerado 25mm laminado formica F8, balance F6 y canto rígido colores por definir, pasacables rectangular plástico con escobilla, canaleta inferior horizontal y vertical, en Cold Rolled cal.16 con troquelado 2 para tomas eléctricas, voz y datos. VER ANEXO TÉCNICO 1</t>
  </si>
  <si>
    <t>Silla metálica para realizar prácticas en laboratorios, con giro 360 grados con espaldar con apoya pies en acero, de altura graduable entre los 55 y 85 cm con asiento de mínimo 42 cm de ancho y 42cm de fondo en poliuretano con densidad de 50 kg/cm³ y espaldar en poliuretano con densidad de 45kg/cm³ con estructura en polietileno de alta densidad de mínimo 42cm de altura para brindar el mayor confort posible. El asiento y espaldar deben ser tapizados en tela vinílica con resistencia al desgaste, impermeable y de fácil limpieza, que evite la formación de microorganismos, retarden el fuego y cuenten con durabilidad del color a la luz. La base de la silla es en forma piramidal con 5 apoyos en ruedas tipo desmopan con resistencia de 40kg por rueda. Además, cuenta con palanca para graduar asiento y apoya pies. VER ANEXO TÉCNICO 1</t>
  </si>
  <si>
    <t>Sofá 4 puestos dimensiones: largo 2400 mm, fondo 700mm, alto 860 mm. Fondo de asiento 500 mm, alto de asiento 460 mm. Estructura interna de madera o lámina Cold Rolled. Cuerpo, asiento y respaldo cubierta con espuma de alta densidad 22-30 kg/m³, tapizados en tela color a elegir, con resistencia al desgaste, impermeable y de fácil limpieza, evita la formación microorganismos, retardancia al fuego (norma Cal-TECH 117), durabilidad del color a la luz. Llegada a piso con pata metálica, lámina Cold Rolled cal 14, acabado en pintura electrostática color a escoger, la parte inferior con felpa para no rayar pisos. Debe soportar una carga mínima de 250 kg.     Por definir lateralidad Izq o Der.  VER ANEXO TÉCNICO 1</t>
  </si>
  <si>
    <t>Silla interlocutora de estructura fija para uso exterior de 4 patas, sin brazos apilable y resistente a la intemperie para ser utilizada por cortos periodos de tiempo. Material: polipropileno inyectado con micro texturizado con propiedades de alta resistencia mecánica a la fatiga, aditivo UV nivel 8 para mantener la estabilidad de color, auto extinguible, antiestática, que permita la limpieza con productos jabonosos, debe considerarse que la geometría promueva la fácil evacuación de agua no debe contener filos ni puntas que representen riesgo para el usuario. Base estructural de 4 patas en tubería en acero inoxidable de 3/4" cal 16 SS304, uniones con cordón de soldadura muy estable y que permita mantener una carga estática de 150kg. la estructura debe ser firme y no debe tener extremos abiertos en la tubería. Las superficies de las partes deben estar libres de defectos, tener aspecto limpio, uniforme, tanto en color como en su textura, libre de grumos, huecos, fisuras, ampollas, burbujas, elementos cortantes o cualquier tipo de elementos extraños. Deslizadores plásticos en poliamida insertos en el interior de la base de la tubería cada una con capacidad de carga de 50kg sin que se desformen. Todas las fijaciones deben ser en acero inoxidable no sobresalientes de la estructura y fijadas al asiento y/o espaldar de forma tal que permitan la sujeción de la silla sin ningún tipo de desgarre. Prestaciones: Apilable, con buena estabilidad, resistente a factores ambientales como el sol y la lluvia. DIMENSIONES GENERALES (mm) Altura asiento 460 +/- 5 mm Altura total 790 +/- 5 mm Profundidad efectiva asiento 410 +/- 5 mm Ancho del asiento 450 +/- 5 mm. VER ANEXO TÉCNICO 1</t>
  </si>
  <si>
    <t>Silla para realizar prácticas en laboratorios, con giro 360 grados sin espaldar con apoya pies en acero, de altura graduable entre los 45 y 65 cm con asiento de 40 cm de diámetro en poliuretano con densidad de 50 kg/cm³ y alta capacidad de resiliencia, tapizadas en tela vinílica con resistencia al desgaste, impermeable y de fácil limpieza, que evite la formación de microorganismos, retarden el fuego y cuenten con durabilidad del color a la luz. La base de la silla es en forma piramidal con 5 apoyos en ruedas tipo desmopan con resistencia de 40kg por rueda. Además, cuenta con palanca para graduar asiento y apoya pies. VER ANEXO TÉCNICO 1</t>
  </si>
  <si>
    <t>Display de exposición para exteriores de medidas 1750x1040x700mm (LxAxH)  estructura en aluminio de forma trapezoidal de mínimo 50x35X55MM calibre 2mm, uniones por soldadura TIC, bases a piso para sujeción de ruedas en perfil extruido rectangular de 50X38mm acabado pintura electrostática color por definir, cuatro (4) ruedas de 3”. dos (2) de ellas con freno que soporten el peso de todo el elemento sin que se deformen, la superficie se compone de 2 vidrios templados cada uno de 4mm, 1 de ellos con acabado Sand Blasting fijo a la estructura que funcionará como superficie de escritura,  el otro cristal debe  emplear un sistema de apertura para alojar en su interior carteles de exposición de manera segura, fácil y de uso intuitivo, se debe garantizar el sello hermético entre las dos láminas de vidrio de forma tal que no ingrese agua lluvia, todo el display debe resistir a la intemperie y la estructura debe permitir su estabilidad con corrientes de viento.. VER ANEXO TÉCNICO 1</t>
  </si>
  <si>
    <t>Revestimiento para lucarna de 22m² aproximados en perfil piso WPC de 140 x 25mm instalados mediante clips plásticos de fijación que dilate cada perfil 5mm, sobre estructura fabricada en tubería de aluminio 50x50 esp 2mm, las separaciones estructurales no pueden sobrepasar los 400mm, se debe tener en cuenta que para la instalación de la estructura sobre la lucarna no se pueden realizar perforaciones que generen filtraciones en la placa. Se deben verificar dimensiones en sitio. El color del perfil WPC por definir. VER ANEXO TÉCNICO 1</t>
  </si>
  <si>
    <t>m²</t>
  </si>
  <si>
    <r>
      <rPr>
        <b/>
        <sz val="11"/>
        <rFont val="Tahoma"/>
        <family val="2"/>
      </rPr>
      <t xml:space="preserve">NOTA 1: </t>
    </r>
    <r>
      <rPr>
        <sz val="11"/>
        <rFont val="Tahoma"/>
        <family val="2"/>
      </rPr>
      <t>Solo se debe diligenciar el campo de valor unitario el cual esta resaltado en gris</t>
    </r>
  </si>
  <si>
    <r>
      <rPr>
        <b/>
        <sz val="11"/>
        <color theme="1"/>
        <rFont val="Tahoma"/>
        <family val="2"/>
      </rPr>
      <t xml:space="preserve">NOTA 2: </t>
    </r>
    <r>
      <rPr>
        <sz val="11"/>
        <color theme="1"/>
        <rFont val="Tahoma"/>
        <family val="2"/>
      </rPr>
      <t xml:space="preserve">Se debe diligenciar todos los ítems del </t>
    </r>
    <r>
      <rPr>
        <i/>
        <sz val="11"/>
        <color theme="1"/>
        <rFont val="Tahoma"/>
        <family val="2"/>
      </rPr>
      <t xml:space="preserve">formato de oferta económica, </t>
    </r>
    <r>
      <rPr>
        <sz val="11"/>
        <color theme="1"/>
        <rFont val="Tahoma"/>
        <family val="2"/>
      </rPr>
      <t>la no inclusión de esta información será objeto de rechazo de la cotización.</t>
    </r>
  </si>
  <si>
    <r>
      <rPr>
        <b/>
        <sz val="11"/>
        <color theme="1"/>
        <rFont val="Tahoma"/>
        <family val="2"/>
      </rPr>
      <t>NOTA 3:</t>
    </r>
    <r>
      <rPr>
        <sz val="11"/>
        <color theme="1"/>
        <rFont val="Tahoma"/>
        <family val="2"/>
      </rPr>
      <t xml:space="preserve"> Todos los materiales ofertados y posteriormente entregados serán nuevos, no se aceptan productos remanufacturados, por ende, el precio debe estar acorde a esta condición.</t>
    </r>
  </si>
  <si>
    <r>
      <rPr>
        <b/>
        <sz val="11"/>
        <color theme="1"/>
        <rFont val="Tahoma"/>
        <family val="2"/>
      </rPr>
      <t>NOTA 4:</t>
    </r>
    <r>
      <rPr>
        <sz val="11"/>
        <color theme="1"/>
        <rFont val="Tahoma"/>
        <family val="2"/>
      </rPr>
      <t xml:space="preserve"> El valor debe ajustarse al peso bien sea por exceso o por defecto en tal sentido todos los precios de todos los ítems solicitados y ofertados deben ser redondeados a cero (0) decimales.</t>
    </r>
  </si>
  <si>
    <r>
      <rPr>
        <b/>
        <sz val="11"/>
        <color theme="1"/>
        <rFont val="Tahoma"/>
        <family val="2"/>
      </rPr>
      <t>NOTA 5:</t>
    </r>
    <r>
      <rPr>
        <sz val="11"/>
        <color theme="1"/>
        <rFont val="Tahoma"/>
        <family val="2"/>
      </rPr>
      <t xml:space="preserve"> La cotización debe contener los datos generales de la empresa y debe estar firmada.</t>
    </r>
  </si>
  <si>
    <r>
      <t xml:space="preserve">Bogotá D.C.,	de 2023
Señores
Universidad Distrital Francisco José de Caldas
Ciudad-
</t>
    </r>
    <r>
      <rPr>
        <sz val="10"/>
        <color theme="1"/>
        <rFont val="Tahoma"/>
        <family val="2"/>
      </rPr>
      <t>El suscrito _________________________________, obrando en nombre y representación de_____________________________, de conformidad con lo establecido en el proceso de selección, por medio del presente, oferto en firme, irrevocablemente y como precio inicial, con destino a la celebración del contrato objeto de este proceso, y en consecuencia, ofrezco proveer los bienes correspondientes relacionados en los los estudios previos, bajo las características técnicas establecidas, en los los estudios previos y conforme a las condiciones y cantidades, previstos para tal efecto, precio que se discrimina así:</t>
    </r>
  </si>
  <si>
    <r>
      <rPr>
        <b/>
        <sz val="14"/>
        <color theme="1"/>
        <rFont val="Tahoma"/>
        <family val="2"/>
      </rPr>
      <t>UNIVERSIDAD DISTRITAL FRANCISCO JOSÉ DE CALDAS</t>
    </r>
    <r>
      <rPr>
        <b/>
        <sz val="10"/>
        <color theme="1"/>
        <rFont val="Tahoma"/>
        <family val="2"/>
      </rPr>
      <t xml:space="preserve">
</t>
    </r>
    <r>
      <rPr>
        <b/>
        <sz val="12"/>
        <color theme="1"/>
        <rFont val="Tahoma"/>
        <family val="2"/>
      </rPr>
      <t>SUBASTA INVERSA No. 001 DE 2023
OBJETO: SUMINISTRO E INSTALACIÓN DE MOBILIARIO CONVENCIONAL COMPLEMENTARIO PROYECTO AMPLIACIÓN SEDE TECNOLÓGICA EDIFICIO LECTUS, TECHNÉ Y OTRAS SEDES DE LA UNIVERSIDAD DISTRITAL FRANCISCO JOSÉ DE CALDAS</t>
    </r>
    <r>
      <rPr>
        <b/>
        <sz val="10"/>
        <color theme="1"/>
        <rFont val="Tahoma"/>
        <family val="2"/>
      </rPr>
      <t xml:space="preserve">
</t>
    </r>
    <r>
      <rPr>
        <b/>
        <sz val="11"/>
        <color theme="1"/>
        <rFont val="Tahoma"/>
        <family val="2"/>
      </rPr>
      <t xml:space="preserve">ANEXO N. 10 PROPUESTA ECONOMICA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</si>
</sst>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2" formatCode="_-&quot;$&quot;\ * #,##0_-;\-&quot;$&quot;\ * #,##0_-;_-&quot;$&quot;\ * &quot;-&quot;_-;_-@_-"/>
    <numFmt numFmtId="44" formatCode="_-&quot;$&quot;\ * #,##0.00_-;\-&quot;$&quot;\ * #,##0.00_-;_-&quot;$&quot;\ * &quot;-&quot;??_-;_-@_-"/>
    <numFmt numFmtId="164" formatCode="_(&quot;$&quot;\ * #,##0.00_);_(&quot;$&quot;\ * \(#,##0.00\);_(&quot;$&quot;\ * &quot;-&quot;??_);_(@_)"/>
  </numFmts>
  <fonts count="17" x14ac:knownFonts="1">
    <font>
      <sz val="11"/>
      <color theme="1"/>
      <name val="Arial Narrow"/>
      <family val="2"/>
      <scheme val="minor"/>
    </font>
    <font>
      <sz val="11"/>
      <color theme="1"/>
      <name val="Arial Narrow"/>
      <family val="2"/>
      <scheme val="minor"/>
    </font>
    <font>
      <sz val="8"/>
      <name val="Arial Narrow"/>
      <family val="2"/>
      <scheme val="minor"/>
    </font>
    <font>
      <sz val="11"/>
      <name val="Tahoma"/>
      <family val="2"/>
    </font>
    <font>
      <sz val="7"/>
      <name val="Tahoma"/>
      <family val="2"/>
    </font>
    <font>
      <sz val="6"/>
      <name val="Tahoma"/>
      <family val="2"/>
    </font>
    <font>
      <b/>
      <sz val="11"/>
      <color theme="1"/>
      <name val="Tahoma"/>
      <family val="2"/>
    </font>
    <font>
      <sz val="11"/>
      <color theme="1"/>
      <name val="Tahoma"/>
      <family val="2"/>
    </font>
    <font>
      <b/>
      <sz val="11"/>
      <color theme="0"/>
      <name val="Tahoma"/>
      <family val="2"/>
    </font>
    <font>
      <b/>
      <sz val="11"/>
      <name val="Tahoma"/>
      <family val="2"/>
    </font>
    <font>
      <sz val="11"/>
      <color rgb="FF000000"/>
      <name val="Tahoma"/>
      <family val="2"/>
    </font>
    <font>
      <sz val="11"/>
      <color indexed="64"/>
      <name val="Tahoma"/>
      <family val="2"/>
    </font>
    <font>
      <i/>
      <sz val="11"/>
      <color theme="1"/>
      <name val="Tahoma"/>
      <family val="2"/>
    </font>
    <font>
      <b/>
      <sz val="10"/>
      <color theme="1"/>
      <name val="Tahoma"/>
      <family val="2"/>
    </font>
    <font>
      <b/>
      <sz val="14"/>
      <color theme="1"/>
      <name val="Tahoma"/>
      <family val="2"/>
    </font>
    <font>
      <b/>
      <sz val="12"/>
      <color theme="1"/>
      <name val="Tahoma"/>
      <family val="2"/>
    </font>
    <font>
      <sz val="10"/>
      <color theme="1"/>
      <name val="Tahoma"/>
      <family val="2"/>
    </font>
  </fonts>
  <fills count="7">
    <fill>
      <patternFill patternType="none"/>
    </fill>
    <fill>
      <patternFill patternType="gray125"/>
    </fill>
    <fill>
      <patternFill patternType="solid">
        <fgColor rgb="FF002060"/>
        <bgColor indexed="64"/>
      </patternFill>
    </fill>
    <fill>
      <patternFill patternType="solid">
        <fgColor theme="2"/>
        <bgColor indexed="64"/>
      </patternFill>
    </fill>
    <fill>
      <patternFill patternType="solid">
        <fgColor theme="0"/>
        <bgColor rgb="FFF3F3F3"/>
      </patternFill>
    </fill>
    <fill>
      <patternFill patternType="solid">
        <fgColor theme="0"/>
        <bgColor indexed="64"/>
      </patternFill>
    </fill>
    <fill>
      <patternFill patternType="solid">
        <fgColor rgb="FFFFFFFF"/>
        <bgColor rgb="FFFFFFFF"/>
      </patternFill>
    </fill>
  </fills>
  <borders count="12">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diagonal/>
    </border>
    <border>
      <left/>
      <right/>
      <top style="thin">
        <color indexed="64"/>
      </top>
      <bottom style="thin">
        <color indexed="64"/>
      </bottom>
      <diagonal/>
    </border>
  </borders>
  <cellStyleXfs count="4">
    <xf numFmtId="0" fontId="0" fillId="0" borderId="0"/>
    <xf numFmtId="164"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cellStyleXfs>
  <cellXfs count="57">
    <xf numFmtId="0" fontId="0" fillId="0" borderId="0" xfId="0"/>
    <xf numFmtId="44" fontId="4" fillId="3" borderId="2" xfId="3" applyNumberFormat="1" applyFont="1" applyFill="1" applyBorder="1" applyAlignment="1">
      <alignment horizontal="center" vertical="center"/>
    </xf>
    <xf numFmtId="44" fontId="4" fillId="0" borderId="2" xfId="3" applyNumberFormat="1" applyFont="1" applyFill="1" applyBorder="1" applyAlignment="1">
      <alignment horizontal="center" vertical="center" wrapText="1"/>
    </xf>
    <xf numFmtId="0" fontId="5" fillId="0" borderId="2" xfId="0" applyFont="1" applyBorder="1" applyAlignment="1">
      <alignment horizontal="center" vertical="center" wrapText="1"/>
    </xf>
    <xf numFmtId="0" fontId="5" fillId="0" borderId="1" xfId="0" applyFont="1" applyBorder="1" applyAlignment="1">
      <alignment horizontal="center" vertical="center" wrapText="1"/>
    </xf>
    <xf numFmtId="0" fontId="5" fillId="0" borderId="2" xfId="0" applyFont="1" applyBorder="1" applyAlignment="1">
      <alignment horizontal="justify" vertical="center" wrapText="1"/>
    </xf>
    <xf numFmtId="4" fontId="5" fillId="5" borderId="2" xfId="0" applyNumberFormat="1" applyFont="1" applyFill="1" applyBorder="1" applyAlignment="1">
      <alignment horizontal="center" vertical="center"/>
    </xf>
    <xf numFmtId="0" fontId="5" fillId="4" borderId="2" xfId="0" applyFont="1" applyFill="1" applyBorder="1" applyAlignment="1">
      <alignment horizontal="center" vertical="center" wrapText="1"/>
    </xf>
    <xf numFmtId="0" fontId="5" fillId="0" borderId="0" xfId="0" applyFont="1" applyAlignment="1">
      <alignment horizontal="center" vertical="center" wrapText="1"/>
    </xf>
    <xf numFmtId="0" fontId="5" fillId="5" borderId="2" xfId="0" applyFont="1" applyFill="1" applyBorder="1" applyAlignment="1">
      <alignment horizontal="center" vertical="center" wrapText="1"/>
    </xf>
    <xf numFmtId="4" fontId="5" fillId="0" borderId="2" xfId="0" applyNumberFormat="1" applyFont="1" applyBorder="1" applyAlignment="1">
      <alignment horizontal="center" vertical="center" wrapText="1"/>
    </xf>
    <xf numFmtId="0" fontId="5" fillId="4" borderId="1" xfId="0" applyFont="1" applyFill="1" applyBorder="1" applyAlignment="1">
      <alignment horizontal="center" vertical="center" wrapText="1"/>
    </xf>
    <xf numFmtId="0" fontId="5" fillId="6" borderId="2" xfId="0" applyFont="1" applyFill="1" applyBorder="1" applyAlignment="1">
      <alignment horizontal="center" vertical="center" wrapText="1"/>
    </xf>
    <xf numFmtId="0" fontId="5" fillId="6" borderId="2" xfId="0" applyFont="1" applyFill="1" applyBorder="1" applyAlignment="1">
      <alignment horizontal="justify" vertical="center" wrapText="1"/>
    </xf>
    <xf numFmtId="0" fontId="7" fillId="0" borderId="0" xfId="0" applyFont="1" applyAlignment="1">
      <alignment horizontal="center" vertical="center"/>
    </xf>
    <xf numFmtId="0" fontId="6" fillId="0" borderId="0" xfId="0" applyFont="1" applyAlignment="1">
      <alignment horizontal="center" vertical="center"/>
    </xf>
    <xf numFmtId="0" fontId="9" fillId="0" borderId="2" xfId="0" applyFont="1" applyBorder="1" applyAlignment="1">
      <alignment horizontal="center" vertical="center"/>
    </xf>
    <xf numFmtId="0" fontId="9" fillId="0" borderId="2" xfId="0" applyFont="1" applyBorder="1" applyAlignment="1">
      <alignment horizontal="center" vertical="center" wrapText="1"/>
    </xf>
    <xf numFmtId="2" fontId="9" fillId="0" borderId="2" xfId="0" applyNumberFormat="1" applyFont="1" applyBorder="1" applyAlignment="1">
      <alignment horizontal="center" vertical="center"/>
    </xf>
    <xf numFmtId="44" fontId="9" fillId="0" borderId="2" xfId="2" applyNumberFormat="1" applyFont="1" applyFill="1" applyBorder="1" applyAlignment="1">
      <alignment horizontal="center" vertical="center"/>
    </xf>
    <xf numFmtId="44" fontId="9" fillId="0" borderId="2" xfId="0" applyNumberFormat="1" applyFont="1" applyBorder="1" applyAlignment="1">
      <alignment horizontal="center" vertical="center"/>
    </xf>
    <xf numFmtId="0" fontId="7" fillId="0" borderId="0" xfId="0" applyFont="1" applyAlignment="1">
      <alignment horizontal="center" vertical="center" wrapText="1"/>
    </xf>
    <xf numFmtId="0" fontId="10" fillId="0" borderId="0" xfId="0" applyFont="1" applyAlignment="1">
      <alignment horizontal="justify" vertical="center" wrapText="1"/>
    </xf>
    <xf numFmtId="4" fontId="11" fillId="0" borderId="0" xfId="0" applyNumberFormat="1" applyFont="1" applyAlignment="1">
      <alignment horizontal="center" vertical="center" wrapText="1"/>
    </xf>
    <xf numFmtId="2" fontId="7" fillId="0" borderId="0" xfId="0" applyNumberFormat="1" applyFont="1" applyAlignment="1">
      <alignment horizontal="center" vertical="center" wrapText="1"/>
    </xf>
    <xf numFmtId="4" fontId="11" fillId="0" borderId="0" xfId="0" applyNumberFormat="1" applyFont="1" applyAlignment="1">
      <alignment horizontal="center" vertical="center"/>
    </xf>
    <xf numFmtId="0" fontId="8" fillId="2" borderId="2" xfId="0" applyFont="1" applyFill="1" applyBorder="1" applyAlignment="1">
      <alignment horizontal="right" vertical="center"/>
    </xf>
    <xf numFmtId="44" fontId="6" fillId="0" borderId="2" xfId="1" applyNumberFormat="1" applyFont="1" applyFill="1" applyBorder="1" applyAlignment="1">
      <alignment horizontal="center" vertical="center" wrapText="1"/>
    </xf>
    <xf numFmtId="0" fontId="7" fillId="0" borderId="0" xfId="0" applyFont="1" applyAlignment="1">
      <alignment horizontal="justify" vertical="center" wrapText="1"/>
    </xf>
    <xf numFmtId="9" fontId="7" fillId="0" borderId="2" xfId="0" applyNumberFormat="1" applyFont="1" applyBorder="1" applyAlignment="1">
      <alignment horizontal="right" vertical="center"/>
    </xf>
    <xf numFmtId="44" fontId="7" fillId="0" borderId="2" xfId="1" applyNumberFormat="1" applyFont="1" applyFill="1" applyBorder="1" applyAlignment="1">
      <alignment horizontal="center" vertical="center" wrapText="1"/>
    </xf>
    <xf numFmtId="0" fontId="8" fillId="2" borderId="0" xfId="0" applyFont="1" applyFill="1" applyAlignment="1">
      <alignment horizontal="justify" vertical="center" wrapText="1"/>
    </xf>
    <xf numFmtId="44" fontId="6" fillId="0" borderId="0" xfId="1" applyNumberFormat="1" applyFont="1" applyFill="1" applyBorder="1" applyAlignment="1">
      <alignment horizontal="center" vertical="center"/>
    </xf>
    <xf numFmtId="0" fontId="7" fillId="3" borderId="0" xfId="0" applyFont="1" applyFill="1" applyAlignment="1">
      <alignment horizontal="justify" vertical="center" wrapText="1"/>
    </xf>
    <xf numFmtId="0" fontId="6" fillId="0" borderId="0" xfId="0" applyFont="1" applyAlignment="1">
      <alignment vertical="center"/>
    </xf>
    <xf numFmtId="44" fontId="7" fillId="0" borderId="0" xfId="0" applyNumberFormat="1" applyFont="1" applyAlignment="1">
      <alignment horizontal="center" vertical="center"/>
    </xf>
    <xf numFmtId="0" fontId="7" fillId="0" borderId="0" xfId="0" applyFont="1" applyAlignment="1">
      <alignment horizontal="center"/>
    </xf>
    <xf numFmtId="44" fontId="7" fillId="0" borderId="0" xfId="1" applyNumberFormat="1" applyFont="1" applyFill="1" applyBorder="1" applyAlignment="1">
      <alignment horizontal="center" vertical="center"/>
    </xf>
    <xf numFmtId="0" fontId="6" fillId="3" borderId="0" xfId="0" applyFont="1" applyFill="1" applyAlignment="1">
      <alignment horizontal="justify" vertical="center" wrapText="1"/>
    </xf>
    <xf numFmtId="44" fontId="7" fillId="0" borderId="0" xfId="0" applyNumberFormat="1" applyFont="1" applyAlignment="1">
      <alignment horizontal="center"/>
    </xf>
    <xf numFmtId="2" fontId="7" fillId="0" borderId="0" xfId="0" applyNumberFormat="1" applyFont="1" applyAlignment="1">
      <alignment horizontal="center" vertical="center"/>
    </xf>
    <xf numFmtId="44" fontId="7" fillId="0" borderId="0" xfId="2" applyNumberFormat="1" applyFont="1" applyFill="1" applyAlignment="1">
      <alignment horizontal="center" vertical="center"/>
    </xf>
    <xf numFmtId="0" fontId="13" fillId="0" borderId="0" xfId="0" applyFont="1" applyAlignment="1">
      <alignment horizontal="center"/>
    </xf>
    <xf numFmtId="0" fontId="13" fillId="0" borderId="7" xfId="0" applyFont="1" applyBorder="1" applyAlignment="1">
      <alignment horizontal="center"/>
    </xf>
    <xf numFmtId="0" fontId="13" fillId="0" borderId="0" xfId="0" applyFont="1" applyAlignment="1">
      <alignment horizontal="center" wrapText="1"/>
    </xf>
    <xf numFmtId="0" fontId="13" fillId="0" borderId="7" xfId="0" applyFont="1" applyBorder="1" applyAlignment="1">
      <alignment horizontal="center" wrapText="1"/>
    </xf>
    <xf numFmtId="0" fontId="7" fillId="0" borderId="8" xfId="0" applyFont="1" applyBorder="1" applyAlignment="1">
      <alignment horizontal="justify" vertical="center"/>
    </xf>
    <xf numFmtId="0" fontId="7" fillId="0" borderId="7" xfId="0" applyFont="1" applyBorder="1" applyAlignment="1">
      <alignment horizontal="justify" vertical="center"/>
    </xf>
    <xf numFmtId="0" fontId="7" fillId="0" borderId="4" xfId="0" applyFont="1" applyBorder="1" applyAlignment="1">
      <alignment horizontal="justify" vertical="center"/>
    </xf>
    <xf numFmtId="0" fontId="13" fillId="0" borderId="11" xfId="0" applyFont="1" applyBorder="1" applyAlignment="1">
      <alignment horizontal="justify" vertical="top" wrapText="1"/>
    </xf>
    <xf numFmtId="0" fontId="13" fillId="0" borderId="11" xfId="0" applyFont="1" applyBorder="1" applyAlignment="1">
      <alignment horizontal="justify" vertical="top"/>
    </xf>
    <xf numFmtId="0" fontId="7" fillId="0" borderId="10" xfId="0" applyFont="1" applyBorder="1" applyAlignment="1">
      <alignment horizontal="justify" vertical="center"/>
    </xf>
    <xf numFmtId="0" fontId="7" fillId="0" borderId="0" xfId="0" applyFont="1" applyAlignment="1">
      <alignment horizontal="justify" vertical="center"/>
    </xf>
    <xf numFmtId="0" fontId="7" fillId="0" borderId="3" xfId="0" applyFont="1" applyBorder="1" applyAlignment="1">
      <alignment horizontal="justify" vertical="center"/>
    </xf>
    <xf numFmtId="0" fontId="3" fillId="0" borderId="9" xfId="0" applyFont="1" applyBorder="1" applyAlignment="1">
      <alignment horizontal="justify" vertical="center"/>
    </xf>
    <xf numFmtId="0" fontId="3" fillId="0" borderId="5" xfId="0" applyFont="1" applyBorder="1" applyAlignment="1">
      <alignment horizontal="justify" vertical="center"/>
    </xf>
    <xf numFmtId="0" fontId="3" fillId="0" borderId="6" xfId="0" applyFont="1" applyBorder="1" applyAlignment="1">
      <alignment horizontal="justify" vertical="center"/>
    </xf>
  </cellXfs>
  <cellStyles count="4">
    <cellStyle name="Moneda" xfId="1" builtinId="4"/>
    <cellStyle name="Moneda [0]" xfId="2" builtinId="7"/>
    <cellStyle name="Moneda [0] 2" xfId="3" xr:uid="{63EC9C0D-6568-428B-A800-3DDEB3B205E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absolute">
    <xdr:from>
      <xdr:col>0</xdr:col>
      <xdr:colOff>244294</xdr:colOff>
      <xdr:row>0</xdr:row>
      <xdr:rowOff>125234</xdr:rowOff>
    </xdr:from>
    <xdr:to>
      <xdr:col>1</xdr:col>
      <xdr:colOff>583542</xdr:colOff>
      <xdr:row>6</xdr:row>
      <xdr:rowOff>74019</xdr:rowOff>
    </xdr:to>
    <xdr:pic>
      <xdr:nvPicPr>
        <xdr:cNvPr id="2" name="Imagen 1" descr="Resultado de imagen para universidad distrital francisco josÃ© de caldas">
          <a:extLst>
            <a:ext uri="{FF2B5EF4-FFF2-40B4-BE49-F238E27FC236}">
              <a16:creationId xmlns:a16="http://schemas.microsoft.com/office/drawing/2014/main" id="{523AE822-EFD0-403C-BD78-2DBAA72422B9}"/>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4070" t="4049" r="24901" b="26523"/>
        <a:stretch/>
      </xdr:blipFill>
      <xdr:spPr bwMode="auto">
        <a:xfrm>
          <a:off x="244294" y="125234"/>
          <a:ext cx="863123" cy="1091785"/>
        </a:xfrm>
        <a:prstGeom prst="rect">
          <a:avLst/>
        </a:prstGeom>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Arial Narrow">
      <a:majorFont>
        <a:latin typeface="Arial Narrow"/>
        <a:ea typeface=""/>
        <a:cs typeface=""/>
      </a:majorFont>
      <a:minorFont>
        <a:latin typeface="Arial Narrow"/>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97D6BB-0CE3-47D3-97DC-5A3C8423AE67}">
  <sheetPr>
    <tabColor rgb="FF002060"/>
    <pageSetUpPr fitToPage="1"/>
  </sheetPr>
  <dimension ref="A1:H110"/>
  <sheetViews>
    <sheetView tabSelected="1" view="pageBreakPreview" topLeftCell="A74" zoomScale="70" zoomScaleNormal="40" zoomScaleSheetLayoutView="70" zoomScalePageLayoutView="154" workbookViewId="0">
      <selection activeCell="A8" sqref="A8:H8"/>
    </sheetView>
  </sheetViews>
  <sheetFormatPr baseColWidth="10" defaultColWidth="11.42578125" defaultRowHeight="14.25" x14ac:dyDescent="0.3"/>
  <cols>
    <col min="1" max="1" width="8" style="14" customWidth="1"/>
    <col min="2" max="2" width="12.85546875" style="14" customWidth="1"/>
    <col min="3" max="3" width="21.140625" style="14" customWidth="1"/>
    <col min="4" max="4" width="138.140625" style="28" customWidth="1"/>
    <col min="5" max="5" width="15.5703125" style="14" customWidth="1"/>
    <col min="6" max="6" width="14.140625" style="40" customWidth="1"/>
    <col min="7" max="7" width="21.85546875" style="41" bestFit="1" customWidth="1"/>
    <col min="8" max="8" width="22.140625" style="35" customWidth="1"/>
    <col min="9" max="16384" width="11.42578125" style="14"/>
  </cols>
  <sheetData>
    <row r="1" spans="1:8" ht="14.25" customHeight="1" x14ac:dyDescent="0.3">
      <c r="A1" s="42"/>
      <c r="B1" s="42"/>
      <c r="C1" s="44" t="s">
        <v>228</v>
      </c>
      <c r="D1" s="44"/>
      <c r="E1" s="44"/>
      <c r="F1" s="44"/>
      <c r="G1" s="44"/>
      <c r="H1" s="44"/>
    </row>
    <row r="2" spans="1:8" x14ac:dyDescent="0.3">
      <c r="A2" s="42"/>
      <c r="B2" s="42"/>
      <c r="C2" s="44"/>
      <c r="D2" s="44"/>
      <c r="E2" s="44"/>
      <c r="F2" s="44"/>
      <c r="G2" s="44"/>
      <c r="H2" s="44"/>
    </row>
    <row r="3" spans="1:8" x14ac:dyDescent="0.3">
      <c r="A3" s="42"/>
      <c r="B3" s="42"/>
      <c r="C3" s="44"/>
      <c r="D3" s="44"/>
      <c r="E3" s="44"/>
      <c r="F3" s="44"/>
      <c r="G3" s="44"/>
      <c r="H3" s="44"/>
    </row>
    <row r="4" spans="1:8" x14ac:dyDescent="0.3">
      <c r="A4" s="42"/>
      <c r="B4" s="42"/>
      <c r="C4" s="44"/>
      <c r="D4" s="44"/>
      <c r="E4" s="44"/>
      <c r="F4" s="44"/>
      <c r="G4" s="44"/>
      <c r="H4" s="44"/>
    </row>
    <row r="5" spans="1:8" x14ac:dyDescent="0.3">
      <c r="A5" s="42"/>
      <c r="B5" s="42"/>
      <c r="C5" s="44"/>
      <c r="D5" s="44"/>
      <c r="E5" s="44"/>
      <c r="F5" s="44"/>
      <c r="G5" s="44"/>
      <c r="H5" s="44"/>
    </row>
    <row r="6" spans="1:8" x14ac:dyDescent="0.3">
      <c r="A6" s="42"/>
      <c r="B6" s="42"/>
      <c r="C6" s="44"/>
      <c r="D6" s="44"/>
      <c r="E6" s="44"/>
      <c r="F6" s="44"/>
      <c r="G6" s="44"/>
      <c r="H6" s="44"/>
    </row>
    <row r="7" spans="1:8" x14ac:dyDescent="0.3">
      <c r="A7" s="43"/>
      <c r="B7" s="43"/>
      <c r="C7" s="45"/>
      <c r="D7" s="45"/>
      <c r="E7" s="45"/>
      <c r="F7" s="45"/>
      <c r="G7" s="45"/>
      <c r="H7" s="45"/>
    </row>
    <row r="8" spans="1:8" ht="124.5" customHeight="1" x14ac:dyDescent="0.3">
      <c r="A8" s="49" t="s">
        <v>227</v>
      </c>
      <c r="B8" s="50"/>
      <c r="C8" s="50"/>
      <c r="D8" s="50"/>
      <c r="E8" s="50"/>
      <c r="F8" s="50"/>
      <c r="G8" s="50"/>
      <c r="H8" s="50"/>
    </row>
    <row r="9" spans="1:8" s="15" customFormat="1" ht="24.75" customHeight="1" x14ac:dyDescent="0.3">
      <c r="A9" s="16" t="s">
        <v>1</v>
      </c>
      <c r="B9" s="16" t="s">
        <v>22</v>
      </c>
      <c r="C9" s="16" t="s">
        <v>23</v>
      </c>
      <c r="D9" s="17" t="s">
        <v>0</v>
      </c>
      <c r="E9" s="16" t="s">
        <v>16</v>
      </c>
      <c r="F9" s="18" t="s">
        <v>15</v>
      </c>
      <c r="G9" s="19" t="s">
        <v>3</v>
      </c>
      <c r="H9" s="20" t="s">
        <v>4</v>
      </c>
    </row>
    <row r="10" spans="1:8" s="15" customFormat="1" ht="33" x14ac:dyDescent="0.3">
      <c r="A10" s="3">
        <v>1</v>
      </c>
      <c r="B10" s="4" t="s">
        <v>24</v>
      </c>
      <c r="C10" s="3" t="s">
        <v>25</v>
      </c>
      <c r="D10" s="5" t="s">
        <v>178</v>
      </c>
      <c r="E10" s="6" t="s">
        <v>16</v>
      </c>
      <c r="F10" s="7">
        <v>24</v>
      </c>
      <c r="G10" s="1"/>
      <c r="H10" s="2">
        <f t="shared" ref="H10:H75" si="0">ROUND(F10*G10,0)</f>
        <v>0</v>
      </c>
    </row>
    <row r="11" spans="1:8" s="15" customFormat="1" ht="33" x14ac:dyDescent="0.3">
      <c r="A11" s="3">
        <v>2</v>
      </c>
      <c r="B11" s="4" t="s">
        <v>26</v>
      </c>
      <c r="C11" s="3" t="s">
        <v>27</v>
      </c>
      <c r="D11" s="5" t="s">
        <v>179</v>
      </c>
      <c r="E11" s="6" t="s">
        <v>16</v>
      </c>
      <c r="F11" s="7">
        <f>(16+20)</f>
        <v>36</v>
      </c>
      <c r="G11" s="1"/>
      <c r="H11" s="2">
        <f t="shared" si="0"/>
        <v>0</v>
      </c>
    </row>
    <row r="12" spans="1:8" s="15" customFormat="1" ht="33" x14ac:dyDescent="0.3">
      <c r="A12" s="3">
        <v>3</v>
      </c>
      <c r="B12" s="4" t="s">
        <v>28</v>
      </c>
      <c r="C12" s="3" t="s">
        <v>29</v>
      </c>
      <c r="D12" s="5" t="s">
        <v>215</v>
      </c>
      <c r="E12" s="6" t="s">
        <v>16</v>
      </c>
      <c r="F12" s="7">
        <v>12</v>
      </c>
      <c r="G12" s="1"/>
      <c r="H12" s="2">
        <f t="shared" si="0"/>
        <v>0</v>
      </c>
    </row>
    <row r="13" spans="1:8" s="15" customFormat="1" ht="33" x14ac:dyDescent="0.3">
      <c r="A13" s="3">
        <v>4</v>
      </c>
      <c r="B13" s="4" t="s">
        <v>30</v>
      </c>
      <c r="C13" s="3" t="s">
        <v>29</v>
      </c>
      <c r="D13" s="5" t="s">
        <v>205</v>
      </c>
      <c r="E13" s="6" t="s">
        <v>16</v>
      </c>
      <c r="F13" s="7">
        <f>(41+24)</f>
        <v>65</v>
      </c>
      <c r="G13" s="1"/>
      <c r="H13" s="2">
        <f t="shared" si="0"/>
        <v>0</v>
      </c>
    </row>
    <row r="14" spans="1:8" s="15" customFormat="1" ht="24.75" x14ac:dyDescent="0.3">
      <c r="A14" s="3">
        <v>5</v>
      </c>
      <c r="B14" s="4" t="s">
        <v>31</v>
      </c>
      <c r="C14" s="4" t="s">
        <v>32</v>
      </c>
      <c r="D14" s="5" t="s">
        <v>218</v>
      </c>
      <c r="E14" s="6" t="s">
        <v>16</v>
      </c>
      <c r="F14" s="7">
        <v>1</v>
      </c>
      <c r="G14" s="1"/>
      <c r="H14" s="2">
        <f t="shared" si="0"/>
        <v>0</v>
      </c>
    </row>
    <row r="15" spans="1:8" s="15" customFormat="1" ht="57.75" x14ac:dyDescent="0.3">
      <c r="A15" s="3">
        <v>6</v>
      </c>
      <c r="B15" s="4" t="s">
        <v>33</v>
      </c>
      <c r="C15" s="4" t="s">
        <v>34</v>
      </c>
      <c r="D15" s="5" t="s">
        <v>217</v>
      </c>
      <c r="E15" s="6" t="s">
        <v>16</v>
      </c>
      <c r="F15" s="7">
        <v>16</v>
      </c>
      <c r="G15" s="1"/>
      <c r="H15" s="2">
        <f t="shared" si="0"/>
        <v>0</v>
      </c>
    </row>
    <row r="16" spans="1:8" s="15" customFormat="1" ht="24.75" x14ac:dyDescent="0.3">
      <c r="A16" s="3">
        <v>7</v>
      </c>
      <c r="B16" s="4" t="s">
        <v>35</v>
      </c>
      <c r="C16" s="3" t="s">
        <v>36</v>
      </c>
      <c r="D16" s="5" t="s">
        <v>206</v>
      </c>
      <c r="E16" s="6" t="s">
        <v>16</v>
      </c>
      <c r="F16" s="7">
        <v>2</v>
      </c>
      <c r="G16" s="1"/>
      <c r="H16" s="2">
        <f t="shared" si="0"/>
        <v>0</v>
      </c>
    </row>
    <row r="17" spans="1:8" s="15" customFormat="1" ht="24.75" x14ac:dyDescent="0.3">
      <c r="A17" s="3">
        <v>8</v>
      </c>
      <c r="B17" s="4" t="s">
        <v>37</v>
      </c>
      <c r="C17" s="3" t="s">
        <v>38</v>
      </c>
      <c r="D17" s="5" t="s">
        <v>207</v>
      </c>
      <c r="E17" s="6" t="s">
        <v>16</v>
      </c>
      <c r="F17" s="7">
        <v>2</v>
      </c>
      <c r="G17" s="1"/>
      <c r="H17" s="2">
        <f t="shared" si="0"/>
        <v>0</v>
      </c>
    </row>
    <row r="18" spans="1:8" s="15" customFormat="1" ht="16.5" x14ac:dyDescent="0.3">
      <c r="A18" s="3">
        <v>9</v>
      </c>
      <c r="B18" s="4" t="s">
        <v>39</v>
      </c>
      <c r="C18" s="4" t="s">
        <v>143</v>
      </c>
      <c r="D18" s="5" t="s">
        <v>180</v>
      </c>
      <c r="E18" s="6" t="s">
        <v>16</v>
      </c>
      <c r="F18" s="7">
        <v>1</v>
      </c>
      <c r="G18" s="1"/>
      <c r="H18" s="2">
        <f t="shared" si="0"/>
        <v>0</v>
      </c>
    </row>
    <row r="19" spans="1:8" s="15" customFormat="1" ht="16.5" x14ac:dyDescent="0.3">
      <c r="A19" s="3">
        <v>10</v>
      </c>
      <c r="B19" s="4" t="s">
        <v>40</v>
      </c>
      <c r="C19" s="4" t="s">
        <v>144</v>
      </c>
      <c r="D19" s="5" t="s">
        <v>181</v>
      </c>
      <c r="E19" s="6" t="s">
        <v>16</v>
      </c>
      <c r="F19" s="7">
        <v>2</v>
      </c>
      <c r="G19" s="1"/>
      <c r="H19" s="2">
        <f t="shared" si="0"/>
        <v>0</v>
      </c>
    </row>
    <row r="20" spans="1:8" s="15" customFormat="1" ht="16.5" x14ac:dyDescent="0.3">
      <c r="A20" s="3">
        <v>11</v>
      </c>
      <c r="B20" s="4" t="s">
        <v>41</v>
      </c>
      <c r="C20" s="4" t="s">
        <v>145</v>
      </c>
      <c r="D20" s="5" t="s">
        <v>208</v>
      </c>
      <c r="E20" s="6" t="s">
        <v>16</v>
      </c>
      <c r="F20" s="7">
        <v>8</v>
      </c>
      <c r="G20" s="1"/>
      <c r="H20" s="2">
        <f t="shared" si="0"/>
        <v>0</v>
      </c>
    </row>
    <row r="21" spans="1:8" s="15" customFormat="1" ht="16.5" x14ac:dyDescent="0.3">
      <c r="A21" s="3">
        <v>12</v>
      </c>
      <c r="B21" s="4" t="s">
        <v>42</v>
      </c>
      <c r="C21" s="4" t="s">
        <v>43</v>
      </c>
      <c r="D21" s="5" t="s">
        <v>209</v>
      </c>
      <c r="E21" s="6" t="s">
        <v>16</v>
      </c>
      <c r="F21" s="7">
        <v>54</v>
      </c>
      <c r="G21" s="1"/>
      <c r="H21" s="2">
        <f t="shared" si="0"/>
        <v>0</v>
      </c>
    </row>
    <row r="22" spans="1:8" s="15" customFormat="1" ht="16.5" x14ac:dyDescent="0.3">
      <c r="A22" s="3">
        <v>13</v>
      </c>
      <c r="B22" s="4" t="s">
        <v>44</v>
      </c>
      <c r="C22" s="4" t="s">
        <v>45</v>
      </c>
      <c r="D22" s="5" t="s">
        <v>146</v>
      </c>
      <c r="E22" s="6" t="s">
        <v>16</v>
      </c>
      <c r="F22" s="7">
        <v>8</v>
      </c>
      <c r="G22" s="1"/>
      <c r="H22" s="2">
        <f t="shared" si="0"/>
        <v>0</v>
      </c>
    </row>
    <row r="23" spans="1:8" s="15" customFormat="1" x14ac:dyDescent="0.3">
      <c r="A23" s="3">
        <v>14</v>
      </c>
      <c r="B23" s="4" t="s">
        <v>46</v>
      </c>
      <c r="C23" s="4" t="s">
        <v>47</v>
      </c>
      <c r="D23" s="5" t="s">
        <v>147</v>
      </c>
      <c r="E23" s="6" t="s">
        <v>16</v>
      </c>
      <c r="F23" s="7">
        <v>2</v>
      </c>
      <c r="G23" s="1"/>
      <c r="H23" s="2">
        <f t="shared" si="0"/>
        <v>0</v>
      </c>
    </row>
    <row r="24" spans="1:8" s="15" customFormat="1" ht="16.5" x14ac:dyDescent="0.3">
      <c r="A24" s="3">
        <v>15</v>
      </c>
      <c r="B24" s="4" t="s">
        <v>48</v>
      </c>
      <c r="C24" s="4" t="s">
        <v>49</v>
      </c>
      <c r="D24" s="5" t="s">
        <v>185</v>
      </c>
      <c r="E24" s="6" t="s">
        <v>16</v>
      </c>
      <c r="F24" s="7">
        <v>5</v>
      </c>
      <c r="G24" s="1"/>
      <c r="H24" s="2">
        <f t="shared" si="0"/>
        <v>0</v>
      </c>
    </row>
    <row r="25" spans="1:8" s="15" customFormat="1" ht="41.25" x14ac:dyDescent="0.3">
      <c r="A25" s="3">
        <v>16</v>
      </c>
      <c r="B25" s="4" t="s">
        <v>50</v>
      </c>
      <c r="C25" s="4" t="s">
        <v>51</v>
      </c>
      <c r="D25" s="5" t="s">
        <v>148</v>
      </c>
      <c r="E25" s="6" t="s">
        <v>16</v>
      </c>
      <c r="F25" s="7">
        <v>4</v>
      </c>
      <c r="G25" s="1"/>
      <c r="H25" s="2">
        <f t="shared" si="0"/>
        <v>0</v>
      </c>
    </row>
    <row r="26" spans="1:8" s="15" customFormat="1" ht="24.75" x14ac:dyDescent="0.3">
      <c r="A26" s="3">
        <v>17</v>
      </c>
      <c r="B26" s="4" t="s">
        <v>52</v>
      </c>
      <c r="C26" s="4" t="s">
        <v>53</v>
      </c>
      <c r="D26" s="5" t="s">
        <v>149</v>
      </c>
      <c r="E26" s="6" t="s">
        <v>16</v>
      </c>
      <c r="F26" s="7">
        <v>4</v>
      </c>
      <c r="G26" s="1"/>
      <c r="H26" s="2">
        <f t="shared" si="0"/>
        <v>0</v>
      </c>
    </row>
    <row r="27" spans="1:8" s="15" customFormat="1" ht="24.75" x14ac:dyDescent="0.3">
      <c r="A27" s="3">
        <v>18</v>
      </c>
      <c r="B27" s="4" t="s">
        <v>54</v>
      </c>
      <c r="C27" s="4" t="s">
        <v>55</v>
      </c>
      <c r="D27" s="5" t="s">
        <v>186</v>
      </c>
      <c r="E27" s="6" t="s">
        <v>16</v>
      </c>
      <c r="F27" s="7">
        <v>1</v>
      </c>
      <c r="G27" s="1"/>
      <c r="H27" s="2">
        <f t="shared" si="0"/>
        <v>0</v>
      </c>
    </row>
    <row r="28" spans="1:8" s="15" customFormat="1" ht="33" x14ac:dyDescent="0.3">
      <c r="A28" s="3">
        <v>19</v>
      </c>
      <c r="B28" s="4" t="s">
        <v>56</v>
      </c>
      <c r="C28" s="4" t="s">
        <v>57</v>
      </c>
      <c r="D28" s="5" t="s">
        <v>150</v>
      </c>
      <c r="E28" s="6" t="s">
        <v>16</v>
      </c>
      <c r="F28" s="7">
        <v>1</v>
      </c>
      <c r="G28" s="1"/>
      <c r="H28" s="2">
        <f t="shared" si="0"/>
        <v>0</v>
      </c>
    </row>
    <row r="29" spans="1:8" s="15" customFormat="1" ht="24.75" x14ac:dyDescent="0.3">
      <c r="A29" s="3">
        <v>20</v>
      </c>
      <c r="B29" s="4" t="s">
        <v>58</v>
      </c>
      <c r="C29" s="4" t="s">
        <v>59</v>
      </c>
      <c r="D29" s="5" t="s">
        <v>187</v>
      </c>
      <c r="E29" s="6" t="s">
        <v>16</v>
      </c>
      <c r="F29" s="7">
        <v>5</v>
      </c>
      <c r="G29" s="1"/>
      <c r="H29" s="2">
        <f t="shared" si="0"/>
        <v>0</v>
      </c>
    </row>
    <row r="30" spans="1:8" s="15" customFormat="1" ht="16.5" x14ac:dyDescent="0.3">
      <c r="A30" s="3">
        <v>21</v>
      </c>
      <c r="B30" s="4" t="s">
        <v>60</v>
      </c>
      <c r="C30" s="4" t="s">
        <v>151</v>
      </c>
      <c r="D30" s="5" t="s">
        <v>182</v>
      </c>
      <c r="E30" s="6" t="s">
        <v>16</v>
      </c>
      <c r="F30" s="7">
        <v>2</v>
      </c>
      <c r="G30" s="1"/>
      <c r="H30" s="2">
        <f t="shared" si="0"/>
        <v>0</v>
      </c>
    </row>
    <row r="31" spans="1:8" s="15" customFormat="1" ht="33" x14ac:dyDescent="0.3">
      <c r="A31" s="3">
        <v>22</v>
      </c>
      <c r="B31" s="4" t="s">
        <v>61</v>
      </c>
      <c r="C31" s="8" t="s">
        <v>62</v>
      </c>
      <c r="D31" s="5" t="s">
        <v>210</v>
      </c>
      <c r="E31" s="6" t="s">
        <v>16</v>
      </c>
      <c r="F31" s="7">
        <v>1</v>
      </c>
      <c r="G31" s="1"/>
      <c r="H31" s="2">
        <f t="shared" si="0"/>
        <v>0</v>
      </c>
    </row>
    <row r="32" spans="1:8" s="15" customFormat="1" ht="16.5" x14ac:dyDescent="0.3">
      <c r="A32" s="3">
        <v>23</v>
      </c>
      <c r="B32" s="4" t="s">
        <v>63</v>
      </c>
      <c r="C32" s="4" t="s">
        <v>64</v>
      </c>
      <c r="D32" s="5" t="s">
        <v>211</v>
      </c>
      <c r="E32" s="6" t="s">
        <v>16</v>
      </c>
      <c r="F32" s="7">
        <v>1</v>
      </c>
      <c r="G32" s="1"/>
      <c r="H32" s="2">
        <f t="shared" si="0"/>
        <v>0</v>
      </c>
    </row>
    <row r="33" spans="1:8" s="15" customFormat="1" ht="16.5" x14ac:dyDescent="0.3">
      <c r="A33" s="3">
        <v>24</v>
      </c>
      <c r="B33" s="4" t="s">
        <v>65</v>
      </c>
      <c r="C33" s="4" t="s">
        <v>66</v>
      </c>
      <c r="D33" s="5" t="s">
        <v>212</v>
      </c>
      <c r="E33" s="6" t="s">
        <v>16</v>
      </c>
      <c r="F33" s="7">
        <v>1</v>
      </c>
      <c r="G33" s="1"/>
      <c r="H33" s="2">
        <f t="shared" si="0"/>
        <v>0</v>
      </c>
    </row>
    <row r="34" spans="1:8" s="15" customFormat="1" x14ac:dyDescent="0.3">
      <c r="A34" s="3">
        <v>25</v>
      </c>
      <c r="B34" s="4" t="s">
        <v>67</v>
      </c>
      <c r="C34" s="4" t="s">
        <v>68</v>
      </c>
      <c r="D34" s="5" t="s">
        <v>188</v>
      </c>
      <c r="E34" s="6" t="s">
        <v>16</v>
      </c>
      <c r="F34" s="7">
        <v>2</v>
      </c>
      <c r="G34" s="1"/>
      <c r="H34" s="2">
        <f t="shared" si="0"/>
        <v>0</v>
      </c>
    </row>
    <row r="35" spans="1:8" s="15" customFormat="1" ht="24.75" x14ac:dyDescent="0.3">
      <c r="A35" s="3">
        <v>26</v>
      </c>
      <c r="B35" s="4" t="s">
        <v>69</v>
      </c>
      <c r="C35" s="4" t="s">
        <v>152</v>
      </c>
      <c r="D35" s="5" t="s">
        <v>189</v>
      </c>
      <c r="E35" s="6" t="s">
        <v>16</v>
      </c>
      <c r="F35" s="7">
        <v>18</v>
      </c>
      <c r="G35" s="1"/>
      <c r="H35" s="2">
        <f t="shared" si="0"/>
        <v>0</v>
      </c>
    </row>
    <row r="36" spans="1:8" s="15" customFormat="1" ht="24.75" x14ac:dyDescent="0.3">
      <c r="A36" s="3">
        <v>27</v>
      </c>
      <c r="B36" s="4" t="s">
        <v>70</v>
      </c>
      <c r="C36" s="4" t="s">
        <v>71</v>
      </c>
      <c r="D36" s="5" t="s">
        <v>190</v>
      </c>
      <c r="E36" s="6" t="s">
        <v>16</v>
      </c>
      <c r="F36" s="7">
        <v>5</v>
      </c>
      <c r="G36" s="1"/>
      <c r="H36" s="2">
        <f t="shared" si="0"/>
        <v>0</v>
      </c>
    </row>
    <row r="37" spans="1:8" s="15" customFormat="1" ht="24.75" x14ac:dyDescent="0.3">
      <c r="A37" s="3">
        <v>28</v>
      </c>
      <c r="B37" s="4" t="s">
        <v>72</v>
      </c>
      <c r="C37" s="4" t="s">
        <v>73</v>
      </c>
      <c r="D37" s="5" t="s">
        <v>191</v>
      </c>
      <c r="E37" s="6" t="s">
        <v>16</v>
      </c>
      <c r="F37" s="7">
        <v>2</v>
      </c>
      <c r="G37" s="1"/>
      <c r="H37" s="2">
        <f t="shared" si="0"/>
        <v>0</v>
      </c>
    </row>
    <row r="38" spans="1:8" s="15" customFormat="1" ht="24.75" x14ac:dyDescent="0.3">
      <c r="A38" s="3">
        <v>29</v>
      </c>
      <c r="B38" s="4" t="s">
        <v>74</v>
      </c>
      <c r="C38" s="4" t="s">
        <v>75</v>
      </c>
      <c r="D38" s="5" t="s">
        <v>220</v>
      </c>
      <c r="E38" s="6" t="s">
        <v>16</v>
      </c>
      <c r="F38" s="7">
        <v>6</v>
      </c>
      <c r="G38" s="1"/>
      <c r="H38" s="2">
        <f t="shared" si="0"/>
        <v>0</v>
      </c>
    </row>
    <row r="39" spans="1:8" s="15" customFormat="1" ht="33" x14ac:dyDescent="0.3">
      <c r="A39" s="3">
        <v>30</v>
      </c>
      <c r="B39" s="4" t="s">
        <v>76</v>
      </c>
      <c r="C39" s="4" t="s">
        <v>153</v>
      </c>
      <c r="D39" s="5" t="s">
        <v>219</v>
      </c>
      <c r="E39" s="6" t="s">
        <v>16</v>
      </c>
      <c r="F39" s="7">
        <v>8</v>
      </c>
      <c r="G39" s="1"/>
      <c r="H39" s="2">
        <f t="shared" si="0"/>
        <v>0</v>
      </c>
    </row>
    <row r="40" spans="1:8" s="15" customFormat="1" ht="33" x14ac:dyDescent="0.3">
      <c r="A40" s="3">
        <v>31</v>
      </c>
      <c r="B40" s="4" t="s">
        <v>77</v>
      </c>
      <c r="C40" s="4" t="s">
        <v>154</v>
      </c>
      <c r="D40" s="5" t="s">
        <v>192</v>
      </c>
      <c r="E40" s="6" t="s">
        <v>16</v>
      </c>
      <c r="F40" s="9">
        <v>3</v>
      </c>
      <c r="G40" s="1"/>
      <c r="H40" s="2">
        <f t="shared" si="0"/>
        <v>0</v>
      </c>
    </row>
    <row r="41" spans="1:8" s="15" customFormat="1" ht="33" x14ac:dyDescent="0.3">
      <c r="A41" s="3">
        <v>32</v>
      </c>
      <c r="B41" s="4" t="s">
        <v>78</v>
      </c>
      <c r="C41" s="4" t="s">
        <v>79</v>
      </c>
      <c r="D41" s="5" t="s">
        <v>193</v>
      </c>
      <c r="E41" s="6" t="s">
        <v>16</v>
      </c>
      <c r="F41" s="7">
        <v>2</v>
      </c>
      <c r="G41" s="1"/>
      <c r="H41" s="2">
        <f t="shared" si="0"/>
        <v>0</v>
      </c>
    </row>
    <row r="42" spans="1:8" s="15" customFormat="1" ht="16.5" x14ac:dyDescent="0.3">
      <c r="A42" s="3">
        <v>33</v>
      </c>
      <c r="B42" s="4" t="s">
        <v>80</v>
      </c>
      <c r="C42" s="4" t="s">
        <v>155</v>
      </c>
      <c r="D42" s="5" t="s">
        <v>194</v>
      </c>
      <c r="E42" s="6" t="s">
        <v>16</v>
      </c>
      <c r="F42" s="7">
        <v>2</v>
      </c>
      <c r="G42" s="1"/>
      <c r="H42" s="2">
        <f t="shared" si="0"/>
        <v>0</v>
      </c>
    </row>
    <row r="43" spans="1:8" s="15" customFormat="1" ht="24.75" x14ac:dyDescent="0.3">
      <c r="A43" s="3">
        <v>34</v>
      </c>
      <c r="B43" s="4" t="s">
        <v>81</v>
      </c>
      <c r="C43" s="4" t="s">
        <v>82</v>
      </c>
      <c r="D43" s="5" t="s">
        <v>195</v>
      </c>
      <c r="E43" s="6" t="s">
        <v>16</v>
      </c>
      <c r="F43" s="7">
        <v>1</v>
      </c>
      <c r="G43" s="1"/>
      <c r="H43" s="2">
        <f t="shared" si="0"/>
        <v>0</v>
      </c>
    </row>
    <row r="44" spans="1:8" s="15" customFormat="1" ht="24.75" x14ac:dyDescent="0.3">
      <c r="A44" s="3">
        <v>35</v>
      </c>
      <c r="B44" s="4" t="s">
        <v>83</v>
      </c>
      <c r="C44" s="4" t="s">
        <v>156</v>
      </c>
      <c r="D44" s="5" t="s">
        <v>216</v>
      </c>
      <c r="E44" s="6" t="s">
        <v>16</v>
      </c>
      <c r="F44" s="7">
        <v>14</v>
      </c>
      <c r="G44" s="1"/>
      <c r="H44" s="2">
        <f t="shared" si="0"/>
        <v>0</v>
      </c>
    </row>
    <row r="45" spans="1:8" s="15" customFormat="1" ht="49.5" x14ac:dyDescent="0.3">
      <c r="A45" s="3">
        <v>36</v>
      </c>
      <c r="B45" s="4" t="s">
        <v>84</v>
      </c>
      <c r="C45" s="4" t="s">
        <v>85</v>
      </c>
      <c r="D45" s="5" t="s">
        <v>196</v>
      </c>
      <c r="E45" s="6" t="s">
        <v>16</v>
      </c>
      <c r="F45" s="7">
        <v>7</v>
      </c>
      <c r="G45" s="1"/>
      <c r="H45" s="2">
        <f t="shared" si="0"/>
        <v>0</v>
      </c>
    </row>
    <row r="46" spans="1:8" s="15" customFormat="1" ht="16.5" x14ac:dyDescent="0.3">
      <c r="A46" s="3">
        <v>37</v>
      </c>
      <c r="B46" s="4" t="s">
        <v>86</v>
      </c>
      <c r="C46" s="4" t="s">
        <v>87</v>
      </c>
      <c r="D46" s="5" t="s">
        <v>157</v>
      </c>
      <c r="E46" s="6" t="s">
        <v>16</v>
      </c>
      <c r="F46" s="7">
        <v>28</v>
      </c>
      <c r="G46" s="1"/>
      <c r="H46" s="2">
        <f t="shared" si="0"/>
        <v>0</v>
      </c>
    </row>
    <row r="47" spans="1:8" s="15" customFormat="1" ht="24.75" x14ac:dyDescent="0.3">
      <c r="A47" s="3">
        <v>38</v>
      </c>
      <c r="B47" s="4" t="s">
        <v>88</v>
      </c>
      <c r="C47" s="4" t="s">
        <v>89</v>
      </c>
      <c r="D47" s="5" t="s">
        <v>197</v>
      </c>
      <c r="E47" s="6" t="s">
        <v>16</v>
      </c>
      <c r="F47" s="7">
        <v>1</v>
      </c>
      <c r="G47" s="1"/>
      <c r="H47" s="2">
        <f t="shared" si="0"/>
        <v>0</v>
      </c>
    </row>
    <row r="48" spans="1:8" s="15" customFormat="1" ht="16.5" x14ac:dyDescent="0.3">
      <c r="A48" s="3">
        <v>39</v>
      </c>
      <c r="B48" s="4" t="s">
        <v>90</v>
      </c>
      <c r="C48" s="4" t="s">
        <v>91</v>
      </c>
      <c r="D48" s="5" t="s">
        <v>198</v>
      </c>
      <c r="E48" s="6" t="s">
        <v>16</v>
      </c>
      <c r="F48" s="7">
        <v>8</v>
      </c>
      <c r="G48" s="1"/>
      <c r="H48" s="2">
        <f t="shared" si="0"/>
        <v>0</v>
      </c>
    </row>
    <row r="49" spans="1:8" s="15" customFormat="1" ht="16.5" x14ac:dyDescent="0.3">
      <c r="A49" s="3">
        <v>40</v>
      </c>
      <c r="B49" s="4" t="s">
        <v>92</v>
      </c>
      <c r="C49" s="4" t="s">
        <v>93</v>
      </c>
      <c r="D49" s="5" t="s">
        <v>199</v>
      </c>
      <c r="E49" s="6" t="s">
        <v>16</v>
      </c>
      <c r="F49" s="7">
        <v>1</v>
      </c>
      <c r="G49" s="1"/>
      <c r="H49" s="2">
        <f t="shared" si="0"/>
        <v>0</v>
      </c>
    </row>
    <row r="50" spans="1:8" s="15" customFormat="1" ht="24.75" x14ac:dyDescent="0.3">
      <c r="A50" s="3">
        <v>41</v>
      </c>
      <c r="B50" s="4" t="s">
        <v>94</v>
      </c>
      <c r="C50" s="3" t="s">
        <v>95</v>
      </c>
      <c r="D50" s="5" t="s">
        <v>158</v>
      </c>
      <c r="E50" s="6" t="s">
        <v>16</v>
      </c>
      <c r="F50" s="7">
        <v>1</v>
      </c>
      <c r="G50" s="1"/>
      <c r="H50" s="2">
        <f t="shared" si="0"/>
        <v>0</v>
      </c>
    </row>
    <row r="51" spans="1:8" s="15" customFormat="1" ht="24.75" x14ac:dyDescent="0.3">
      <c r="A51" s="3">
        <v>42</v>
      </c>
      <c r="B51" s="4" t="s">
        <v>96</v>
      </c>
      <c r="C51" s="3" t="s">
        <v>97</v>
      </c>
      <c r="D51" s="5" t="s">
        <v>200</v>
      </c>
      <c r="E51" s="6" t="s">
        <v>16</v>
      </c>
      <c r="F51" s="7">
        <v>5</v>
      </c>
      <c r="G51" s="1"/>
      <c r="H51" s="2">
        <f t="shared" si="0"/>
        <v>0</v>
      </c>
    </row>
    <row r="52" spans="1:8" s="15" customFormat="1" ht="16.5" x14ac:dyDescent="0.3">
      <c r="A52" s="3">
        <v>43</v>
      </c>
      <c r="B52" s="4" t="s">
        <v>98</v>
      </c>
      <c r="C52" s="4" t="s">
        <v>99</v>
      </c>
      <c r="D52" s="5" t="s">
        <v>159</v>
      </c>
      <c r="E52" s="6" t="s">
        <v>16</v>
      </c>
      <c r="F52" s="7">
        <v>7</v>
      </c>
      <c r="G52" s="1"/>
      <c r="H52" s="2">
        <f t="shared" si="0"/>
        <v>0</v>
      </c>
    </row>
    <row r="53" spans="1:8" s="15" customFormat="1" ht="16.5" x14ac:dyDescent="0.3">
      <c r="A53" s="3">
        <v>44</v>
      </c>
      <c r="B53" s="4" t="s">
        <v>100</v>
      </c>
      <c r="C53" s="8" t="s">
        <v>101</v>
      </c>
      <c r="D53" s="5" t="s">
        <v>160</v>
      </c>
      <c r="E53" s="6" t="s">
        <v>16</v>
      </c>
      <c r="F53" s="7">
        <v>16</v>
      </c>
      <c r="G53" s="1"/>
      <c r="H53" s="2">
        <f t="shared" si="0"/>
        <v>0</v>
      </c>
    </row>
    <row r="54" spans="1:8" s="15" customFormat="1" ht="16.5" x14ac:dyDescent="0.3">
      <c r="A54" s="3">
        <v>45</v>
      </c>
      <c r="B54" s="4" t="s">
        <v>102</v>
      </c>
      <c r="C54" s="3" t="s">
        <v>103</v>
      </c>
      <c r="D54" s="5" t="s">
        <v>161</v>
      </c>
      <c r="E54" s="6" t="s">
        <v>16</v>
      </c>
      <c r="F54" s="7">
        <v>19</v>
      </c>
      <c r="G54" s="1"/>
      <c r="H54" s="2">
        <f t="shared" si="0"/>
        <v>0</v>
      </c>
    </row>
    <row r="55" spans="1:8" s="15" customFormat="1" ht="24.75" x14ac:dyDescent="0.3">
      <c r="A55" s="3">
        <v>46</v>
      </c>
      <c r="B55" s="4" t="s">
        <v>104</v>
      </c>
      <c r="C55" s="3" t="s">
        <v>105</v>
      </c>
      <c r="D55" s="5" t="s">
        <v>213</v>
      </c>
      <c r="E55" s="6" t="s">
        <v>16</v>
      </c>
      <c r="F55" s="7">
        <v>1</v>
      </c>
      <c r="G55" s="1"/>
      <c r="H55" s="2">
        <f t="shared" si="0"/>
        <v>0</v>
      </c>
    </row>
    <row r="56" spans="1:8" s="15" customFormat="1" ht="16.5" x14ac:dyDescent="0.3">
      <c r="A56" s="3">
        <v>47</v>
      </c>
      <c r="B56" s="4" t="s">
        <v>106</v>
      </c>
      <c r="C56" s="3" t="s">
        <v>107</v>
      </c>
      <c r="D56" s="5" t="s">
        <v>162</v>
      </c>
      <c r="E56" s="6" t="s">
        <v>16</v>
      </c>
      <c r="F56" s="7">
        <v>15</v>
      </c>
      <c r="G56" s="1"/>
      <c r="H56" s="2">
        <f t="shared" si="0"/>
        <v>0</v>
      </c>
    </row>
    <row r="57" spans="1:8" s="15" customFormat="1" ht="16.5" x14ac:dyDescent="0.3">
      <c r="A57" s="3">
        <v>48</v>
      </c>
      <c r="B57" s="4" t="s">
        <v>108</v>
      </c>
      <c r="C57" s="3" t="s">
        <v>109</v>
      </c>
      <c r="D57" s="5" t="s">
        <v>163</v>
      </c>
      <c r="E57" s="6" t="s">
        <v>16</v>
      </c>
      <c r="F57" s="7">
        <v>4</v>
      </c>
      <c r="G57" s="1"/>
      <c r="H57" s="2">
        <f t="shared" si="0"/>
        <v>0</v>
      </c>
    </row>
    <row r="58" spans="1:8" s="15" customFormat="1" ht="66" x14ac:dyDescent="0.3">
      <c r="A58" s="3">
        <v>49</v>
      </c>
      <c r="B58" s="4" t="s">
        <v>110</v>
      </c>
      <c r="C58" s="3" t="s">
        <v>164</v>
      </c>
      <c r="D58" s="5" t="s">
        <v>201</v>
      </c>
      <c r="E58" s="6" t="s">
        <v>16</v>
      </c>
      <c r="F58" s="7">
        <v>1</v>
      </c>
      <c r="G58" s="1"/>
      <c r="H58" s="2">
        <f t="shared" si="0"/>
        <v>0</v>
      </c>
    </row>
    <row r="59" spans="1:8" s="15" customFormat="1" ht="24.75" x14ac:dyDescent="0.3">
      <c r="A59" s="3">
        <v>50</v>
      </c>
      <c r="B59" s="4" t="s">
        <v>111</v>
      </c>
      <c r="C59" s="4" t="s">
        <v>112</v>
      </c>
      <c r="D59" s="5" t="s">
        <v>202</v>
      </c>
      <c r="E59" s="6" t="s">
        <v>16</v>
      </c>
      <c r="F59" s="7">
        <v>10</v>
      </c>
      <c r="G59" s="1"/>
      <c r="H59" s="2">
        <f t="shared" si="0"/>
        <v>0</v>
      </c>
    </row>
    <row r="60" spans="1:8" s="15" customFormat="1" ht="41.25" x14ac:dyDescent="0.3">
      <c r="A60" s="3">
        <v>51</v>
      </c>
      <c r="B60" s="4" t="s">
        <v>113</v>
      </c>
      <c r="C60" s="4" t="s">
        <v>114</v>
      </c>
      <c r="D60" s="5" t="s">
        <v>203</v>
      </c>
      <c r="E60" s="6" t="s">
        <v>16</v>
      </c>
      <c r="F60" s="7">
        <v>7</v>
      </c>
      <c r="G60" s="1"/>
      <c r="H60" s="2">
        <f t="shared" si="0"/>
        <v>0</v>
      </c>
    </row>
    <row r="61" spans="1:8" s="15" customFormat="1" ht="66" x14ac:dyDescent="0.3">
      <c r="A61" s="3">
        <v>52</v>
      </c>
      <c r="B61" s="4" t="s">
        <v>115</v>
      </c>
      <c r="C61" s="4" t="s">
        <v>116</v>
      </c>
      <c r="D61" s="5" t="s">
        <v>204</v>
      </c>
      <c r="E61" s="6" t="s">
        <v>16</v>
      </c>
      <c r="F61" s="7">
        <v>10</v>
      </c>
      <c r="G61" s="1"/>
      <c r="H61" s="2">
        <f t="shared" si="0"/>
        <v>0</v>
      </c>
    </row>
    <row r="62" spans="1:8" s="15" customFormat="1" ht="24.75" x14ac:dyDescent="0.3">
      <c r="A62" s="3">
        <v>53</v>
      </c>
      <c r="B62" s="4" t="s">
        <v>117</v>
      </c>
      <c r="C62" s="4" t="s">
        <v>165</v>
      </c>
      <c r="D62" s="5" t="s">
        <v>183</v>
      </c>
      <c r="E62" s="6" t="s">
        <v>221</v>
      </c>
      <c r="F62" s="7">
        <v>75</v>
      </c>
      <c r="G62" s="1"/>
      <c r="H62" s="2">
        <f t="shared" si="0"/>
        <v>0</v>
      </c>
    </row>
    <row r="63" spans="1:8" s="15" customFormat="1" ht="42.75" customHeight="1" x14ac:dyDescent="0.3">
      <c r="A63" s="3">
        <v>54</v>
      </c>
      <c r="B63" s="4" t="s">
        <v>118</v>
      </c>
      <c r="C63" s="4" t="s">
        <v>166</v>
      </c>
      <c r="D63" s="5" t="s">
        <v>167</v>
      </c>
      <c r="E63" s="6" t="s">
        <v>16</v>
      </c>
      <c r="F63" s="7">
        <v>6</v>
      </c>
      <c r="G63" s="1"/>
      <c r="H63" s="2">
        <f t="shared" si="0"/>
        <v>0</v>
      </c>
    </row>
    <row r="64" spans="1:8" s="15" customFormat="1" ht="132" x14ac:dyDescent="0.3">
      <c r="A64" s="3">
        <v>55</v>
      </c>
      <c r="B64" s="4" t="s">
        <v>119</v>
      </c>
      <c r="C64" s="4" t="s">
        <v>120</v>
      </c>
      <c r="D64" s="5" t="s">
        <v>184</v>
      </c>
      <c r="E64" s="6" t="s">
        <v>16</v>
      </c>
      <c r="F64" s="7">
        <v>112</v>
      </c>
      <c r="G64" s="1"/>
      <c r="H64" s="2">
        <f t="shared" si="0"/>
        <v>0</v>
      </c>
    </row>
    <row r="65" spans="1:8" s="15" customFormat="1" ht="16.5" x14ac:dyDescent="0.3">
      <c r="A65" s="3">
        <v>56</v>
      </c>
      <c r="B65" s="4" t="s">
        <v>121</v>
      </c>
      <c r="C65" s="3" t="s">
        <v>122</v>
      </c>
      <c r="D65" s="5" t="s">
        <v>214</v>
      </c>
      <c r="E65" s="6" t="s">
        <v>16</v>
      </c>
      <c r="F65" s="7">
        <v>1</v>
      </c>
      <c r="G65" s="1"/>
      <c r="H65" s="2">
        <f t="shared" si="0"/>
        <v>0</v>
      </c>
    </row>
    <row r="66" spans="1:8" s="15" customFormat="1" ht="16.5" x14ac:dyDescent="0.3">
      <c r="A66" s="3">
        <v>57</v>
      </c>
      <c r="B66" s="4" t="s">
        <v>123</v>
      </c>
      <c r="C66" s="3" t="s">
        <v>124</v>
      </c>
      <c r="D66" s="5" t="s">
        <v>168</v>
      </c>
      <c r="E66" s="6" t="s">
        <v>16</v>
      </c>
      <c r="F66" s="7">
        <v>1</v>
      </c>
      <c r="G66" s="1"/>
      <c r="H66" s="2">
        <f t="shared" si="0"/>
        <v>0</v>
      </c>
    </row>
    <row r="67" spans="1:8" s="15" customFormat="1" ht="33" x14ac:dyDescent="0.3">
      <c r="A67" s="3">
        <v>58</v>
      </c>
      <c r="B67" s="4" t="s">
        <v>125</v>
      </c>
      <c r="C67" s="10" t="s">
        <v>126</v>
      </c>
      <c r="D67" s="5" t="s">
        <v>169</v>
      </c>
      <c r="E67" s="6" t="s">
        <v>16</v>
      </c>
      <c r="F67" s="7">
        <v>1</v>
      </c>
      <c r="G67" s="1"/>
      <c r="H67" s="2">
        <f t="shared" si="0"/>
        <v>0</v>
      </c>
    </row>
    <row r="68" spans="1:8" s="15" customFormat="1" ht="24.75" x14ac:dyDescent="0.3">
      <c r="A68" s="3">
        <v>59</v>
      </c>
      <c r="B68" s="4" t="s">
        <v>127</v>
      </c>
      <c r="C68" s="3" t="s">
        <v>128</v>
      </c>
      <c r="D68" s="5" t="s">
        <v>170</v>
      </c>
      <c r="E68" s="6" t="s">
        <v>16</v>
      </c>
      <c r="F68" s="7">
        <v>1</v>
      </c>
      <c r="G68" s="1"/>
      <c r="H68" s="2">
        <f t="shared" si="0"/>
        <v>0</v>
      </c>
    </row>
    <row r="69" spans="1:8" s="15" customFormat="1" ht="24.75" x14ac:dyDescent="0.3">
      <c r="A69" s="3">
        <v>60</v>
      </c>
      <c r="B69" s="4" t="s">
        <v>129</v>
      </c>
      <c r="C69" s="3" t="s">
        <v>130</v>
      </c>
      <c r="D69" s="5" t="s">
        <v>171</v>
      </c>
      <c r="E69" s="6" t="s">
        <v>16</v>
      </c>
      <c r="F69" s="7">
        <v>1</v>
      </c>
      <c r="G69" s="1"/>
      <c r="H69" s="2">
        <f t="shared" si="0"/>
        <v>0</v>
      </c>
    </row>
    <row r="70" spans="1:8" s="15" customFormat="1" ht="24.75" x14ac:dyDescent="0.3">
      <c r="A70" s="3">
        <v>61</v>
      </c>
      <c r="B70" s="4" t="s">
        <v>131</v>
      </c>
      <c r="C70" s="3" t="s">
        <v>132</v>
      </c>
      <c r="D70" s="5" t="s">
        <v>172</v>
      </c>
      <c r="E70" s="6" t="s">
        <v>16</v>
      </c>
      <c r="F70" s="7">
        <v>3</v>
      </c>
      <c r="G70" s="1"/>
      <c r="H70" s="2">
        <f t="shared" si="0"/>
        <v>0</v>
      </c>
    </row>
    <row r="71" spans="1:8" s="15" customFormat="1" ht="24.75" x14ac:dyDescent="0.3">
      <c r="A71" s="3">
        <v>62</v>
      </c>
      <c r="B71" s="4" t="s">
        <v>133</v>
      </c>
      <c r="C71" s="3" t="s">
        <v>134</v>
      </c>
      <c r="D71" s="5" t="s">
        <v>173</v>
      </c>
      <c r="E71" s="6" t="s">
        <v>16</v>
      </c>
      <c r="F71" s="7">
        <v>1</v>
      </c>
      <c r="G71" s="1"/>
      <c r="H71" s="2">
        <f t="shared" si="0"/>
        <v>0</v>
      </c>
    </row>
    <row r="72" spans="1:8" s="15" customFormat="1" ht="24.75" x14ac:dyDescent="0.3">
      <c r="A72" s="3">
        <v>63</v>
      </c>
      <c r="B72" s="4" t="s">
        <v>135</v>
      </c>
      <c r="C72" s="3" t="s">
        <v>136</v>
      </c>
      <c r="D72" s="5" t="s">
        <v>174</v>
      </c>
      <c r="E72" s="6" t="s">
        <v>16</v>
      </c>
      <c r="F72" s="7">
        <v>25</v>
      </c>
      <c r="G72" s="1"/>
      <c r="H72" s="2">
        <f t="shared" si="0"/>
        <v>0</v>
      </c>
    </row>
    <row r="73" spans="1:8" ht="24.75" x14ac:dyDescent="0.3">
      <c r="A73" s="3">
        <v>64</v>
      </c>
      <c r="B73" s="4" t="s">
        <v>137</v>
      </c>
      <c r="C73" s="3" t="s">
        <v>138</v>
      </c>
      <c r="D73" s="5" t="s">
        <v>175</v>
      </c>
      <c r="E73" s="6" t="s">
        <v>16</v>
      </c>
      <c r="F73" s="7">
        <v>1</v>
      </c>
      <c r="G73" s="1"/>
      <c r="H73" s="2">
        <f t="shared" si="0"/>
        <v>0</v>
      </c>
    </row>
    <row r="74" spans="1:8" ht="107.25" x14ac:dyDescent="0.3">
      <c r="A74" s="3">
        <v>65</v>
      </c>
      <c r="B74" s="4" t="s">
        <v>139</v>
      </c>
      <c r="C74" s="3" t="s">
        <v>140</v>
      </c>
      <c r="D74" s="5" t="s">
        <v>177</v>
      </c>
      <c r="E74" s="6" t="s">
        <v>16</v>
      </c>
      <c r="F74" s="7">
        <v>1</v>
      </c>
      <c r="G74" s="1"/>
      <c r="H74" s="2">
        <f t="shared" si="0"/>
        <v>0</v>
      </c>
    </row>
    <row r="75" spans="1:8" ht="16.5" x14ac:dyDescent="0.3">
      <c r="A75" s="3">
        <v>66</v>
      </c>
      <c r="B75" s="11" t="s">
        <v>141</v>
      </c>
      <c r="C75" s="12" t="s">
        <v>142</v>
      </c>
      <c r="D75" s="13" t="s">
        <v>176</v>
      </c>
      <c r="E75" s="6" t="s">
        <v>16</v>
      </c>
      <c r="F75" s="7">
        <v>1</v>
      </c>
      <c r="G75" s="1"/>
      <c r="H75" s="2">
        <f t="shared" si="0"/>
        <v>0</v>
      </c>
    </row>
    <row r="76" spans="1:8" x14ac:dyDescent="0.3">
      <c r="A76" s="21"/>
      <c r="B76" s="21"/>
      <c r="C76" s="21"/>
      <c r="D76" s="22"/>
      <c r="F76" s="14"/>
      <c r="G76" s="23"/>
      <c r="H76" s="24"/>
    </row>
    <row r="77" spans="1:8" x14ac:dyDescent="0.3">
      <c r="D77" s="22"/>
      <c r="E77" s="25"/>
      <c r="F77" s="14"/>
      <c r="G77" s="26" t="s">
        <v>18</v>
      </c>
      <c r="H77" s="27">
        <f>SUM(H10:H75)</f>
        <v>0</v>
      </c>
    </row>
    <row r="78" spans="1:8" x14ac:dyDescent="0.3">
      <c r="F78" s="14"/>
      <c r="G78" s="29" t="s">
        <v>2</v>
      </c>
      <c r="H78" s="30">
        <f>ROUND(H77*19%,0)</f>
        <v>0</v>
      </c>
    </row>
    <row r="79" spans="1:8" x14ac:dyDescent="0.3">
      <c r="F79" s="14"/>
      <c r="G79" s="26" t="s">
        <v>20</v>
      </c>
      <c r="H79" s="27">
        <f>SUM(H77:H78)</f>
        <v>0</v>
      </c>
    </row>
    <row r="80" spans="1:8" x14ac:dyDescent="0.3">
      <c r="D80" s="31" t="s">
        <v>21</v>
      </c>
      <c r="F80" s="14"/>
      <c r="G80" s="14"/>
      <c r="H80" s="32"/>
    </row>
    <row r="81" spans="1:8" x14ac:dyDescent="0.3">
      <c r="D81" s="33" t="s">
        <v>7</v>
      </c>
      <c r="F81" s="34"/>
      <c r="G81" s="35"/>
    </row>
    <row r="82" spans="1:8" s="36" customFormat="1" x14ac:dyDescent="0.2">
      <c r="C82" s="14"/>
      <c r="D82" s="33" t="s">
        <v>5</v>
      </c>
      <c r="F82" s="34"/>
      <c r="G82" s="35"/>
      <c r="H82" s="37"/>
    </row>
    <row r="83" spans="1:8" s="36" customFormat="1" x14ac:dyDescent="0.2">
      <c r="C83" s="14"/>
      <c r="D83" s="33" t="s">
        <v>8</v>
      </c>
      <c r="F83" s="34"/>
      <c r="G83" s="35"/>
      <c r="H83" s="35"/>
    </row>
    <row r="84" spans="1:8" s="36" customFormat="1" x14ac:dyDescent="0.2">
      <c r="C84" s="14"/>
      <c r="D84" s="33" t="s">
        <v>14</v>
      </c>
      <c r="F84" s="34"/>
      <c r="G84" s="35"/>
      <c r="H84" s="35"/>
    </row>
    <row r="85" spans="1:8" s="36" customFormat="1" x14ac:dyDescent="0.2">
      <c r="C85" s="14"/>
      <c r="D85" s="33" t="s">
        <v>17</v>
      </c>
      <c r="E85" s="34"/>
      <c r="F85" s="34"/>
      <c r="G85" s="35"/>
      <c r="H85" s="35"/>
    </row>
    <row r="86" spans="1:8" s="36" customFormat="1" x14ac:dyDescent="0.2">
      <c r="C86" s="14"/>
      <c r="D86" s="38" t="s">
        <v>6</v>
      </c>
      <c r="E86" s="34"/>
      <c r="F86" s="34"/>
      <c r="G86" s="35"/>
      <c r="H86" s="35"/>
    </row>
    <row r="87" spans="1:8" s="36" customFormat="1" x14ac:dyDescent="0.2">
      <c r="C87" s="14"/>
      <c r="D87" s="33" t="s">
        <v>12</v>
      </c>
      <c r="F87" s="34"/>
      <c r="G87" s="35"/>
      <c r="H87" s="35"/>
    </row>
    <row r="88" spans="1:8" s="36" customFormat="1" x14ac:dyDescent="0.2">
      <c r="C88" s="14"/>
      <c r="D88" s="33" t="s">
        <v>9</v>
      </c>
      <c r="F88" s="34"/>
      <c r="G88" s="35"/>
      <c r="H88" s="35"/>
    </row>
    <row r="89" spans="1:8" s="36" customFormat="1" x14ac:dyDescent="0.2">
      <c r="C89" s="14"/>
      <c r="D89" s="33" t="s">
        <v>19</v>
      </c>
      <c r="F89" s="34"/>
      <c r="G89" s="35"/>
      <c r="H89" s="35"/>
    </row>
    <row r="90" spans="1:8" s="36" customFormat="1" x14ac:dyDescent="0.2">
      <c r="C90" s="14"/>
      <c r="D90" s="33" t="s">
        <v>13</v>
      </c>
      <c r="F90" s="34"/>
      <c r="G90" s="35"/>
      <c r="H90" s="35"/>
    </row>
    <row r="91" spans="1:8" s="36" customFormat="1" x14ac:dyDescent="0.2">
      <c r="C91" s="14"/>
      <c r="D91" s="33" t="s">
        <v>10</v>
      </c>
      <c r="F91" s="34"/>
      <c r="G91" s="35"/>
      <c r="H91" s="35"/>
    </row>
    <row r="92" spans="1:8" s="36" customFormat="1" x14ac:dyDescent="0.2">
      <c r="C92" s="14"/>
      <c r="D92" s="33" t="s">
        <v>11</v>
      </c>
      <c r="F92" s="34"/>
      <c r="G92" s="35"/>
      <c r="H92" s="35"/>
    </row>
    <row r="93" spans="1:8" s="36" customFormat="1" x14ac:dyDescent="0.2">
      <c r="A93" s="14"/>
      <c r="B93" s="14"/>
      <c r="C93" s="14"/>
      <c r="D93" s="28"/>
      <c r="E93" s="14"/>
      <c r="F93" s="14"/>
      <c r="G93" s="35"/>
      <c r="H93" s="35"/>
    </row>
    <row r="94" spans="1:8" s="36" customFormat="1" x14ac:dyDescent="0.2">
      <c r="A94" s="14"/>
      <c r="B94" s="14"/>
      <c r="C94" s="14"/>
      <c r="D94" s="28"/>
      <c r="E94" s="14"/>
      <c r="F94" s="14"/>
      <c r="G94" s="35"/>
      <c r="H94" s="35"/>
    </row>
    <row r="95" spans="1:8" s="36" customFormat="1" x14ac:dyDescent="0.2">
      <c r="A95" s="54" t="s">
        <v>222</v>
      </c>
      <c r="B95" s="55"/>
      <c r="C95" s="55"/>
      <c r="D95" s="55"/>
      <c r="E95" s="55"/>
      <c r="F95" s="55"/>
      <c r="G95" s="55"/>
      <c r="H95" s="56"/>
    </row>
    <row r="96" spans="1:8" s="36" customFormat="1" x14ac:dyDescent="0.2">
      <c r="A96" s="51" t="s">
        <v>223</v>
      </c>
      <c r="B96" s="52"/>
      <c r="C96" s="52"/>
      <c r="D96" s="52"/>
      <c r="E96" s="52"/>
      <c r="F96" s="52"/>
      <c r="G96" s="52"/>
      <c r="H96" s="53"/>
    </row>
    <row r="97" spans="1:8" s="36" customFormat="1" x14ac:dyDescent="0.2">
      <c r="A97" s="51" t="s">
        <v>224</v>
      </c>
      <c r="B97" s="52"/>
      <c r="C97" s="52"/>
      <c r="D97" s="52"/>
      <c r="E97" s="52"/>
      <c r="F97" s="52"/>
      <c r="G97" s="52"/>
      <c r="H97" s="53"/>
    </row>
    <row r="98" spans="1:8" s="36" customFormat="1" x14ac:dyDescent="0.2">
      <c r="A98" s="51" t="s">
        <v>225</v>
      </c>
      <c r="B98" s="52"/>
      <c r="C98" s="52"/>
      <c r="D98" s="52"/>
      <c r="E98" s="52"/>
      <c r="F98" s="52"/>
      <c r="G98" s="52"/>
      <c r="H98" s="53"/>
    </row>
    <row r="99" spans="1:8" s="36" customFormat="1" x14ac:dyDescent="0.2">
      <c r="A99" s="46" t="s">
        <v>226</v>
      </c>
      <c r="B99" s="47"/>
      <c r="C99" s="47"/>
      <c r="D99" s="47"/>
      <c r="E99" s="47"/>
      <c r="F99" s="47"/>
      <c r="G99" s="47"/>
      <c r="H99" s="48"/>
    </row>
    <row r="100" spans="1:8" s="36" customFormat="1" x14ac:dyDescent="0.2">
      <c r="C100" s="14"/>
      <c r="D100" s="28"/>
      <c r="G100" s="39"/>
      <c r="H100" s="39"/>
    </row>
    <row r="101" spans="1:8" s="36" customFormat="1" x14ac:dyDescent="0.2">
      <c r="C101" s="14"/>
      <c r="D101" s="28"/>
      <c r="G101" s="39"/>
      <c r="H101" s="39"/>
    </row>
    <row r="102" spans="1:8" s="36" customFormat="1" x14ac:dyDescent="0.2">
      <c r="C102" s="14"/>
      <c r="D102" s="28"/>
      <c r="G102" s="39"/>
      <c r="H102" s="39"/>
    </row>
    <row r="103" spans="1:8" s="36" customFormat="1" x14ac:dyDescent="0.2">
      <c r="C103" s="14"/>
      <c r="D103" s="28"/>
      <c r="G103" s="39"/>
      <c r="H103" s="39"/>
    </row>
    <row r="104" spans="1:8" s="36" customFormat="1" x14ac:dyDescent="0.2">
      <c r="C104" s="14"/>
      <c r="D104" s="28"/>
      <c r="G104" s="39"/>
      <c r="H104" s="39"/>
    </row>
    <row r="105" spans="1:8" s="36" customFormat="1" x14ac:dyDescent="0.2">
      <c r="C105" s="14"/>
      <c r="D105" s="28"/>
      <c r="G105" s="39"/>
      <c r="H105" s="39"/>
    </row>
    <row r="106" spans="1:8" s="36" customFormat="1" x14ac:dyDescent="0.2">
      <c r="C106" s="14"/>
      <c r="D106" s="28"/>
      <c r="G106" s="39"/>
      <c r="H106" s="39"/>
    </row>
    <row r="107" spans="1:8" s="36" customFormat="1" x14ac:dyDescent="0.2">
      <c r="C107" s="14"/>
      <c r="D107" s="28"/>
      <c r="G107" s="39"/>
      <c r="H107" s="39"/>
    </row>
    <row r="108" spans="1:8" s="36" customFormat="1" x14ac:dyDescent="0.2">
      <c r="C108" s="14"/>
      <c r="D108" s="28"/>
      <c r="G108" s="39"/>
      <c r="H108" s="39"/>
    </row>
    <row r="109" spans="1:8" s="36" customFormat="1" x14ac:dyDescent="0.2">
      <c r="C109" s="14"/>
      <c r="D109" s="28"/>
      <c r="G109" s="39"/>
      <c r="H109" s="39"/>
    </row>
    <row r="110" spans="1:8" s="36" customFormat="1" x14ac:dyDescent="0.2">
      <c r="C110" s="14"/>
      <c r="D110" s="28"/>
      <c r="G110" s="39"/>
      <c r="H110" s="39"/>
    </row>
  </sheetData>
  <mergeCells count="8">
    <mergeCell ref="A1:B7"/>
    <mergeCell ref="C1:H7"/>
    <mergeCell ref="A99:H99"/>
    <mergeCell ref="A8:H8"/>
    <mergeCell ref="A98:H98"/>
    <mergeCell ref="A97:H97"/>
    <mergeCell ref="A96:H96"/>
    <mergeCell ref="A95:H95"/>
  </mergeCells>
  <phoneticPr fontId="2" type="noConversion"/>
  <printOptions horizontalCentered="1"/>
  <pageMargins left="0.78740157480314965" right="0.59055118110236227" top="0.59055118110236227" bottom="0.59055118110236227" header="0.19685039370078741" footer="0.19685039370078741"/>
  <pageSetup scale="54" fitToHeight="0" orientation="landscape" r:id="rId1"/>
  <colBreaks count="1" manualBreakCount="1">
    <brk id="9"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PROPUESTA ECONOMICA</vt:lpstr>
      <vt:lpstr>'PROPUESTA ECONOMICA'!Área_de_impresión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2023-08-18T22:14:24Z</dcterms:created>
  <dcterms:modified xsi:type="dcterms:W3CDTF">2023-10-30T14:50:44Z</dcterms:modified>
</cp:coreProperties>
</file>