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mc:AlternateContent xmlns:mc="http://schemas.openxmlformats.org/markup-compatibility/2006">
    <mc:Choice Requires="x15">
      <x15ac:absPath xmlns:x15ac="http://schemas.microsoft.com/office/spreadsheetml/2010/11/ac" url="C:\Users\Sandra\Desktop\EVALUACION 017 DE 2024\"/>
    </mc:Choice>
  </mc:AlternateContent>
  <xr:revisionPtr revIDLastSave="0" documentId="13_ncr:1_{8C669DB9-10A6-428B-94B2-93D579E7D99C}" xr6:coauthVersionLast="47" xr6:coauthVersionMax="47" xr10:uidLastSave="{00000000-0000-0000-0000-000000000000}"/>
  <bookViews>
    <workbookView xWindow="-120" yWindow="-120" windowWidth="20730" windowHeight="11040" tabRatio="688" xr2:uid="{00000000-000D-0000-FFFF-FFFF00000000}"/>
  </bookViews>
  <sheets>
    <sheet name="CONSOLIDADO" sheetId="18" r:id="rId1"/>
    <sheet name="EXPERIENCIA ADICIONAL" sheetId="19" r:id="rId2"/>
    <sheet name="PERSONAL ADICIONAL" sheetId="20" r:id="rId3"/>
    <sheet name="INCENTIVO" sheetId="10" r:id="rId4"/>
    <sheet name="EMPRENDIMIENTO" sheetId="21" r:id="rId5"/>
    <sheet name="MIPYME" sheetId="22" r:id="rId6"/>
  </sheets>
  <definedNames>
    <definedName name="_xlnm.Print_Area" localSheetId="0">CONSOLIDADO!$A$1:$D$21</definedName>
    <definedName name="_xlnm.Print_Area" localSheetId="4">EMPRENDIMIENTO!$A$1:$C$11</definedName>
    <definedName name="_xlnm.Print_Area" localSheetId="1">'EXPERIENCIA ADICIONAL'!$A$1:$C$25</definedName>
    <definedName name="_xlnm.Print_Area" localSheetId="3">INCENTIVO!$A$1:$C$14</definedName>
    <definedName name="_xlnm.Print_Area" localSheetId="5">MIPYME!$A$1:$C$14</definedName>
    <definedName name="_xlnm.Print_Area" localSheetId="2">'PERSONAL ADICIONAL'!$A$1:$C$48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8" l="1"/>
  <c r="A14" i="22" l="1"/>
  <c r="A11" i="21"/>
  <c r="C14" i="10"/>
  <c r="A25" i="19"/>
  <c r="C14" i="20"/>
  <c r="A14" i="10" l="1"/>
  <c r="A48" i="20" l="1"/>
</calcChain>
</file>

<file path=xl/sharedStrings.xml><?xml version="1.0" encoding="utf-8"?>
<sst xmlns="http://schemas.openxmlformats.org/spreadsheetml/2006/main" count="200" uniqueCount="123">
  <si>
    <t>CONSOLIDADO EVALUACIÓN</t>
  </si>
  <si>
    <t>GC-PR-004-FR-022</t>
  </si>
  <si>
    <t>Macroproceso: Gestión Administrativa y Contratación</t>
  </si>
  <si>
    <t>Versión: 03</t>
  </si>
  <si>
    <t>Proceso: Gestión Contractual</t>
  </si>
  <si>
    <t>Fecha de Aprobación: 30/11/2017</t>
  </si>
  <si>
    <t>ÍTEM</t>
  </si>
  <si>
    <t>SI</t>
  </si>
  <si>
    <t>OBSERVACIONES</t>
  </si>
  <si>
    <t>PUNTAJE</t>
  </si>
  <si>
    <t>PUNTAJE MÁXIMO</t>
  </si>
  <si>
    <t>TIPO DE EVALUACIÓN</t>
  </si>
  <si>
    <t>CUMPLE (SI/NO)</t>
  </si>
  <si>
    <t>HABILITADO  (SI/NO)</t>
  </si>
  <si>
    <t>PUNTAJE TOTAL</t>
  </si>
  <si>
    <t>CRITERIO</t>
  </si>
  <si>
    <t>REQUISITO</t>
  </si>
  <si>
    <t>DESCRIPCIÓN</t>
  </si>
  <si>
    <t>Nombre del Contratista y NIT</t>
  </si>
  <si>
    <t>Nombre de la Entidad contratante y NIT</t>
  </si>
  <si>
    <t>Número de contrato</t>
  </si>
  <si>
    <t>Objeto del Contrato</t>
  </si>
  <si>
    <t>Observaciones</t>
  </si>
  <si>
    <t>ADMITIDO EXPERIENCIA ADICIONAL</t>
  </si>
  <si>
    <t>CARGO A DESEMPEÑAR</t>
  </si>
  <si>
    <t>FORMACIÓN ACADÉMICA ADICIONAL</t>
  </si>
  <si>
    <t>LEY 816 2003 INCENTIVO A LA INDUSTRIA NACIONAL</t>
  </si>
  <si>
    <t>Bienes y Servicios profesionales, técnicos y operativos 100% nacionales o extranjeros al que aplica el Principio de Reciprocidad.</t>
  </si>
  <si>
    <t xml:space="preserve">Bienes y Servicios profesionales, técnicos y operativos 100% extranjeros </t>
  </si>
  <si>
    <t>Bienes y Servicios profesionales, técnicos y operativos extranjeros y colombianos, sin aplicación al Principio de Reciprocidad.</t>
  </si>
  <si>
    <t>ADMITIDO INCENTIVO A LA INDUSTRIA NACIONAL</t>
  </si>
  <si>
    <t>PUNTAJE EXPERIENCIA ADICIONAL</t>
  </si>
  <si>
    <t>OFRECIMIENTO (SI/NO)</t>
  </si>
  <si>
    <t>EXPERIENCIA ADICIONAL 1</t>
  </si>
  <si>
    <t xml:space="preserve">REQUERIMIENTO PARTICULAR DE EXPERIENCIA ESPECIFICA </t>
  </si>
  <si>
    <t>CARGO</t>
  </si>
  <si>
    <t>CONTRATANTE</t>
  </si>
  <si>
    <t>FECHA DE INICIO</t>
  </si>
  <si>
    <t>FECHA TERMINACIÓN</t>
  </si>
  <si>
    <t>TIEMPO (AÑOS)</t>
  </si>
  <si>
    <t>NOMBRE DEL PROFESIONAL</t>
  </si>
  <si>
    <t>DOCUMENTO</t>
  </si>
  <si>
    <t>FORMACIÓN ACADÉMICA</t>
  </si>
  <si>
    <t>FECHA TARJETA PROFESIONAL Y/0 GRADO</t>
  </si>
  <si>
    <t>FECHA CIERRE PROCESO</t>
  </si>
  <si>
    <t>EXPERIENCIA MÁXIMA (AÑOS)</t>
  </si>
  <si>
    <t>CUMPLE PERFIL  (SI/NO)</t>
  </si>
  <si>
    <t>CERTIFICACIÓN EXPERIENCIA ESPECIFICA</t>
  </si>
  <si>
    <t>TIPO DE CONTRATO</t>
  </si>
  <si>
    <t>CUMPLE CERTIFICACIÓN (SI/NO)</t>
  </si>
  <si>
    <t>ADMITIDO PERSONAL ADICIONAL</t>
  </si>
  <si>
    <t>PERFIL PROFESIONAL</t>
  </si>
  <si>
    <t>2.4 FACTORES DE EVALUACIÓN</t>
  </si>
  <si>
    <t xml:space="preserve">2.4.1. PUNTAJE ASPECTOS TÉCNICOS: </t>
  </si>
  <si>
    <t>2.4.1.1 EXPERIENCIA ESPECÍFICA (500 PUNTOS)</t>
  </si>
  <si>
    <t>2.4.2. FORMACION ADICIONAL Y EXPERIENCIA (200 PUNTOS)</t>
  </si>
  <si>
    <t>2.4.3. APOYO A LA INDUSTRIA NACIONAL. (MÁXIMO PUNTAJE POSIBLE 100 PTS.)</t>
  </si>
  <si>
    <t>2.4.4. CRITERIO DIFERENCIAL EMPRENDIMIENTO Y EMPRESA DE MUJERES (2.5 PUNTOS)</t>
  </si>
  <si>
    <t>2.4.5. CRITERIO DIFERENCIAL PARA MIPYME (2.5 PUNTOS)</t>
  </si>
  <si>
    <t>2.4.6. INCENTIVO ADICIONAL PARA PROPONENTES CON TRABAJADORES CON DISCAPACIDAD (10 PUNTOS)</t>
  </si>
  <si>
    <t>2.4.6 EVALUACIÓN DEL FACTOR ECONÓMICO-. (MÁXIMO PUNTAJE POSIBLE 185 PTS.)</t>
  </si>
  <si>
    <t xml:space="preserve">OFERENTE: </t>
  </si>
  <si>
    <t>ANEXO N.10. CERTIFICACIÓN EXPERIENCIA ESPECÍFICA DEL PROPONENTE</t>
  </si>
  <si>
    <t>cuyo objeto corresponda A:</t>
  </si>
  <si>
    <t>ANEXO N.11. FORMACIÓN ADICIONAL</t>
  </si>
  <si>
    <t>FOLIO</t>
  </si>
  <si>
    <t>CUMPLE</t>
  </si>
  <si>
    <t>CUMPLE FORMACION ADICIONAL</t>
  </si>
  <si>
    <t>CONTRATO 1</t>
  </si>
  <si>
    <t>CONTRATO 2</t>
  </si>
  <si>
    <t>A lo dispuesto en el Artículo 2 de la Ley 816 de 2003, para apoyar la industria a través del sistema de compras contratación pública, en la evaluación de las ofertas, los puntajes mencionados en la ley, dentro de los criterios de las propuestas.En relación con lo anterior, se deberán tomar como referencia las definiciones sobre bienes y servicios nacionales contenidas en el Decreto 2680 de 2009. El proponente deberá diligenciar y allegar, junto con la propuesta, el Formato “Apoyo a la Industria Nacional (Ley 816 de 2003”, debidamente suscrito por el respectivo representante legal, en caso de ofertar bienes nacionales. Si el proponente ofrece bienes de origen extranjero, deberá diligenciar y allegar, junto con la propuesta, el Formato “Apoyo a la Industria Nacional (Ley 816 de 2003”, debidamente suscrito por el respectivo representante legal, para obtener el puntaje previsto para el presente criterio de calificación, así:(...)</t>
  </si>
  <si>
    <t>ANEXO 12 “INCENTIVO AL COMPONENTE COLOMBIANO (LEY 816 DE 2003)”</t>
  </si>
  <si>
    <t xml:space="preserve">La Entidad asignará un puntaje de Dos punto cinco (2.5) puntos al Proponente que acredite la calidad de 
emprendimiento y empresa de mujeres con domicilio en el territorio nacional de conformidad con la previsto en el artículo 2.2.1.2.4.2.14. del Decreto 1082 de 2015 o la norma que lo modifique, sustituya o complemente.    
Para que el Proponente obtenga este puntaje debe diligenciar el Anexo 13 – Acreditación de emprendimiento y empresa de mujeres y aportar la documentación requerida. Este formato ni los documentos requeridos para acreditar la condición de EMPRENDIMIENTO Y EMPRESA DE MUJER no serán subsanables para los efectos de asignación de puntaje. Tratándose de Proponentes Plurales este puntaje se otorgará si por lo menos uno de los integrantes acredita la calidad de emprendimiento y empresa de mujeres y tiene una participación igual o superior al diez por ciento (10%) en el consorcio o la unión temporal. La asignación de este puntaje no excluye la aplicación del puntaje para Mipyme.  </t>
  </si>
  <si>
    <t xml:space="preserve"> Anexo 13 – Acreditación de emprendimiento empresa de mujeres</t>
  </si>
  <si>
    <t xml:space="preserve">Documentación aportada </t>
  </si>
  <si>
    <t>CRITERIO DIFERENCIAL EMPRENDIMIENTO Y EMPRESA DE MUJERES (2.5 PUNTOS)</t>
  </si>
  <si>
    <t>TAMAÑO EMPRESARIAL</t>
  </si>
  <si>
    <t>Microempresa</t>
  </si>
  <si>
    <t xml:space="preserve">Pequeña Empresa </t>
  </si>
  <si>
    <t>Mediana Empresa</t>
  </si>
  <si>
    <t>CRITERIO DIFERENCIAL PARA MIPYME (2.5 PUNTOS)</t>
  </si>
  <si>
    <t>ANEXO 14 – Acreditación de MYPIME</t>
  </si>
  <si>
    <t>La Entidad asignará un puntaje máximo de hasta 2.5 puntos al proponente que acredite la calidad de MIPYME domiciliada en Colombia de conformidad con el tamaño empresarial previsto en el artículo 2.2.1.13.2.2 del Decreto 1074 de 2015 o la norma que lo modifique, sustituya o complemente. El puntaje se asignará en función del tamaño empresarial de acuerdo con la siguiente tabla: (...)Para que el proponente obtenga este puntaje debe aportar diligenciado el ANEXO 14 – Acreditación de MYPIME_x0002_y aportar la documentación requerida en el artículo 2.2.1.2.4.2.4 del Decreto 1082 de 2015 adicionado por el artículo  3 del Decreto 1860 de 2021. Tratándose de proponentes plurales este puntaje se otorgará si por lo menos uno de los integrantes acredita la 
calidad de MIPYME y tiene una participación igual o superior al 10% en el consorcio o unión temporal. Este formato ni los documentos requeridos para acreditar la condición de MIPYME no serán subsanables para los efectos de asignación de puntaje.</t>
  </si>
  <si>
    <t>DOCUMENTACIÓN</t>
  </si>
  <si>
    <t xml:space="preserve">CONVOCATORIA No 12 DE 2024 </t>
  </si>
  <si>
    <t>OY P INGENIERIA Y CONSULTORIA LTDA</t>
  </si>
  <si>
    <t>OBRA</t>
  </si>
  <si>
    <t>ESPECIALISTA EN CIUDAD Y ARQUITECTURA- DIRECTOR DE OBRA</t>
  </si>
  <si>
    <t>FOLIO 471</t>
  </si>
  <si>
    <t xml:space="preserve">RUP </t>
  </si>
  <si>
    <t>Se asignará un puntaje máximo de CUATROCIENTOS (400) puntos, al proponente que presente las siguientes
condiciones en la documentación aportada para la acreditación de la EXPERIENCIA ESPECÍFICA, mediante
MÁXIMO un (1) contrato el cual debe ser alguno de los acreditados para la experiencia general y hayan sido suscritos
con particulares o entidades estatales, ejecutados y terminados en los últimos catorce (14) años anteriores a la fecha
de cierre del presente proceso, con norma NSR 2010.</t>
  </si>
  <si>
    <t>FOLIO 451</t>
  </si>
  <si>
    <t>REALIZAR OBRAS REQUERIDAS PATA EL MANTENIMIENTO, ADECUACION, MEJORAMIENTO, ACTIVIDADES PREVENTIVAS, CORRECTIVAS Y ATENCION DE EMERGENCIAS REQUERIDAS SOBRE LA INFRAESTRUCTURA DE LAS PLAZAS  DISTRITALES DE MERTCADO DEL INSRITUTO PARA LA ECONOMIA SOCIAL- IPES</t>
  </si>
  <si>
    <t>PPA GROUP SAS-</t>
  </si>
  <si>
    <t>URBANO LATINOAMERICA SAS</t>
  </si>
  <si>
    <t>161 DE 2023</t>
  </si>
  <si>
    <t>Primer lugar: (400)</t>
  </si>
  <si>
    <t>PRIMER CRITERIO LUGAR: Al proponente que Acredite en (1) una certificación o
contrato con acta de liquidación los siguientes criterios:
-Un Área mayor o igual a: 45.000 M2
cuyo objeto corresponda A: CONSTRUCCIÓN, adecuación Y/O MANTENIMIENTO Y/O
REPARACIÓN Y/O RESTAURACIÓN DE EDIFICACIONES DE USO INSTITUCIONAL Es
válida la experiencia adquirida con entidades públicas o privadas</t>
  </si>
  <si>
    <t>No. 4</t>
  </si>
  <si>
    <t>Área mayor o igual A 45,000 M2</t>
  </si>
  <si>
    <t>Dentro de la misma se evidencie: MANTENIMIENTO Y/O ADECUACION DE USO INSTITUCIONAL</t>
  </si>
  <si>
    <t>CUMPLE: AREA TOTAL INTERVENIDA 46,634,67 M2 Y ES ACTIVIDAD DE  ADECUACION Y MANTENIMIENTO  DE EDIFICACIONES DE USO INSTITUCIONAL</t>
  </si>
  <si>
    <t xml:space="preserve"> FOLIO 451</t>
  </si>
  <si>
    <t>Se asignará un puntaje máximo de cien (100) puntos, al proponente que se comprometa ofrecer sin costo adicional para la universidad formación adicional y experiencia específica para e Director de Obra:</t>
  </si>
  <si>
    <t>Cuando el director de Obra ofertado cuente con MAESTRIA O DOCTORADO EN ARQUITECTURA Y/O URBANISMO adicional a los títulos presentados como requisitos mínimos; y 3 contratos diferentes a los habilitantes como director de obra relacionados con el objeto del contrato experiencia especifica adicional a la solicitada.</t>
  </si>
  <si>
    <t>DIRECTOR DE OBRA</t>
  </si>
  <si>
    <t xml:space="preserve"> MAESTRIA  Y/O DOCTORADO  EN ARQUITECTURA Y/O URBANISMO ADICIONAL A LA PRESENTADA COMO REQUISDITO MINIMO.</t>
  </si>
  <si>
    <t>LEOPOLDO ENRIQUE VILLADIEGO</t>
  </si>
  <si>
    <t xml:space="preserve">DOCTOR EN ARQUITECTURA Y URBANISMO </t>
  </si>
  <si>
    <t>Folio 456</t>
  </si>
  <si>
    <t>UNION TEMPORAL COL- COMCER</t>
  </si>
  <si>
    <t>N/A</t>
  </si>
  <si>
    <t>CONTRATO 3</t>
  </si>
  <si>
    <t>FOLIO 474</t>
  </si>
  <si>
    <t>CONSTRUCCION Y/O MANTENIMIENTO Y/O ADECUACION Y/O REMODELACION DEL EDIFICIO D ELOS LIBERTADORES EJERCITO EN LA CIUDAD DE BOGOTA POR EL SISTEMA DE PRECIOS GLOBALES SIN FORMULA DE REAJUSTE PARA SEDE RELACIONADA</t>
  </si>
  <si>
    <t>OBRA DE CONSTRUCCION DE RANCHO DE TROPA Y MANTENIMIENTO DE CINCO FUERZAS DE TAREA A NIVEL NACIONAL- FUNOS, FUTAR, FUNAR, FUCAV- FTSUT</t>
  </si>
  <si>
    <t>CONSTRUCCION DE LA EDIFICACION ADMINISTRATIVA Y OFICINAS DE LA EMPRESA ELECTRIFICADORA DEL CARIBE -ELECTRICARIBE SEDE SOLEDAD ATLANTICO</t>
  </si>
  <si>
    <t>2.4.1.1 EXPERIENCIA ESPECÍFICA (400 PUNTOS)</t>
  </si>
  <si>
    <t>2.4.2. FORMACION ADICIONAL Y EXPERIENCIA (100 PUNTOS)</t>
  </si>
  <si>
    <t>FOLIO 504</t>
  </si>
  <si>
    <t>FOLIO 483 AL 488</t>
  </si>
  <si>
    <t>FOLIO 489 AL 502</t>
  </si>
  <si>
    <t>CONTRATAR INTERVENCIONES,ADECUACIONES O  REPARACIONES LOCATIVAS DE  LOS  DIFERENTES ESPACIOS  DE  LOS  PREDIOS ENTREGADOS POR  LA  SAE  Y OTROS  ESPACIOS  DE  LAS  SEDES  DE  LA  UNIVERSIDAD DISTRITAL FRANCISCO JOSÉ DE CALDAS.”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</si>
</sst>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 #,##0.00\ &quot;Pts&quot;_-;\-* #,##0.00\ &quot;Pts&quot;_-;_-* &quot;-&quot;??\ &quot;Pts&quot;_-;_-@_-"/>
  </numFmts>
  <fonts count="14" x14ac:knownFonts="1">
    <font>
      <sz val="10"/>
      <name val="Arial"/>
    </font>
    <font>
      <sz val="11"/>
      <color theme="1"/>
      <name val="Calibri"/>
      <family val="2"/>
      <scheme val="minor"/>
    </font>
    <font>
      <sz val="10"/>
      <name val="Calibri"/>
      <family val="2"/>
      <scheme val="minor"/>
    </font>
    <font>
      <sz val="10"/>
      <color theme="2" tint="-0.749992370372631"/>
      <name val="Calibri"/>
      <family val="2"/>
      <scheme val="minor"/>
    </font>
    <font>
      <b/>
      <sz val="10"/>
      <name val="Calibri"/>
      <family val="2"/>
      <scheme val="minor"/>
    </font>
    <font>
      <b/>
      <sz val="10"/>
      <color theme="2" tint="-0.749992370372631"/>
      <name val="Calibri"/>
      <family val="2"/>
      <scheme val="minor"/>
    </font>
    <font>
      <sz val="10"/>
      <name val="Arial"/>
      <family val="2"/>
    </font>
    <font>
      <b/>
      <sz val="10"/>
      <color theme="0"/>
      <name val="Calibri"/>
      <family val="2"/>
      <scheme val="minor"/>
    </font>
    <font>
      <sz val="10"/>
      <color theme="1"/>
      <name val="Calibri"/>
      <family val="2"/>
      <scheme val="minor"/>
    </font>
    <font>
      <sz val="8"/>
      <name val="Arial"/>
      <family val="2"/>
    </font>
    <font>
      <sz val="10"/>
      <color theme="0"/>
      <name val="Calibri"/>
      <family val="2"/>
      <scheme val="minor"/>
    </font>
    <font>
      <sz val="9"/>
      <name val="Calibri"/>
      <family val="2"/>
      <scheme val="minor"/>
    </font>
    <font>
      <sz val="10"/>
      <color rgb="FF0070C0"/>
      <name val="Calibri"/>
      <family val="2"/>
      <scheme val="minor"/>
    </font>
    <font>
      <b/>
      <sz val="10"/>
      <color theme="5" tint="0.39997558519241921"/>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00206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s>
  <cellStyleXfs count="5">
    <xf numFmtId="0" fontId="0" fillId="0" borderId="0"/>
    <xf numFmtId="42" fontId="1" fillId="0" borderId="0" applyFont="0" applyFill="0" applyBorder="0" applyAlignment="0" applyProtection="0"/>
    <xf numFmtId="0" fontId="6" fillId="0" borderId="0"/>
    <xf numFmtId="164" fontId="6" fillId="0" borderId="0" applyFont="0" applyFill="0" applyBorder="0" applyAlignment="0" applyProtection="0"/>
    <xf numFmtId="9" fontId="6" fillId="0" borderId="0" applyFont="0" applyFill="0" applyBorder="0" applyAlignment="0" applyProtection="0"/>
  </cellStyleXfs>
  <cellXfs count="89">
    <xf numFmtId="0" fontId="0" fillId="0" borderId="0" xfId="0"/>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vertical="center" wrapText="1"/>
    </xf>
    <xf numFmtId="0" fontId="7" fillId="3" borderId="1" xfId="0" applyFont="1" applyFill="1" applyBorder="1" applyAlignment="1">
      <alignment horizontal="center" vertical="center"/>
    </xf>
    <xf numFmtId="0" fontId="7" fillId="3" borderId="5" xfId="0" applyFont="1" applyFill="1" applyBorder="1" applyAlignment="1">
      <alignment horizontal="center" vertical="center" wrapText="1"/>
    </xf>
    <xf numFmtId="0" fontId="2" fillId="0" borderId="0" xfId="0" applyFont="1" applyAlignment="1">
      <alignment horizontal="justify"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shrinkToFit="1"/>
    </xf>
    <xf numFmtId="0" fontId="2" fillId="0" borderId="1" xfId="0" applyFont="1" applyBorder="1" applyAlignment="1">
      <alignment horizontal="justify" vertical="center"/>
    </xf>
    <xf numFmtId="0" fontId="2" fillId="0" borderId="0" xfId="2" applyFont="1" applyAlignment="1">
      <alignment horizontal="center" vertical="center" wrapText="1"/>
    </xf>
    <xf numFmtId="0" fontId="2" fillId="0" borderId="1" xfId="2" applyFont="1" applyBorder="1" applyAlignment="1">
      <alignment horizontal="justify" vertical="center" wrapText="1"/>
    </xf>
    <xf numFmtId="0" fontId="7" fillId="3"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7" fillId="3" borderId="9" xfId="2" applyFont="1" applyFill="1" applyBorder="1" applyAlignment="1">
      <alignment horizontal="center" vertical="center" wrapText="1"/>
    </xf>
    <xf numFmtId="0" fontId="2" fillId="0" borderId="0" xfId="2" applyFont="1" applyAlignment="1">
      <alignment horizontal="right" vertical="center" wrapText="1"/>
    </xf>
    <xf numFmtId="0" fontId="2" fillId="0" borderId="0" xfId="2" applyFont="1" applyAlignment="1">
      <alignment horizontal="justify" vertical="center" wrapText="1"/>
    </xf>
    <xf numFmtId="0" fontId="2" fillId="0" borderId="0" xfId="2" applyFont="1" applyAlignment="1">
      <alignment vertical="center" wrapText="1"/>
    </xf>
    <xf numFmtId="0" fontId="7" fillId="3" borderId="5" xfId="2" applyFont="1" applyFill="1" applyBorder="1" applyAlignment="1">
      <alignment horizontal="center" vertical="center" wrapText="1"/>
    </xf>
    <xf numFmtId="0" fontId="4" fillId="0" borderId="0" xfId="2" applyFont="1" applyAlignment="1">
      <alignment horizontal="center" vertical="center" wrapText="1"/>
    </xf>
    <xf numFmtId="0" fontId="4" fillId="0" borderId="10" xfId="2" applyFont="1" applyBorder="1" applyAlignment="1">
      <alignment horizontal="center" vertical="center" wrapText="1"/>
    </xf>
    <xf numFmtId="0" fontId="8" fillId="0" borderId="1" xfId="2" applyFont="1" applyBorder="1" applyAlignment="1">
      <alignment horizontal="center" vertical="center" wrapText="1"/>
    </xf>
    <xf numFmtId="0" fontId="4" fillId="0" borderId="0" xfId="0" applyFont="1" applyAlignment="1">
      <alignment horizontal="center" vertical="center" wrapText="1"/>
    </xf>
    <xf numFmtId="0" fontId="2" fillId="0" borderId="1" xfId="0" applyFont="1" applyBorder="1" applyAlignment="1">
      <alignment horizontal="justify" vertical="center" wrapText="1"/>
    </xf>
    <xf numFmtId="14" fontId="2" fillId="0" borderId="1" xfId="2" applyNumberFormat="1" applyFont="1" applyBorder="1" applyAlignment="1">
      <alignment horizontal="center" vertical="center" wrapText="1"/>
    </xf>
    <xf numFmtId="0" fontId="10"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8" fillId="5" borderId="1" xfId="2" applyFont="1" applyFill="1" applyBorder="1" applyAlignment="1">
      <alignment horizontal="center" vertical="center" wrapText="1"/>
    </xf>
    <xf numFmtId="0" fontId="11" fillId="0" borderId="1" xfId="2" applyFont="1" applyBorder="1" applyAlignment="1">
      <alignment horizontal="justify" vertical="top" wrapText="1"/>
    </xf>
    <xf numFmtId="0" fontId="11" fillId="0" borderId="0" xfId="2" applyFont="1" applyAlignment="1">
      <alignment horizontal="center" vertical="center" wrapText="1"/>
    </xf>
    <xf numFmtId="0" fontId="4" fillId="0" borderId="1" xfId="2" applyFont="1" applyBorder="1" applyAlignment="1">
      <alignment horizontal="justify" vertical="center" wrapText="1"/>
    </xf>
    <xf numFmtId="0" fontId="7" fillId="6" borderId="1" xfId="2" applyFont="1" applyFill="1" applyBorder="1" applyAlignment="1">
      <alignment horizontal="center" vertical="center" wrapText="1"/>
    </xf>
    <xf numFmtId="0" fontId="2" fillId="6" borderId="1"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2" xfId="0" applyFont="1" applyFill="1" applyBorder="1" applyAlignment="1">
      <alignment horizontal="center" vertical="center" wrapText="1"/>
    </xf>
    <xf numFmtId="0" fontId="2" fillId="0" borderId="1" xfId="0" applyFont="1" applyBorder="1" applyAlignment="1">
      <alignment vertical="center" wrapText="1"/>
    </xf>
    <xf numFmtId="0" fontId="12" fillId="0" borderId="1" xfId="0" applyFont="1" applyBorder="1" applyAlignment="1">
      <alignment horizontal="center" vertical="center"/>
    </xf>
    <xf numFmtId="0" fontId="2" fillId="5" borderId="1" xfId="2" applyFont="1" applyFill="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 fillId="4" borderId="1" xfId="2" applyFont="1" applyFill="1" applyBorder="1" applyAlignment="1">
      <alignment horizontal="center" vertical="center" wrapText="1"/>
    </xf>
    <xf numFmtId="0" fontId="0" fillId="0" borderId="6" xfId="0" applyBorder="1" applyAlignment="1">
      <alignment horizontal="center" vertical="center" wrapText="1"/>
    </xf>
    <xf numFmtId="0" fontId="13" fillId="3" borderId="3" xfId="0" applyFont="1" applyFill="1" applyBorder="1" applyAlignment="1">
      <alignment horizontal="center" vertical="center" wrapText="1"/>
    </xf>
    <xf numFmtId="0" fontId="8" fillId="6" borderId="1" xfId="2" applyFont="1" applyFill="1" applyBorder="1" applyAlignment="1">
      <alignment horizontal="left" vertical="center" wrapText="1"/>
    </xf>
    <xf numFmtId="0" fontId="5" fillId="0" borderId="0" xfId="0" applyFont="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0" xfId="0" applyFont="1" applyAlignment="1">
      <alignment horizontal="center" vertical="center" wrapText="1"/>
    </xf>
    <xf numFmtId="0" fontId="7" fillId="3" borderId="8"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5" xfId="2" applyFont="1" applyBorder="1" applyAlignment="1">
      <alignment horizontal="center" vertical="center" wrapText="1"/>
    </xf>
    <xf numFmtId="0" fontId="2" fillId="0" borderId="6" xfId="2" applyFont="1" applyBorder="1" applyAlignment="1">
      <alignment horizontal="center" vertical="center" wrapText="1"/>
    </xf>
    <xf numFmtId="0" fontId="7" fillId="3" borderId="0" xfId="2" applyFont="1" applyFill="1" applyAlignment="1">
      <alignment horizontal="center" vertical="center" wrapText="1"/>
    </xf>
    <xf numFmtId="0" fontId="7" fillId="3" borderId="10" xfId="2" applyFont="1" applyFill="1" applyBorder="1" applyAlignment="1">
      <alignment horizontal="center"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7" fillId="3" borderId="8" xfId="2" applyFont="1" applyFill="1" applyBorder="1" applyAlignment="1">
      <alignment horizontal="center" vertical="center" wrapText="1"/>
    </xf>
    <xf numFmtId="0" fontId="7" fillId="3" borderId="11" xfId="2" applyFont="1" applyFill="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0" fontId="7" fillId="3" borderId="3" xfId="0" applyFont="1" applyFill="1" applyBorder="1" applyAlignment="1">
      <alignment horizontal="center" vertical="center" wrapText="1"/>
    </xf>
    <xf numFmtId="0" fontId="2" fillId="0" borderId="5" xfId="2" applyFont="1" applyBorder="1" applyAlignment="1">
      <alignment horizontal="justify" vertical="center" wrapText="1"/>
    </xf>
    <xf numFmtId="0" fontId="2" fillId="0" borderId="3" xfId="2" applyFont="1" applyBorder="1" applyAlignment="1">
      <alignment horizontal="justify" vertical="center" wrapText="1"/>
    </xf>
    <xf numFmtId="0" fontId="2" fillId="0" borderId="6" xfId="2" applyFont="1" applyBorder="1" applyAlignment="1">
      <alignment horizontal="justify" vertical="center" wrapText="1"/>
    </xf>
    <xf numFmtId="0" fontId="7" fillId="3" borderId="5"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5" xfId="0" applyFont="1" applyBorder="1" applyAlignment="1">
      <alignment horizontal="justify" wrapText="1"/>
    </xf>
    <xf numFmtId="0" fontId="2" fillId="0" borderId="6" xfId="0" applyFont="1" applyBorder="1" applyAlignment="1">
      <alignment horizontal="justify"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14" fontId="2" fillId="0" borderId="1" xfId="2" applyNumberFormat="1" applyFont="1" applyFill="1" applyBorder="1" applyAlignment="1">
      <alignment horizontal="center" vertical="center" wrapText="1"/>
    </xf>
  </cellXfs>
  <cellStyles count="5">
    <cellStyle name="Moneda [0] 2" xfId="1" xr:uid="{00000000-0005-0000-0000-000001000000}"/>
    <cellStyle name="Moneda 2" xfId="3" xr:uid="{B3034C7F-B888-4CEB-A1DC-49E9CE728A3F}"/>
    <cellStyle name="Normal" xfId="0" builtinId="0"/>
    <cellStyle name="Normal 2" xfId="2" xr:uid="{CE570C61-EA35-4298-B764-561F13D9DB1F}"/>
    <cellStyle name="Porcentaje 2" xfId="4" xr:uid="{5A67BD2D-32D6-4644-9FBF-E884B7764753}"/>
  </cellStyles>
  <dxfs count="19">
    <dxf>
      <font>
        <b/>
        <i val="0"/>
        <color theme="0"/>
      </font>
      <fill>
        <patternFill>
          <bgColor rgb="FFC00000"/>
        </patternFill>
      </fill>
    </dxf>
    <dxf>
      <font>
        <b/>
        <i val="0"/>
        <color rgb="FFC00000"/>
      </font>
    </dxf>
    <dxf>
      <font>
        <b/>
        <i val="0"/>
        <color theme="0"/>
      </font>
      <fill>
        <patternFill>
          <bgColor rgb="FFC00000"/>
        </patternFill>
      </fill>
    </dxf>
    <dxf>
      <font>
        <b/>
        <i val="0"/>
        <color theme="0"/>
      </font>
      <fill>
        <patternFill>
          <bgColor rgb="FFC00000"/>
        </patternFill>
      </fill>
    </dxf>
    <dxf>
      <font>
        <b/>
        <i val="0"/>
        <color rgb="FFC00000"/>
      </font>
    </dxf>
    <dxf>
      <font>
        <b/>
        <i val="0"/>
        <color theme="0"/>
      </font>
      <fill>
        <patternFill>
          <bgColor rgb="FFC00000"/>
        </patternFill>
      </fill>
    </dxf>
    <dxf>
      <font>
        <b/>
        <i val="0"/>
        <color theme="0"/>
      </font>
      <fill>
        <patternFill>
          <bgColor rgb="FFC00000"/>
        </patternFill>
      </fill>
    </dxf>
    <dxf>
      <font>
        <b/>
        <i val="0"/>
        <color rgb="FFC00000"/>
      </font>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rgb="FFC00000"/>
      </font>
    </dxf>
    <dxf>
      <font>
        <b/>
        <i val="0"/>
        <color theme="0"/>
      </font>
      <fill>
        <patternFill>
          <bgColor rgb="FFC00000"/>
        </patternFill>
      </fill>
    </dxf>
    <dxf>
      <font>
        <b/>
        <i val="0"/>
        <color rgb="FFC00000"/>
      </font>
    </dxf>
    <dxf>
      <font>
        <b/>
        <i val="0"/>
        <color theme="0"/>
      </font>
      <fill>
        <patternFill>
          <bgColor rgb="FFC00000"/>
        </patternFill>
      </fill>
    </dxf>
    <dxf>
      <font>
        <b/>
        <i val="0"/>
        <color theme="0"/>
      </font>
      <fill>
        <patternFill>
          <bgColor rgb="FFC00000"/>
        </patternFill>
      </fill>
    </dxf>
    <dxf>
      <font>
        <b/>
        <i val="0"/>
        <color rgb="FF9C0006"/>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31746</xdr:colOff>
      <xdr:row>0</xdr:row>
      <xdr:rowOff>28573</xdr:rowOff>
    </xdr:from>
    <xdr:to>
      <xdr:col>0</xdr:col>
      <xdr:colOff>1425571</xdr:colOff>
      <xdr:row>2</xdr:row>
      <xdr:rowOff>142873</xdr:rowOff>
    </xdr:to>
    <xdr:pic>
      <xdr:nvPicPr>
        <xdr:cNvPr id="2" name="3 Imagen">
          <a:extLst>
            <a:ext uri="{FF2B5EF4-FFF2-40B4-BE49-F238E27FC236}">
              <a16:creationId xmlns:a16="http://schemas.microsoft.com/office/drawing/2014/main" id="{8C9F5CF9-BBFB-4564-B0FA-86EFE278CC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46" y="28573"/>
          <a:ext cx="13938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253999</xdr:colOff>
      <xdr:row>0</xdr:row>
      <xdr:rowOff>144460</xdr:rowOff>
    </xdr:from>
    <xdr:to>
      <xdr:col>3</xdr:col>
      <xdr:colOff>1330549</xdr:colOff>
      <xdr:row>2</xdr:row>
      <xdr:rowOff>78317</xdr:rowOff>
    </xdr:to>
    <xdr:pic>
      <xdr:nvPicPr>
        <xdr:cNvPr id="3" name="Imagen 2">
          <a:extLst>
            <a:ext uri="{FF2B5EF4-FFF2-40B4-BE49-F238E27FC236}">
              <a16:creationId xmlns:a16="http://schemas.microsoft.com/office/drawing/2014/main" id="{398901B0-1A94-4C7B-A781-299DA9DC84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262812" y="144460"/>
          <a:ext cx="1076550" cy="251357"/>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C3628-FB9A-47D7-BF85-117CF80C0F82}">
  <sheetPr>
    <tabColor rgb="FF002060"/>
    <pageSetUpPr fitToPage="1"/>
  </sheetPr>
  <dimension ref="A1:D21"/>
  <sheetViews>
    <sheetView tabSelected="1" view="pageBreakPreview" topLeftCell="A12" zoomScale="150" zoomScaleNormal="150" zoomScaleSheetLayoutView="150" workbookViewId="0">
      <selection activeCell="B22" sqref="B22"/>
    </sheetView>
  </sheetViews>
  <sheetFormatPr baseColWidth="10" defaultColWidth="11.42578125" defaultRowHeight="12.75" x14ac:dyDescent="0.2"/>
  <cols>
    <col min="1" max="1" width="21.7109375" style="1" customWidth="1"/>
    <col min="2" max="2" width="50.7109375" style="1" customWidth="1"/>
    <col min="3" max="3" width="32.7109375" style="8" customWidth="1"/>
    <col min="4" max="4" width="24.85546875" style="8" customWidth="1"/>
    <col min="5" max="16384" width="11.42578125" style="1"/>
  </cols>
  <sheetData>
    <row r="1" spans="1:4" ht="12.75" customHeight="1" x14ac:dyDescent="0.2">
      <c r="A1" s="56"/>
      <c r="B1" s="7" t="s">
        <v>0</v>
      </c>
      <c r="C1" s="2" t="s">
        <v>1</v>
      </c>
      <c r="D1" s="59"/>
    </row>
    <row r="2" spans="1:4" ht="12.75" customHeight="1" x14ac:dyDescent="0.2">
      <c r="A2" s="57"/>
      <c r="B2" s="2" t="s">
        <v>2</v>
      </c>
      <c r="C2" s="2" t="s">
        <v>3</v>
      </c>
      <c r="D2" s="59"/>
    </row>
    <row r="3" spans="1:4" ht="12.75" customHeight="1" x14ac:dyDescent="0.2">
      <c r="A3" s="58"/>
      <c r="B3" s="2" t="s">
        <v>4</v>
      </c>
      <c r="C3" s="2" t="s">
        <v>5</v>
      </c>
      <c r="D3" s="59"/>
    </row>
    <row r="4" spans="1:4" ht="8.1" customHeight="1" x14ac:dyDescent="0.2">
      <c r="A4" s="60"/>
      <c r="B4" s="60"/>
      <c r="C4" s="60"/>
      <c r="D4" s="60"/>
    </row>
    <row r="5" spans="1:4" ht="12.75" customHeight="1" x14ac:dyDescent="0.2">
      <c r="A5" s="61" t="s">
        <v>84</v>
      </c>
      <c r="B5" s="62"/>
      <c r="C5" s="62"/>
      <c r="D5" s="62"/>
    </row>
    <row r="6" spans="1:4" ht="30" customHeight="1" x14ac:dyDescent="0.2">
      <c r="A6" s="63" t="s">
        <v>122</v>
      </c>
      <c r="B6" s="63"/>
      <c r="C6" s="63"/>
      <c r="D6" s="63"/>
    </row>
    <row r="7" spans="1:4" ht="8.1" customHeight="1" x14ac:dyDescent="0.2">
      <c r="A7" s="60"/>
      <c r="B7" s="60"/>
      <c r="C7" s="60"/>
      <c r="D7" s="60"/>
    </row>
    <row r="8" spans="1:4" x14ac:dyDescent="0.2">
      <c r="A8" s="55" t="s">
        <v>52</v>
      </c>
      <c r="B8" s="55"/>
      <c r="C8" s="55"/>
      <c r="D8" s="55"/>
    </row>
    <row r="9" spans="1:4" x14ac:dyDescent="0.2">
      <c r="A9" s="52" t="s">
        <v>53</v>
      </c>
      <c r="B9" s="52"/>
      <c r="C9" s="52"/>
      <c r="D9" s="52"/>
    </row>
    <row r="10" spans="1:4" x14ac:dyDescent="0.2">
      <c r="A10" s="14" t="s">
        <v>6</v>
      </c>
      <c r="B10" s="13" t="s">
        <v>11</v>
      </c>
      <c r="C10" s="10" t="s">
        <v>9</v>
      </c>
      <c r="D10" s="10" t="s">
        <v>32</v>
      </c>
    </row>
    <row r="11" spans="1:4" x14ac:dyDescent="0.2">
      <c r="A11" s="4">
        <v>1</v>
      </c>
      <c r="B11" s="15" t="s">
        <v>117</v>
      </c>
      <c r="C11" s="4">
        <v>400</v>
      </c>
      <c r="D11" s="4" t="s">
        <v>7</v>
      </c>
    </row>
    <row r="12" spans="1:4" x14ac:dyDescent="0.2">
      <c r="A12" s="4">
        <v>2</v>
      </c>
      <c r="B12" s="15" t="s">
        <v>118</v>
      </c>
      <c r="C12" s="4">
        <v>100</v>
      </c>
      <c r="D12" s="4" t="s">
        <v>7</v>
      </c>
    </row>
    <row r="13" spans="1:4" ht="25.5" x14ac:dyDescent="0.2">
      <c r="A13" s="4">
        <v>3</v>
      </c>
      <c r="B13" s="15" t="s">
        <v>56</v>
      </c>
      <c r="C13" s="4">
        <v>100</v>
      </c>
      <c r="D13" s="4" t="s">
        <v>7</v>
      </c>
    </row>
    <row r="14" spans="1:4" ht="25.5" x14ac:dyDescent="0.2">
      <c r="A14" s="4">
        <v>4</v>
      </c>
      <c r="B14" s="15" t="s">
        <v>57</v>
      </c>
      <c r="C14" s="4">
        <v>2.5</v>
      </c>
      <c r="D14" s="4" t="s">
        <v>7</v>
      </c>
    </row>
    <row r="15" spans="1:4" x14ac:dyDescent="0.2">
      <c r="A15" s="4">
        <v>5</v>
      </c>
      <c r="B15" s="15" t="s">
        <v>58</v>
      </c>
      <c r="C15" s="4">
        <v>2.5</v>
      </c>
      <c r="D15" s="4" t="s">
        <v>7</v>
      </c>
    </row>
    <row r="16" spans="1:4" ht="25.5" x14ac:dyDescent="0.2">
      <c r="A16" s="4">
        <v>6</v>
      </c>
      <c r="B16" s="29" t="s">
        <v>59</v>
      </c>
      <c r="C16" s="4">
        <v>10</v>
      </c>
      <c r="D16" s="4" t="s">
        <v>7</v>
      </c>
    </row>
    <row r="17" spans="1:4" ht="25.5" x14ac:dyDescent="0.2">
      <c r="A17" s="42">
        <v>7</v>
      </c>
      <c r="B17" s="15" t="s">
        <v>60</v>
      </c>
      <c r="C17" s="4">
        <v>385</v>
      </c>
      <c r="D17" s="4" t="s">
        <v>7</v>
      </c>
    </row>
    <row r="19" spans="1:4" x14ac:dyDescent="0.2">
      <c r="C19" s="10" t="s">
        <v>14</v>
      </c>
      <c r="D19" s="10">
        <f>SUM(C11:C17)</f>
        <v>1000</v>
      </c>
    </row>
    <row r="21" spans="1:4" x14ac:dyDescent="0.2">
      <c r="A21" s="53" t="s">
        <v>61</v>
      </c>
      <c r="B21" s="54"/>
      <c r="C21" s="10" t="s">
        <v>13</v>
      </c>
      <c r="D21" s="10" t="s">
        <v>7</v>
      </c>
    </row>
  </sheetData>
  <mergeCells count="9">
    <mergeCell ref="A9:D9"/>
    <mergeCell ref="A21:B21"/>
    <mergeCell ref="A8:D8"/>
    <mergeCell ref="A1:A3"/>
    <mergeCell ref="D1:D3"/>
    <mergeCell ref="A4:D4"/>
    <mergeCell ref="A5:D5"/>
    <mergeCell ref="A6:D6"/>
    <mergeCell ref="A7:D7"/>
  </mergeCells>
  <conditionalFormatting sqref="D11:D17">
    <cfRule type="containsText" dxfId="18" priority="1" operator="containsText" text="NO">
      <formula>NOT(ISERROR(SEARCH("NO",D11)))</formula>
    </cfRule>
  </conditionalFormatting>
  <conditionalFormatting sqref="D21">
    <cfRule type="containsText" dxfId="17" priority="2" operator="containsText" text="NO">
      <formula>NOT(ISERROR(SEARCH("NO",D21)))</formula>
    </cfRule>
  </conditionalFormatting>
  <printOptions horizontalCentered="1"/>
  <pageMargins left="0.78740157480314965" right="0.78740157480314965" top="0.78740157480314965" bottom="0.78740157480314965" header="0" footer="0"/>
  <pageSetup scale="94" fitToHeight="0" orientation="landscape" r:id="rId1"/>
  <headerFooter alignWithMargins="0">
    <oddFooter>&amp;C&amp;"-,Normal"&amp;9Este documento es propiedad de la Universidad Distrital Francisco José de Caldas. Prohibida su reproducción por cualquier medio, sin previa autorización.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3B4AC-7D39-4001-9D13-8C484AACC9AB}">
  <sheetPr>
    <tabColor rgb="FF002060"/>
    <pageSetUpPr fitToPage="1"/>
  </sheetPr>
  <dimension ref="A1:D25"/>
  <sheetViews>
    <sheetView view="pageBreakPreview" zoomScale="90" zoomScaleNormal="100" zoomScaleSheetLayoutView="90" workbookViewId="0">
      <selection activeCell="A4" sqref="A4:B4"/>
    </sheetView>
  </sheetViews>
  <sheetFormatPr baseColWidth="10" defaultColWidth="9.140625" defaultRowHeight="12.75" x14ac:dyDescent="0.2"/>
  <cols>
    <col min="1" max="1" width="60.7109375" style="16" customWidth="1"/>
    <col min="2" max="2" width="34.7109375" style="25" customWidth="1"/>
    <col min="3" max="3" width="34.7109375" style="16" customWidth="1"/>
    <col min="4" max="226" width="11.42578125" style="16" customWidth="1"/>
    <col min="227" max="16384" width="9.140625" style="16"/>
  </cols>
  <sheetData>
    <row r="1" spans="1:3" ht="12.75" customHeight="1" x14ac:dyDescent="0.2">
      <c r="A1" s="66" t="s">
        <v>54</v>
      </c>
      <c r="B1" s="66"/>
      <c r="C1" s="67"/>
    </row>
    <row r="2" spans="1:3" ht="8.1" customHeight="1" x14ac:dyDescent="0.2">
      <c r="A2" s="25"/>
      <c r="C2" s="26"/>
    </row>
    <row r="3" spans="1:3" ht="12.75" customHeight="1" x14ac:dyDescent="0.2">
      <c r="A3" s="53" t="s">
        <v>15</v>
      </c>
      <c r="B3" s="54"/>
      <c r="C3" s="13" t="s">
        <v>10</v>
      </c>
    </row>
    <row r="4" spans="1:3" ht="114" customHeight="1" x14ac:dyDescent="0.2">
      <c r="A4" s="68" t="s">
        <v>90</v>
      </c>
      <c r="B4" s="69"/>
      <c r="C4" s="3">
        <v>400</v>
      </c>
    </row>
    <row r="5" spans="1:3" x14ac:dyDescent="0.2">
      <c r="A5" s="18" t="s">
        <v>16</v>
      </c>
      <c r="B5" s="18" t="s">
        <v>8</v>
      </c>
      <c r="C5" s="18" t="s">
        <v>12</v>
      </c>
    </row>
    <row r="6" spans="1:3" x14ac:dyDescent="0.2">
      <c r="A6" s="19" t="s">
        <v>62</v>
      </c>
      <c r="B6" s="19" t="s">
        <v>91</v>
      </c>
      <c r="C6" s="19"/>
    </row>
    <row r="7" spans="1:3" ht="8.1" customHeight="1" x14ac:dyDescent="0.2">
      <c r="B7" s="16"/>
    </row>
    <row r="8" spans="1:3" x14ac:dyDescent="0.2">
      <c r="A8" s="18" t="s">
        <v>17</v>
      </c>
      <c r="B8" s="70" t="s">
        <v>33</v>
      </c>
      <c r="C8" s="71"/>
    </row>
    <row r="9" spans="1:3" ht="25.5" customHeight="1" x14ac:dyDescent="0.2">
      <c r="A9" s="17" t="s">
        <v>18</v>
      </c>
      <c r="B9" s="64" t="s">
        <v>93</v>
      </c>
      <c r="C9" s="65"/>
    </row>
    <row r="10" spans="1:3" x14ac:dyDescent="0.2">
      <c r="A10" s="17" t="s">
        <v>19</v>
      </c>
      <c r="B10" s="64" t="s">
        <v>94</v>
      </c>
      <c r="C10" s="65"/>
    </row>
    <row r="11" spans="1:3" x14ac:dyDescent="0.2">
      <c r="A11" s="17" t="s">
        <v>20</v>
      </c>
      <c r="B11" s="64" t="s">
        <v>95</v>
      </c>
      <c r="C11" s="65"/>
    </row>
    <row r="12" spans="1:3" ht="77.25" customHeight="1" x14ac:dyDescent="0.2">
      <c r="A12" s="17" t="s">
        <v>21</v>
      </c>
      <c r="B12" s="64" t="s">
        <v>92</v>
      </c>
      <c r="C12" s="65"/>
    </row>
    <row r="13" spans="1:3" x14ac:dyDescent="0.2">
      <c r="A13" s="36" t="s">
        <v>96</v>
      </c>
      <c r="B13" s="64"/>
      <c r="C13" s="65"/>
    </row>
    <row r="14" spans="1:3" x14ac:dyDescent="0.2">
      <c r="A14" s="17" t="s">
        <v>99</v>
      </c>
      <c r="B14" s="64" t="s">
        <v>66</v>
      </c>
      <c r="C14" s="65"/>
    </row>
    <row r="15" spans="1:3" ht="25.5" x14ac:dyDescent="0.2">
      <c r="A15" s="17" t="s">
        <v>100</v>
      </c>
      <c r="B15" s="64" t="s">
        <v>66</v>
      </c>
      <c r="C15" s="65"/>
    </row>
    <row r="16" spans="1:3" x14ac:dyDescent="0.2">
      <c r="A16" s="17" t="s">
        <v>63</v>
      </c>
      <c r="B16" s="64" t="s">
        <v>66</v>
      </c>
      <c r="C16" s="65"/>
    </row>
    <row r="17" spans="1:4" s="35" customFormat="1" ht="87.75" customHeight="1" x14ac:dyDescent="0.2">
      <c r="A17" s="34" t="s">
        <v>97</v>
      </c>
      <c r="B17" s="64" t="s">
        <v>101</v>
      </c>
      <c r="C17" s="65"/>
    </row>
    <row r="18" spans="1:4" x14ac:dyDescent="0.2">
      <c r="A18" s="17" t="s">
        <v>89</v>
      </c>
      <c r="B18" s="64" t="s">
        <v>98</v>
      </c>
      <c r="C18" s="65"/>
    </row>
    <row r="19" spans="1:4" x14ac:dyDescent="0.2">
      <c r="A19" s="17"/>
      <c r="B19" s="64"/>
      <c r="C19" s="65"/>
    </row>
    <row r="20" spans="1:4" x14ac:dyDescent="0.2">
      <c r="A20" s="17" t="s">
        <v>22</v>
      </c>
      <c r="B20" s="64" t="s">
        <v>102</v>
      </c>
      <c r="C20" s="65"/>
    </row>
    <row r="21" spans="1:4" ht="12.75" customHeight="1" x14ac:dyDescent="0.2">
      <c r="A21" s="20" t="s">
        <v>12</v>
      </c>
      <c r="B21" s="18" t="s">
        <v>7</v>
      </c>
      <c r="C21" s="18" t="s">
        <v>7</v>
      </c>
    </row>
    <row r="22" spans="1:4" ht="8.1" customHeight="1" x14ac:dyDescent="0.2">
      <c r="A22" s="21"/>
      <c r="B22" s="16"/>
    </row>
    <row r="23" spans="1:4" x14ac:dyDescent="0.2">
      <c r="A23" s="23"/>
      <c r="B23" s="24" t="s">
        <v>23</v>
      </c>
      <c r="C23" s="18" t="s">
        <v>7</v>
      </c>
      <c r="D23" s="23"/>
    </row>
    <row r="24" spans="1:4" ht="8.1" customHeight="1" x14ac:dyDescent="0.2"/>
    <row r="25" spans="1:4" ht="12.75" customHeight="1" x14ac:dyDescent="0.2">
      <c r="A25" s="24" t="str">
        <f>+CONSOLIDADO!A21</f>
        <v xml:space="preserve">OFERENTE: </v>
      </c>
      <c r="B25" s="24" t="s">
        <v>31</v>
      </c>
      <c r="C25" s="18">
        <v>400</v>
      </c>
    </row>
  </sheetData>
  <mergeCells count="16">
    <mergeCell ref="A3:B3"/>
    <mergeCell ref="A1:C1"/>
    <mergeCell ref="A4:B4"/>
    <mergeCell ref="B8:C8"/>
    <mergeCell ref="B9:C9"/>
    <mergeCell ref="B10:C10"/>
    <mergeCell ref="B11:C11"/>
    <mergeCell ref="B12:C12"/>
    <mergeCell ref="B13:C13"/>
    <mergeCell ref="B14:C14"/>
    <mergeCell ref="B20:C20"/>
    <mergeCell ref="B19:C19"/>
    <mergeCell ref="B15:C15"/>
    <mergeCell ref="B16:C16"/>
    <mergeCell ref="B17:C17"/>
    <mergeCell ref="B18:C18"/>
  </mergeCells>
  <phoneticPr fontId="9" type="noConversion"/>
  <conditionalFormatting sqref="B21:C21 C23">
    <cfRule type="containsText" dxfId="16" priority="5" operator="containsText" text="NO">
      <formula>NOT(ISERROR(SEARCH("NO",B21)))</formula>
    </cfRule>
  </conditionalFormatting>
  <conditionalFormatting sqref="C6">
    <cfRule type="containsText" dxfId="15" priority="4" operator="containsText" text="NO">
      <formula>NOT(ISERROR(SEARCH("NO",C6)))</formula>
    </cfRule>
  </conditionalFormatting>
  <conditionalFormatting sqref="C25">
    <cfRule type="containsText" dxfId="14" priority="1" operator="containsText" text="NO">
      <formula>NOT(ISERROR(SEARCH("NO",C25)))</formula>
    </cfRule>
  </conditionalFormatting>
  <printOptions horizontalCentered="1"/>
  <pageMargins left="0.78740157480314965" right="0.78740157480314965" top="0.78740157480314965" bottom="0.78740157480314965" header="0" footer="0"/>
  <pageSetup scale="94" fitToHeight="0" orientation="landscape" r:id="rId1"/>
  <headerFooter alignWithMargins="0">
    <oddFooter>&amp;C&amp;"-,Normal"&amp;9Este documento es propiedad de la Universidad Distrital Francisco José de Caldas. Prohibida su reproducción por cualquier medio, sin previa autorización.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F010A-0BC1-41C2-82BC-1D41D23CD7B9}">
  <sheetPr>
    <tabColor rgb="FF002060"/>
    <pageSetUpPr fitToPage="1"/>
  </sheetPr>
  <dimension ref="A1:C48"/>
  <sheetViews>
    <sheetView view="pageBreakPreview" topLeftCell="A50" zoomScale="80" zoomScaleNormal="85" zoomScaleSheetLayoutView="80" workbookViewId="0">
      <selection activeCell="C7" sqref="C7"/>
    </sheetView>
  </sheetViews>
  <sheetFormatPr baseColWidth="10" defaultColWidth="56.5703125" defaultRowHeight="12.75" x14ac:dyDescent="0.2"/>
  <cols>
    <col min="1" max="1" width="50.7109375" style="22" customWidth="1"/>
    <col min="2" max="2" width="45.7109375" style="23" customWidth="1"/>
    <col min="3" max="3" width="46.7109375" style="23" customWidth="1"/>
    <col min="4" max="16384" width="56.5703125" style="23"/>
  </cols>
  <sheetData>
    <row r="1" spans="1:3" ht="12.75" customHeight="1" x14ac:dyDescent="0.2">
      <c r="A1" s="78" t="s">
        <v>55</v>
      </c>
      <c r="B1" s="79"/>
      <c r="C1" s="80"/>
    </row>
    <row r="2" spans="1:3" s="22" customFormat="1" ht="24.95" customHeight="1" x14ac:dyDescent="0.2">
      <c r="A2" s="75" t="s">
        <v>103</v>
      </c>
      <c r="B2" s="76"/>
      <c r="C2" s="77"/>
    </row>
    <row r="3" spans="1:3" ht="8.1" customHeight="1" x14ac:dyDescent="0.2">
      <c r="A3" s="23"/>
      <c r="C3" s="22"/>
    </row>
    <row r="4" spans="1:3" x14ac:dyDescent="0.2">
      <c r="A4" s="18" t="s">
        <v>24</v>
      </c>
      <c r="B4" s="18" t="s">
        <v>25</v>
      </c>
      <c r="C4" s="18" t="s">
        <v>34</v>
      </c>
    </row>
    <row r="5" spans="1:3" ht="107.25" customHeight="1" x14ac:dyDescent="0.2">
      <c r="A5" s="49" t="s">
        <v>105</v>
      </c>
      <c r="B5" s="19" t="s">
        <v>106</v>
      </c>
      <c r="C5" s="49" t="s">
        <v>104</v>
      </c>
    </row>
    <row r="6" spans="1:3" ht="8.1" customHeight="1" x14ac:dyDescent="0.2">
      <c r="B6" s="22"/>
      <c r="C6" s="22"/>
    </row>
    <row r="7" spans="1:3" x14ac:dyDescent="0.2">
      <c r="A7" s="18" t="s">
        <v>16</v>
      </c>
      <c r="B7" s="18" t="s">
        <v>8</v>
      </c>
      <c r="C7" s="18" t="s">
        <v>12</v>
      </c>
    </row>
    <row r="8" spans="1:3" x14ac:dyDescent="0.2">
      <c r="A8" s="19" t="s">
        <v>64</v>
      </c>
      <c r="B8" s="19"/>
      <c r="C8" s="19" t="s">
        <v>7</v>
      </c>
    </row>
    <row r="9" spans="1:3" x14ac:dyDescent="0.2">
      <c r="A9" s="23"/>
    </row>
    <row r="10" spans="1:3" x14ac:dyDescent="0.2">
      <c r="A10" s="53" t="s">
        <v>51</v>
      </c>
      <c r="B10" s="74"/>
      <c r="C10" s="54"/>
    </row>
    <row r="11" spans="1:3" x14ac:dyDescent="0.2">
      <c r="A11" s="33" t="s">
        <v>40</v>
      </c>
      <c r="B11" s="33" t="s">
        <v>41</v>
      </c>
      <c r="C11" s="33" t="s">
        <v>42</v>
      </c>
    </row>
    <row r="12" spans="1:3" x14ac:dyDescent="0.2">
      <c r="A12" s="5" t="s">
        <v>107</v>
      </c>
      <c r="B12" s="5">
        <v>73569795</v>
      </c>
      <c r="C12" s="88" t="s">
        <v>108</v>
      </c>
    </row>
    <row r="13" spans="1:3" x14ac:dyDescent="0.2">
      <c r="A13" s="43" t="s">
        <v>43</v>
      </c>
      <c r="B13" s="43" t="s">
        <v>44</v>
      </c>
      <c r="C13" s="43" t="s">
        <v>45</v>
      </c>
    </row>
    <row r="14" spans="1:3" x14ac:dyDescent="0.2">
      <c r="A14" s="44">
        <v>35769</v>
      </c>
      <c r="B14" s="30">
        <v>45625</v>
      </c>
      <c r="C14" s="45">
        <f>(DAYS360(A14,B14)+1)/30/12</f>
        <v>26.986111111111111</v>
      </c>
    </row>
    <row r="15" spans="1:3" x14ac:dyDescent="0.2">
      <c r="A15" s="27" t="s">
        <v>8</v>
      </c>
      <c r="B15" s="72" t="s">
        <v>109</v>
      </c>
      <c r="C15" s="73"/>
    </row>
    <row r="16" spans="1:3" ht="52.5" customHeight="1" x14ac:dyDescent="0.2">
      <c r="B16" s="13" t="s">
        <v>46</v>
      </c>
      <c r="C16" s="31" t="s">
        <v>7</v>
      </c>
    </row>
    <row r="17" spans="1:3" x14ac:dyDescent="0.2">
      <c r="B17" s="22"/>
      <c r="C17" s="22"/>
    </row>
    <row r="18" spans="1:3" x14ac:dyDescent="0.2">
      <c r="A18" s="18" t="s">
        <v>25</v>
      </c>
      <c r="B18" s="13" t="s">
        <v>65</v>
      </c>
      <c r="C18" s="13" t="s">
        <v>66</v>
      </c>
    </row>
    <row r="19" spans="1:3" x14ac:dyDescent="0.2">
      <c r="B19" s="22"/>
      <c r="C19" s="22"/>
    </row>
    <row r="20" spans="1:3" x14ac:dyDescent="0.2">
      <c r="B20" s="13" t="s">
        <v>67</v>
      </c>
      <c r="C20" s="31" t="s">
        <v>7</v>
      </c>
    </row>
    <row r="21" spans="1:3" x14ac:dyDescent="0.2">
      <c r="B21" s="22"/>
      <c r="C21" s="22"/>
    </row>
    <row r="22" spans="1:3" ht="12.75" customHeight="1" x14ac:dyDescent="0.2">
      <c r="A22" s="53" t="s">
        <v>47</v>
      </c>
      <c r="B22" s="74"/>
      <c r="C22" s="54"/>
    </row>
    <row r="23" spans="1:3" ht="12.75" customHeight="1" x14ac:dyDescent="0.2">
      <c r="A23" s="46"/>
      <c r="B23" s="50" t="s">
        <v>68</v>
      </c>
      <c r="C23" s="47" t="s">
        <v>69</v>
      </c>
    </row>
    <row r="24" spans="1:3" x14ac:dyDescent="0.2">
      <c r="A24" s="48" t="s">
        <v>35</v>
      </c>
      <c r="B24" s="48" t="s">
        <v>36</v>
      </c>
      <c r="C24" s="48" t="s">
        <v>48</v>
      </c>
    </row>
    <row r="25" spans="1:3" x14ac:dyDescent="0.2">
      <c r="A25" s="5" t="s">
        <v>87</v>
      </c>
      <c r="B25" s="5" t="s">
        <v>110</v>
      </c>
      <c r="C25" s="45" t="s">
        <v>86</v>
      </c>
    </row>
    <row r="26" spans="1:3" x14ac:dyDescent="0.2">
      <c r="A26" s="43" t="s">
        <v>37</v>
      </c>
      <c r="B26" s="43" t="s">
        <v>38</v>
      </c>
      <c r="C26" s="43" t="s">
        <v>39</v>
      </c>
    </row>
    <row r="27" spans="1:3" x14ac:dyDescent="0.2">
      <c r="A27" s="44">
        <v>35769</v>
      </c>
      <c r="B27" s="30">
        <v>45625</v>
      </c>
      <c r="C27" s="45" t="s">
        <v>111</v>
      </c>
    </row>
    <row r="28" spans="1:3" x14ac:dyDescent="0.2">
      <c r="A28" s="33" t="s">
        <v>8</v>
      </c>
      <c r="B28" s="72" t="s">
        <v>113</v>
      </c>
      <c r="C28" s="73"/>
    </row>
    <row r="29" spans="1:3" ht="65.25" customHeight="1" x14ac:dyDescent="0.2">
      <c r="A29" s="23" t="s">
        <v>114</v>
      </c>
      <c r="B29" s="13" t="s">
        <v>49</v>
      </c>
      <c r="C29" s="31" t="s">
        <v>7</v>
      </c>
    </row>
    <row r="30" spans="1:3" x14ac:dyDescent="0.2">
      <c r="B30" s="22"/>
      <c r="C30" s="22"/>
    </row>
    <row r="31" spans="1:3" x14ac:dyDescent="0.2">
      <c r="A31" s="46"/>
      <c r="B31" s="50" t="s">
        <v>69</v>
      </c>
      <c r="C31" s="47" t="s">
        <v>69</v>
      </c>
    </row>
    <row r="32" spans="1:3" x14ac:dyDescent="0.2">
      <c r="A32" s="48" t="s">
        <v>35</v>
      </c>
      <c r="B32" s="48" t="s">
        <v>36</v>
      </c>
      <c r="C32" s="48" t="s">
        <v>48</v>
      </c>
    </row>
    <row r="33" spans="1:3" x14ac:dyDescent="0.2">
      <c r="A33" s="5" t="s">
        <v>87</v>
      </c>
      <c r="B33" s="5" t="s">
        <v>85</v>
      </c>
      <c r="C33" s="45" t="s">
        <v>86</v>
      </c>
    </row>
    <row r="34" spans="1:3" x14ac:dyDescent="0.2">
      <c r="A34" s="43" t="s">
        <v>37</v>
      </c>
      <c r="B34" s="43" t="s">
        <v>38</v>
      </c>
      <c r="C34" s="43" t="s">
        <v>39</v>
      </c>
    </row>
    <row r="35" spans="1:3" x14ac:dyDescent="0.2">
      <c r="A35" s="30">
        <v>40114</v>
      </c>
      <c r="B35" s="30">
        <v>40378</v>
      </c>
      <c r="C35" s="45" t="s">
        <v>111</v>
      </c>
    </row>
    <row r="36" spans="1:3" x14ac:dyDescent="0.2">
      <c r="A36" s="33" t="s">
        <v>8</v>
      </c>
      <c r="B36" s="72" t="s">
        <v>88</v>
      </c>
      <c r="C36" s="73"/>
    </row>
    <row r="37" spans="1:3" ht="60" customHeight="1" x14ac:dyDescent="0.2">
      <c r="A37" s="22" t="s">
        <v>115</v>
      </c>
      <c r="B37" s="13" t="s">
        <v>49</v>
      </c>
      <c r="C37" s="31" t="s">
        <v>7</v>
      </c>
    </row>
    <row r="38" spans="1:3" ht="12.75" customHeight="1" x14ac:dyDescent="0.2">
      <c r="A38" s="46"/>
      <c r="B38" s="50" t="s">
        <v>112</v>
      </c>
      <c r="C38" s="47" t="s">
        <v>69</v>
      </c>
    </row>
    <row r="39" spans="1:3" x14ac:dyDescent="0.2">
      <c r="A39" s="48" t="s">
        <v>35</v>
      </c>
      <c r="B39" s="48" t="s">
        <v>36</v>
      </c>
      <c r="C39" s="48" t="s">
        <v>48</v>
      </c>
    </row>
    <row r="40" spans="1:3" x14ac:dyDescent="0.2">
      <c r="A40" s="5" t="s">
        <v>87</v>
      </c>
      <c r="B40" s="5" t="s">
        <v>85</v>
      </c>
      <c r="C40" s="45" t="s">
        <v>86</v>
      </c>
    </row>
    <row r="41" spans="1:3" x14ac:dyDescent="0.2">
      <c r="A41" s="43" t="s">
        <v>37</v>
      </c>
      <c r="B41" s="43" t="s">
        <v>38</v>
      </c>
      <c r="C41" s="43" t="s">
        <v>39</v>
      </c>
    </row>
    <row r="42" spans="1:3" x14ac:dyDescent="0.2">
      <c r="A42" s="30">
        <v>40114</v>
      </c>
      <c r="B42" s="30">
        <v>40378</v>
      </c>
      <c r="C42" s="45" t="s">
        <v>111</v>
      </c>
    </row>
    <row r="43" spans="1:3" x14ac:dyDescent="0.2">
      <c r="A43" s="33" t="s">
        <v>8</v>
      </c>
      <c r="B43" s="72" t="s">
        <v>88</v>
      </c>
      <c r="C43" s="73"/>
    </row>
    <row r="44" spans="1:3" ht="38.25" x14ac:dyDescent="0.2">
      <c r="A44" s="23" t="s">
        <v>116</v>
      </c>
      <c r="B44" s="13" t="s">
        <v>49</v>
      </c>
      <c r="C44" s="31" t="s">
        <v>7</v>
      </c>
    </row>
    <row r="45" spans="1:3" x14ac:dyDescent="0.2">
      <c r="B45" s="22"/>
      <c r="C45" s="22"/>
    </row>
    <row r="46" spans="1:3" x14ac:dyDescent="0.2">
      <c r="A46" s="23"/>
      <c r="B46" s="24" t="s">
        <v>50</v>
      </c>
      <c r="C46" s="24" t="s">
        <v>7</v>
      </c>
    </row>
    <row r="47" spans="1:3" x14ac:dyDescent="0.2">
      <c r="A47" s="23"/>
    </row>
    <row r="48" spans="1:3" ht="12.75" customHeight="1" x14ac:dyDescent="0.2">
      <c r="A48" s="24" t="str">
        <f>CONSOLIDADO!A21</f>
        <v xml:space="preserve">OFERENTE: </v>
      </c>
      <c r="B48" s="24" t="s">
        <v>14</v>
      </c>
      <c r="C48" s="18">
        <v>100</v>
      </c>
    </row>
  </sheetData>
  <mergeCells count="8">
    <mergeCell ref="B43:C43"/>
    <mergeCell ref="B28:C28"/>
    <mergeCell ref="A10:C10"/>
    <mergeCell ref="A2:C2"/>
    <mergeCell ref="A1:C1"/>
    <mergeCell ref="A22:C22"/>
    <mergeCell ref="B15:C15"/>
    <mergeCell ref="B36:C36"/>
  </mergeCells>
  <phoneticPr fontId="9" type="noConversion"/>
  <conditionalFormatting sqref="C8">
    <cfRule type="containsText" dxfId="13" priority="7" operator="containsText" text="NO">
      <formula>NOT(ISERROR(SEARCH("NO",C8)))</formula>
    </cfRule>
  </conditionalFormatting>
  <conditionalFormatting sqref="C16 B17:C17 B19:C19 C20 B21:C21 C29 B45">
    <cfRule type="containsText" dxfId="12" priority="6" operator="containsText" text="NO">
      <formula>NOT(ISERROR(SEARCH("NO",B16)))</formula>
    </cfRule>
  </conditionalFormatting>
  <conditionalFormatting sqref="C37">
    <cfRule type="containsText" dxfId="11" priority="1" operator="containsText" text="NO">
      <formula>NOT(ISERROR(SEARCH("NO",C37)))</formula>
    </cfRule>
  </conditionalFormatting>
  <conditionalFormatting sqref="C44">
    <cfRule type="containsText" dxfId="10" priority="2" operator="containsText" text="NO">
      <formula>NOT(ISERROR(SEARCH("NO",C44)))</formula>
    </cfRule>
  </conditionalFormatting>
  <conditionalFormatting sqref="C48">
    <cfRule type="containsText" dxfId="9" priority="4" operator="containsText" text="NO">
      <formula>NOT(ISERROR(SEARCH("NO",C48)))</formula>
    </cfRule>
  </conditionalFormatting>
  <printOptions horizontalCentered="1"/>
  <pageMargins left="0.78740157480314965" right="0.78740157480314965" top="0.78740157480314965" bottom="0.78740157480314965" header="0" footer="0"/>
  <pageSetup scale="85" fitToHeight="0" orientation="landscape" r:id="rId1"/>
  <headerFooter>
    <oddFooter>&amp;C&amp;"-,Normal"&amp;9Este documento es propiedad de la Universidad Distrital Francisco José de Caldas. Prohibida su reproducción por cualquier medio, sin previa autorización.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E14"/>
  <sheetViews>
    <sheetView view="pageBreakPreview" zoomScale="90" zoomScaleNormal="120" zoomScaleSheetLayoutView="90" workbookViewId="0">
      <selection activeCell="C10" sqref="C10"/>
    </sheetView>
  </sheetViews>
  <sheetFormatPr baseColWidth="10" defaultColWidth="11.42578125" defaultRowHeight="12.75" x14ac:dyDescent="0.2"/>
  <cols>
    <col min="1" max="1" width="55.7109375" style="9" customWidth="1"/>
    <col min="2" max="2" width="45.7109375" style="9" customWidth="1"/>
    <col min="3" max="3" width="28.140625" style="9" bestFit="1" customWidth="1"/>
    <col min="4" max="16384" width="11.42578125" style="9"/>
  </cols>
  <sheetData>
    <row r="1" spans="1:5" ht="12.75" customHeight="1" x14ac:dyDescent="0.2">
      <c r="A1" s="55" t="s">
        <v>56</v>
      </c>
      <c r="B1" s="55"/>
      <c r="C1" s="55"/>
    </row>
    <row r="2" spans="1:5" ht="99.75" customHeight="1" x14ac:dyDescent="0.2">
      <c r="A2" s="81" t="s">
        <v>70</v>
      </c>
      <c r="B2" s="81"/>
      <c r="C2" s="81"/>
    </row>
    <row r="3" spans="1:5" ht="8.1" customHeight="1" x14ac:dyDescent="0.2"/>
    <row r="4" spans="1:5" ht="12.75" customHeight="1" x14ac:dyDescent="0.2">
      <c r="A4" s="53" t="s">
        <v>26</v>
      </c>
      <c r="B4" s="54"/>
      <c r="C4" s="11" t="s">
        <v>9</v>
      </c>
    </row>
    <row r="5" spans="1:5" s="12" customFormat="1" ht="12.75" customHeight="1" x14ac:dyDescent="0.2">
      <c r="A5" s="82" t="s">
        <v>27</v>
      </c>
      <c r="B5" s="83"/>
      <c r="C5" s="3">
        <v>100</v>
      </c>
    </row>
    <row r="6" spans="1:5" s="12" customFormat="1" ht="12.75" customHeight="1" x14ac:dyDescent="0.2">
      <c r="A6" s="68" t="s">
        <v>29</v>
      </c>
      <c r="B6" s="69"/>
      <c r="C6" s="3">
        <v>5</v>
      </c>
      <c r="E6" s="29"/>
    </row>
    <row r="7" spans="1:5" ht="12.75" customHeight="1" x14ac:dyDescent="0.2">
      <c r="A7" s="68" t="s">
        <v>28</v>
      </c>
      <c r="B7" s="69"/>
      <c r="C7" s="3">
        <v>0</v>
      </c>
    </row>
    <row r="8" spans="1:5" ht="8.1" customHeight="1" x14ac:dyDescent="0.2">
      <c r="A8" s="6"/>
      <c r="B8" s="6"/>
      <c r="C8" s="28"/>
    </row>
    <row r="9" spans="1:5" x14ac:dyDescent="0.2">
      <c r="A9" s="18" t="s">
        <v>16</v>
      </c>
      <c r="B9" s="18" t="s">
        <v>8</v>
      </c>
      <c r="C9" s="18" t="s">
        <v>9</v>
      </c>
    </row>
    <row r="10" spans="1:5" ht="25.5" x14ac:dyDescent="0.2">
      <c r="A10" s="19" t="s">
        <v>71</v>
      </c>
      <c r="B10" s="19" t="s">
        <v>119</v>
      </c>
      <c r="C10" s="19">
        <v>100</v>
      </c>
    </row>
    <row r="11" spans="1:5" ht="8.1" customHeight="1" x14ac:dyDescent="0.2"/>
    <row r="12" spans="1:5" x14ac:dyDescent="0.2">
      <c r="A12" s="16"/>
      <c r="B12" s="18" t="s">
        <v>30</v>
      </c>
      <c r="C12" s="13" t="s">
        <v>7</v>
      </c>
    </row>
    <row r="13" spans="1:5" ht="8.1" customHeight="1" x14ac:dyDescent="0.2"/>
    <row r="14" spans="1:5" ht="12.75" customHeight="1" x14ac:dyDescent="0.2">
      <c r="A14" s="32" t="str">
        <f>+CONSOLIDADO!A21</f>
        <v xml:space="preserve">OFERENTE: </v>
      </c>
      <c r="B14" s="11" t="s">
        <v>14</v>
      </c>
      <c r="C14" s="18">
        <f>C10</f>
        <v>100</v>
      </c>
    </row>
  </sheetData>
  <mergeCells count="6">
    <mergeCell ref="A1:C1"/>
    <mergeCell ref="A2:C2"/>
    <mergeCell ref="A5:B5"/>
    <mergeCell ref="A6:B6"/>
    <mergeCell ref="A7:B7"/>
    <mergeCell ref="A4:B4"/>
  </mergeCells>
  <conditionalFormatting sqref="C12">
    <cfRule type="containsText" dxfId="8" priority="2" operator="containsText" text="NO">
      <formula>NOT(ISERROR(SEARCH("NO",C12)))</formula>
    </cfRule>
    <cfRule type="containsText" dxfId="7" priority="3" operator="containsText" text="NO">
      <formula>NOT(ISERROR(SEARCH("NO",C12)))</formula>
    </cfRule>
  </conditionalFormatting>
  <conditionalFormatting sqref="C14">
    <cfRule type="containsText" dxfId="6" priority="1" operator="containsText" text="NO">
      <formula>NOT(ISERROR(SEARCH("NO",C14)))</formula>
    </cfRule>
  </conditionalFormatting>
  <printOptions horizontalCentered="1"/>
  <pageMargins left="0.78740157480314965" right="0.78740157480314965" top="0.78740157480314965" bottom="0.78740157480314965" header="0" footer="0"/>
  <pageSetup scale="94" fitToHeight="0" orientation="landscape" r:id="rId1"/>
  <headerFooter alignWithMargins="0">
    <oddFooter>&amp;C&amp;"-,Normal"&amp;9Este documento es propiedad de la Universidad Distrital Francisco José de Caldas. Prohibida su reproducción por cualquier medio, sin previa autorización.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B451E-D43B-4C2B-A459-355357F0812B}">
  <sheetPr>
    <tabColor rgb="FF002060"/>
    <pageSetUpPr fitToPage="1"/>
  </sheetPr>
  <dimension ref="A1:C11"/>
  <sheetViews>
    <sheetView view="pageBreakPreview" zoomScaleNormal="120" zoomScaleSheetLayoutView="100" workbookViewId="0">
      <selection activeCell="F6" sqref="F6"/>
    </sheetView>
  </sheetViews>
  <sheetFormatPr baseColWidth="10" defaultColWidth="11.42578125" defaultRowHeight="12.75" x14ac:dyDescent="0.2"/>
  <cols>
    <col min="1" max="1" width="55.7109375" style="9" customWidth="1"/>
    <col min="2" max="2" width="45.7109375" style="9" customWidth="1"/>
    <col min="3" max="3" width="28.140625" style="9" bestFit="1" customWidth="1"/>
    <col min="4" max="16384" width="11.42578125" style="9"/>
  </cols>
  <sheetData>
    <row r="1" spans="1:3" ht="12.75" customHeight="1" x14ac:dyDescent="0.2">
      <c r="A1" s="55" t="s">
        <v>57</v>
      </c>
      <c r="B1" s="55"/>
      <c r="C1" s="55"/>
    </row>
    <row r="2" spans="1:3" ht="126" customHeight="1" x14ac:dyDescent="0.2">
      <c r="A2" s="81" t="s">
        <v>72</v>
      </c>
      <c r="B2" s="81"/>
      <c r="C2" s="81"/>
    </row>
    <row r="3" spans="1:3" ht="8.1" customHeight="1" x14ac:dyDescent="0.2"/>
    <row r="4" spans="1:3" ht="8.1" customHeight="1" x14ac:dyDescent="0.2">
      <c r="A4" s="6"/>
      <c r="B4" s="6"/>
      <c r="C4" s="28"/>
    </row>
    <row r="5" spans="1:3" x14ac:dyDescent="0.2">
      <c r="A5" s="18" t="s">
        <v>16</v>
      </c>
      <c r="B5" s="18" t="s">
        <v>8</v>
      </c>
      <c r="C5" s="18" t="s">
        <v>9</v>
      </c>
    </row>
    <row r="6" spans="1:3" x14ac:dyDescent="0.2">
      <c r="A6" s="38" t="s">
        <v>73</v>
      </c>
      <c r="B6" s="51" t="s">
        <v>120</v>
      </c>
      <c r="C6" s="37" t="s">
        <v>7</v>
      </c>
    </row>
    <row r="7" spans="1:3" x14ac:dyDescent="0.2">
      <c r="A7" s="19" t="s">
        <v>74</v>
      </c>
      <c r="B7" s="19"/>
      <c r="C7" s="19"/>
    </row>
    <row r="8" spans="1:3" ht="8.1" customHeight="1" x14ac:dyDescent="0.2"/>
    <row r="9" spans="1:3" ht="25.5" x14ac:dyDescent="0.2">
      <c r="A9" s="16"/>
      <c r="B9" s="18" t="s">
        <v>75</v>
      </c>
      <c r="C9" s="13" t="s">
        <v>7</v>
      </c>
    </row>
    <row r="10" spans="1:3" ht="8.1" customHeight="1" x14ac:dyDescent="0.2"/>
    <row r="11" spans="1:3" ht="12.75" customHeight="1" x14ac:dyDescent="0.2">
      <c r="A11" s="32" t="str">
        <f>+CONSOLIDADO!A21</f>
        <v xml:space="preserve">OFERENTE: </v>
      </c>
      <c r="B11" s="11" t="s">
        <v>14</v>
      </c>
      <c r="C11" s="18">
        <v>2.5</v>
      </c>
    </row>
  </sheetData>
  <mergeCells count="2">
    <mergeCell ref="A1:C1"/>
    <mergeCell ref="A2:C2"/>
  </mergeCells>
  <conditionalFormatting sqref="C9">
    <cfRule type="containsText" dxfId="5" priority="2" operator="containsText" text="NO">
      <formula>NOT(ISERROR(SEARCH("NO",C9)))</formula>
    </cfRule>
    <cfRule type="containsText" dxfId="4" priority="3" operator="containsText" text="NO">
      <formula>NOT(ISERROR(SEARCH("NO",C9)))</formula>
    </cfRule>
  </conditionalFormatting>
  <conditionalFormatting sqref="C11">
    <cfRule type="containsText" dxfId="3" priority="1" operator="containsText" text="NO">
      <formula>NOT(ISERROR(SEARCH("NO",C11)))</formula>
    </cfRule>
  </conditionalFormatting>
  <printOptions horizontalCentered="1"/>
  <pageMargins left="0.78740157480314965" right="0.78740157480314965" top="0.78740157480314965" bottom="0.78740157480314965" header="0" footer="0"/>
  <pageSetup scale="94" fitToHeight="0" orientation="landscape" r:id="rId1"/>
  <headerFooter alignWithMargins="0">
    <oddFooter>&amp;C&amp;"-,Normal"&amp;9Este documento es propiedad de la Universidad Distrital Francisco José de Caldas. Prohibida su reproducción por cualquier medio, sin previa autorización.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C647D-E868-4CAE-8DE8-62ABCA70E529}">
  <sheetPr>
    <tabColor rgb="FF002060"/>
    <pageSetUpPr fitToPage="1"/>
  </sheetPr>
  <dimension ref="A1:E14"/>
  <sheetViews>
    <sheetView view="pageBreakPreview" zoomScale="110" zoomScaleNormal="120" zoomScaleSheetLayoutView="110" workbookViewId="0">
      <selection activeCell="D15" sqref="D15"/>
    </sheetView>
  </sheetViews>
  <sheetFormatPr baseColWidth="10" defaultColWidth="11.42578125" defaultRowHeight="12.75" x14ac:dyDescent="0.2"/>
  <cols>
    <col min="1" max="1" width="55.7109375" style="9" customWidth="1"/>
    <col min="2" max="2" width="45.7109375" style="9" customWidth="1"/>
    <col min="3" max="3" width="28.140625" style="9" bestFit="1" customWidth="1"/>
    <col min="4" max="16384" width="11.42578125" style="9"/>
  </cols>
  <sheetData>
    <row r="1" spans="1:5" ht="12.75" customHeight="1" x14ac:dyDescent="0.2">
      <c r="A1" s="55" t="s">
        <v>58</v>
      </c>
      <c r="B1" s="55"/>
      <c r="C1" s="55"/>
    </row>
    <row r="2" spans="1:5" ht="96" customHeight="1" x14ac:dyDescent="0.2">
      <c r="A2" s="81" t="s">
        <v>82</v>
      </c>
      <c r="B2" s="81"/>
      <c r="C2" s="81"/>
    </row>
    <row r="3" spans="1:5" ht="8.1" customHeight="1" x14ac:dyDescent="0.2"/>
    <row r="4" spans="1:5" ht="12.75" customHeight="1" x14ac:dyDescent="0.2">
      <c r="A4" s="53" t="s">
        <v>76</v>
      </c>
      <c r="B4" s="54"/>
      <c r="C4" s="11" t="s">
        <v>9</v>
      </c>
    </row>
    <row r="5" spans="1:5" s="12" customFormat="1" ht="12.75" customHeight="1" x14ac:dyDescent="0.2">
      <c r="A5" s="86" t="s">
        <v>77</v>
      </c>
      <c r="B5" s="87"/>
      <c r="C5" s="5">
        <v>2.5</v>
      </c>
    </row>
    <row r="6" spans="1:5" s="12" customFormat="1" ht="12.75" customHeight="1" x14ac:dyDescent="0.2">
      <c r="A6" s="84" t="s">
        <v>78</v>
      </c>
      <c r="B6" s="85"/>
      <c r="C6" s="5">
        <v>2</v>
      </c>
      <c r="E6" s="29"/>
    </row>
    <row r="7" spans="1:5" ht="12.75" customHeight="1" x14ac:dyDescent="0.2">
      <c r="A7" s="84" t="s">
        <v>79</v>
      </c>
      <c r="B7" s="85"/>
      <c r="C7" s="5">
        <v>1</v>
      </c>
    </row>
    <row r="8" spans="1:5" ht="8.1" customHeight="1" x14ac:dyDescent="0.2">
      <c r="A8" s="6"/>
      <c r="B8" s="6"/>
      <c r="C8" s="28"/>
    </row>
    <row r="9" spans="1:5" x14ac:dyDescent="0.2">
      <c r="A9" s="18" t="s">
        <v>16</v>
      </c>
      <c r="B9" s="18" t="s">
        <v>8</v>
      </c>
      <c r="C9" s="18" t="s">
        <v>9</v>
      </c>
    </row>
    <row r="10" spans="1:5" x14ac:dyDescent="0.2">
      <c r="A10" s="19" t="s">
        <v>81</v>
      </c>
      <c r="B10" s="19" t="s">
        <v>121</v>
      </c>
      <c r="C10" s="19" t="s">
        <v>7</v>
      </c>
    </row>
    <row r="11" spans="1:5" ht="16.5" customHeight="1" x14ac:dyDescent="0.2">
      <c r="A11" s="5" t="s">
        <v>83</v>
      </c>
      <c r="B11" s="41"/>
      <c r="C11" s="41"/>
    </row>
    <row r="12" spans="1:5" x14ac:dyDescent="0.2">
      <c r="A12" s="16"/>
      <c r="B12" s="39" t="s">
        <v>80</v>
      </c>
      <c r="C12" s="40" t="s">
        <v>7</v>
      </c>
    </row>
    <row r="13" spans="1:5" ht="8.1" customHeight="1" x14ac:dyDescent="0.2"/>
    <row r="14" spans="1:5" ht="12.75" customHeight="1" x14ac:dyDescent="0.2">
      <c r="A14" s="32" t="str">
        <f>+CONSOLIDADO!A21</f>
        <v xml:space="preserve">OFERENTE: </v>
      </c>
      <c r="B14" s="11" t="s">
        <v>14</v>
      </c>
      <c r="C14" s="18">
        <v>2.5</v>
      </c>
    </row>
  </sheetData>
  <mergeCells count="6">
    <mergeCell ref="A7:B7"/>
    <mergeCell ref="A1:C1"/>
    <mergeCell ref="A2:C2"/>
    <mergeCell ref="A4:B4"/>
    <mergeCell ref="A5:B5"/>
    <mergeCell ref="A6:B6"/>
  </mergeCells>
  <conditionalFormatting sqref="C12">
    <cfRule type="containsText" dxfId="2" priority="2" operator="containsText" text="NO">
      <formula>NOT(ISERROR(SEARCH("NO",C12)))</formula>
    </cfRule>
    <cfRule type="containsText" dxfId="1" priority="3" operator="containsText" text="NO">
      <formula>NOT(ISERROR(SEARCH("NO",C12)))</formula>
    </cfRule>
  </conditionalFormatting>
  <conditionalFormatting sqref="C14">
    <cfRule type="containsText" dxfId="0" priority="1" operator="containsText" text="NO">
      <formula>NOT(ISERROR(SEARCH("NO",C14)))</formula>
    </cfRule>
  </conditionalFormatting>
  <printOptions horizontalCentered="1"/>
  <pageMargins left="0.78740157480314965" right="0.78740157480314965" top="0.78740157480314965" bottom="0.78740157480314965" header="0" footer="0"/>
  <pageSetup scale="94" fitToHeight="0" orientation="landscape" r:id="rId1"/>
  <headerFooter alignWithMargins="0">
    <oddFooter>&amp;C&amp;"-,Normal"&amp;9Este documento es propiedad de la Universidad Distrital Francisco José de Caldas. Prohibida su reproducción por cualquier medio, sin previa autorización.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CONSOLIDADO</vt:lpstr>
      <vt:lpstr>EXPERIENCIA ADICIONAL</vt:lpstr>
      <vt:lpstr>PERSONAL ADICIONAL</vt:lpstr>
      <vt:lpstr>INCENTIVO</vt:lpstr>
      <vt:lpstr>EMPRENDIMIENTO</vt:lpstr>
      <vt:lpstr>MIPYME</vt:lpstr>
      <vt:lpstr>CONSOLIDADO!Área_de_impresión</vt:lpstr>
      <vt:lpstr>EMPRENDIMIENTO!Área_de_impresión</vt:lpstr>
      <vt:lpstr>'EXPERIENCIA ADICIONAL'!Área_de_impresión</vt:lpstr>
      <vt:lpstr>INCENTIVO!Área_de_impresión</vt:lpstr>
      <vt:lpstr>MIPYME!Área_de_impresión</vt:lpstr>
      <vt:lpstr>'PERSONAL ADICIONAL'!Área_de_impresión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paulo ayala</cp:lastModifiedBy>
  <cp:revision/>
  <cp:lastPrinted>2024-08-19T23:10:01Z</cp:lastPrinted>
  <dcterms:created xsi:type="dcterms:W3CDTF">1996-11-27T10:00:04Z</dcterms:created>
  <dcterms:modified xsi:type="dcterms:W3CDTF">2024-12-09T16:15:46Z</dcterms:modified>
  <cp:category/>
  <cp:contentStatus/>
</cp:coreProperties>
</file>