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mc:AlternateContent xmlns:mc="http://schemas.openxmlformats.org/markup-compatibility/2006">
    <mc:Choice Requires="x15">
      <x15ac:absPath xmlns:x15ac="http://schemas.microsoft.com/office/spreadsheetml/2010/11/ac" url="D:\SANDRA 2024\PROCESOS 2024\AUDITORIOS\OI-1924-2024 Informe Final de evaluación de los requisitos habilitantes y puntaje de la Convocatoria Pública No. 019 de 2024\"/>
    </mc:Choice>
  </mc:AlternateContent>
  <xr:revisionPtr revIDLastSave="0" documentId="13_ncr:1_{A6EE5ABF-E3E2-4B3A-A18B-BEFD2A6FD38F}" xr6:coauthVersionLast="47" xr6:coauthVersionMax="47" xr10:uidLastSave="{00000000-0000-0000-0000-000000000000}"/>
  <bookViews>
    <workbookView xWindow="20370" yWindow="-120" windowWidth="29040" windowHeight="15720" tabRatio="816" activeTab="6" xr2:uid="{00000000-000D-0000-FFFF-FFFF00000000}"/>
  </bookViews>
  <sheets>
    <sheet name="CONSOLIDADO" sheetId="18" r:id="rId1"/>
    <sheet name="EXPERIENCIA ESPECIFICA" sheetId="19" r:id="rId2"/>
    <sheet name="PERSONAL ADICIONAL" sheetId="20" r:id="rId3"/>
    <sheet name="INCENTIVO" sheetId="10" r:id="rId4"/>
    <sheet name="EMPRENDIMIENTO" sheetId="21" r:id="rId5"/>
    <sheet name="MIPYME" sheetId="22" r:id="rId6"/>
    <sheet name="OFERTA ECONOMICA" sheetId="11" r:id="rId7"/>
  </sheets>
  <definedNames>
    <definedName name="A" localSheetId="1">'EXPERIENCIA ESPECIFICA'!$B$2:$E$37</definedName>
    <definedName name="B" localSheetId="5">MIPYME!$A$1:$D$15</definedName>
    <definedName name="Print_Area" localSheetId="0">CONSOLIDADO!$B$2:$E$23</definedName>
    <definedName name="Print_Area" localSheetId="4">EMPRENDIMIENTO!$A$1:$D$12</definedName>
    <definedName name="Print_Area" localSheetId="1">'EXPERIENCIA ESPECIFICA'!$A$1:$E$37</definedName>
    <definedName name="Print_Area" localSheetId="3">INCENTIVO!$B$2:$F$13</definedName>
    <definedName name="Print_Area" localSheetId="5">MIPYME!$A$1:$D$15</definedName>
    <definedName name="Print_Area" localSheetId="6">'OFERTA ECONOMICA'!$B$2:$E$29</definedName>
    <definedName name="Print_Area" localSheetId="2">'PERSONAL ADICIONAL'!$B$2:$E$34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1" l="1"/>
  <c r="B15" i="22" l="1"/>
  <c r="B12" i="21"/>
  <c r="F13" i="10" l="1"/>
  <c r="E34" i="20"/>
  <c r="D14" i="18" s="1"/>
  <c r="E37" i="19"/>
  <c r="D13" i="18" s="1"/>
  <c r="D21" i="18" l="1"/>
  <c r="B29" i="11"/>
  <c r="B34" i="20" l="1"/>
  <c r="B37" i="19"/>
  <c r="B13" i="10" l="1"/>
</calcChain>
</file>

<file path=xl/sharedStrings.xml><?xml version="1.0" encoding="utf-8"?>
<sst xmlns="http://schemas.openxmlformats.org/spreadsheetml/2006/main" count="203" uniqueCount="136">
  <si>
    <t>CONSOLIDADO EVALUACIÓN</t>
  </si>
  <si>
    <t>GC-PR-004-FR-022</t>
  </si>
  <si>
    <t>Macroproceso: Gestión Administrativa y Contratación</t>
  </si>
  <si>
    <t>Versión: 03</t>
  </si>
  <si>
    <t>Proceso: Gestión Contractual</t>
  </si>
  <si>
    <t>Fecha de Aprobación: 30/11/2017</t>
  </si>
  <si>
    <t>ÍTEM</t>
  </si>
  <si>
    <t>SI</t>
  </si>
  <si>
    <t>OBSERVACIONES</t>
  </si>
  <si>
    <t>PUNTAJE</t>
  </si>
  <si>
    <t>VALOR OFERTA</t>
  </si>
  <si>
    <t>PUNTAJE MÁXIMO</t>
  </si>
  <si>
    <t>OBJETO</t>
  </si>
  <si>
    <t>TIPO DE EVALUACIÓN</t>
  </si>
  <si>
    <t>CUMPLE (SI/NO)</t>
  </si>
  <si>
    <t>HABILITADO  (SI/NO)</t>
  </si>
  <si>
    <t>PUNTAJE TOTAL</t>
  </si>
  <si>
    <t>Valor Total: [Valor total de la propuesta con AIU incluido I.V.A. sobre la utilidad</t>
  </si>
  <si>
    <t>FACTORES DE EVALUACIÓN</t>
  </si>
  <si>
    <t>NÚMERO</t>
  </si>
  <si>
    <t>ALTERNATIVA DE EVALUACIÓN</t>
  </si>
  <si>
    <t>MENOR VALOR</t>
  </si>
  <si>
    <t>CRITERIO</t>
  </si>
  <si>
    <t>REQUISITO</t>
  </si>
  <si>
    <t>DESCRIPCIÓN</t>
  </si>
  <si>
    <t>Nombre del Contratista y NIT</t>
  </si>
  <si>
    <t>Nombre de la Entidad contratante y NIT</t>
  </si>
  <si>
    <t>Número de contrato</t>
  </si>
  <si>
    <t>Objeto del Contrato</t>
  </si>
  <si>
    <t>Valor del Contrato en pesos</t>
  </si>
  <si>
    <t>RUP</t>
  </si>
  <si>
    <t>Fecha de inicio</t>
  </si>
  <si>
    <t>Fecha de terminación</t>
  </si>
  <si>
    <t>Cumplimiento a satisfacción</t>
  </si>
  <si>
    <t>Porcentaje de participación</t>
  </si>
  <si>
    <t>Certificación del Contrato</t>
  </si>
  <si>
    <t>Observaciones</t>
  </si>
  <si>
    <t>CERTIFICACIÓN ADICIONAL</t>
  </si>
  <si>
    <t>PERFIL EQUIPO MÍNIMO DE TRABAJO</t>
  </si>
  <si>
    <t>NOMBRE DEL PROFESIONAL</t>
  </si>
  <si>
    <t>DOCUMENTO</t>
  </si>
  <si>
    <t>LEY 816 2003 INCENTIVO A LA INDUSTRIA NACIONAL</t>
  </si>
  <si>
    <t>Bienes y Servicios profesionales, técnicos y operativos 100% nacionales o extranjeros al que aplica el Principio de Reciprocidad.</t>
  </si>
  <si>
    <t xml:space="preserve">Bienes y Servicios profesionales, técnicos y operativos 100% extranjeros </t>
  </si>
  <si>
    <t>Bienes y Servicios profesionales, técnicos y operativos extranjeros y colombianos, sin aplicación al Principio de Reciprocidad.</t>
  </si>
  <si>
    <t>REQUERIMIENTO PARTICULAR DE EXPERIENCIA ESPECIFICA</t>
  </si>
  <si>
    <t>Formato No. 12 Incentivo al componente colombiano</t>
  </si>
  <si>
    <t>En caso de ser proponente plural, se deberá diligenciar el formato individualmente por cada uno de sus miembros y allegar la documentación que se requiera para cada uno de los integrantes. El proponente que omita la presentación del FORMATO 12 “INCENTIVO AL COMPONENTE COLOMBIANO (LEY 816 DE 2003)” o que no acredite y presente con la propuesta los documentos requeridos para que se le dé tratamiento de bienes y servicios nacionales no obtendrá puntaje por este criterio. Se otorgará el puntaje de la siguiente manera según sea el caso:
NOTA: La omisión de la información requerida en los criterios de evaluación por parte del proponente, no será subsanables, pues es un criterio de evaluación; la no presentación de la información solicitada no restringe la participación del respectivo Proponente en los aspectos habilitantes, ni constituye causal de rechazo de su Propuesta, son a potestad del ofrecimiento del proponente.</t>
  </si>
  <si>
    <t>PUNTAJE OFRECIDO</t>
  </si>
  <si>
    <t>PUNTAJE ASIGNADO</t>
  </si>
  <si>
    <t>Formato No. 10 experiencia adicional del proponente</t>
  </si>
  <si>
    <t>CARGO</t>
  </si>
  <si>
    <t>CONTRATANTE</t>
  </si>
  <si>
    <t>CERTIFICACIÓN EXPERIENCIA ESPECIFICA ADICIONAL 1</t>
  </si>
  <si>
    <t>CERTIFICACIÓN EXPERIENCIA ESPECIFICA ADICIONAL 2</t>
  </si>
  <si>
    <t>CUMPLE PERFIL (SI/NO)</t>
  </si>
  <si>
    <t>CUMPLE CERTIFICACIÓN EXPERIENCIA ESPECIFICA ADICIONAL 1 (SI/NO)</t>
  </si>
  <si>
    <t>CUMPLE FORMACIÓN ADICIONAL Y EXPERIENCIA  ESPECIFICA ADICIONAL</t>
  </si>
  <si>
    <t>CARGO A DESEMPEÑAR</t>
  </si>
  <si>
    <t>CANTIDAD</t>
  </si>
  <si>
    <t>FORMACIÓN ACADÉMICA</t>
  </si>
  <si>
    <t xml:space="preserve">REQUERIMIENTO PARTICULAR DE EXPERIENCIA ESPECIFICA </t>
  </si>
  <si>
    <t xml:space="preserve">Se asignará un puntaje máximo al proponente que se comprometa ofrecer personal adicional a la oferta sin 
costo adicional a la entidad y adjunte documento soporte para verificación en el presente proceso lo siguiente: </t>
  </si>
  <si>
    <t>FORMATO No. 11 PERSONAL ADICIONAL</t>
  </si>
  <si>
    <t>FORMACIÓN ACADÉMICA CURSOS</t>
  </si>
  <si>
    <t>17.</t>
  </si>
  <si>
    <t>Folio 209</t>
  </si>
  <si>
    <t>Una vez realizada la verificación de la oferta económica se tendrá en cuenta lo siguiente para la evaluación: 
1. En el evento que el formato de oferta económica presentado por el proponente presente errores en la descripción de los ítems y/o en la unidad correspondiente y/o en las cantidades, se entenderá que el proponente acoge en su integridad la descripción y/o unidades y/o cantidades establecidas para el respectivo ítem y/o unidad y/o cantidad en los términos de referencia del proceso, no se realizaran correcciones por parte de la entidad en tal caso la propuesta se considerará rechazada. 
2. En el evento que la propuesta económica no contenga el valor de la propuesta, de alguna de las etapas o de alguno de los ítems, o el mismo no contenga un precio o se haya diligenciado en cero o con algún símbolo, no se realizaran correcciones por parte de la entidad en tal caso la propuesta se considerará rechazada. 
3. Si existiere discrepancia entre letras y cifras, prevalecerá el monto expresado en letras no se realizarán correcciones por parte de la entidad en tal caso la propuesta se considerará rechazada. 
4. En el evento que la universidad advierta la necesidad de aclaración o explicación, podrá solicitar a los proponentes para que alleguen en el término que para el efecto le fije en el requerimiento, las aclaraciones, los documentos o explicaciones, so pena de rechazo de la propuesta. Teniendo en cuenta que no se puede mejorar la propuesta económica.  
5. NO se realizará la verificación y corrección de las operaciones aritméticas de las propuestas, en tal caso la propuesta se considerará rechazada. 
6. En caso de error en las sumas, el resultado total correcto será el que se obtenga de revisar dichas sumas, en tal caso no se realizaran correcciones por parte de la entidad en tal caso la propuesta se considerará rechazada. 
Serán rechazadas las propuestas que después de realizar los pasos anteriores, presente al menos una de las siguientes condiciones: 
A. Cuando no se incluya el IVA en la propuesta económica, en tal caso la propuesta se considerará rechazada. 
B. Cuando la propuesta económica presentada presente un valor superior al valor del presupuesto oficial estimado para la respectiva etapa en los términos de referencia, en tal caso la propuesta se considerará rechazada. 
C. En el caso de presentar una propuesta con precio artificial bajo al momento de su evaluación, no parezca suficiente para garantizar una correcta ejecución del contrato, de acuerdo con la información recogida durante la etapa de planeación y particularmente durante el estudio del sector, la entidad aplicará el proceso descrito en el artículo 2.2.1.1.2.2.4. del Decreto 1082 de 2015, además podrá acudir a los parámetros definidos en la Guía para el manejo de ofertas artificialmente bajas en procesos de Contratación de Colombia Compra Eficiente, como un criterio metodológico. 
D. Se tomará como valor de la propuesta económica, el valor de la propuesta presentada, la entidad no realizará correcciones sobre propuestas mal presentadas, en tal caso la propuesta se considerará rechazada.</t>
  </si>
  <si>
    <t>Se asignará un puntaje máximo de CUATROCIENTOS (400) puntos, al proponente que presente las siguientes condiciones en la documentación aportada para la acreditación de la EXPERIENCIA ESPECÍFICA, mediante MÁXIMO (01) contrato diferente a los acreditados para la experiencia general que su sumatoria sea igual o superior al 50% del Presupuesto Oficial, hayan sido suscritos con particulares o entidades estatales, ejecutados y terminados en los últimos catorce (14) años anteriores a la fecha de cierre del presente proceso, con norma (NSR 2010). El proponente que cumpla según lo estipulado en la siguiente tabla:</t>
  </si>
  <si>
    <t>OFERENTE 1</t>
  </si>
  <si>
    <t>DIRECTOR DE OBRA</t>
  </si>
  <si>
    <t>Dos (2) contratos diferentes a los habilitantes como director de obra relacionados con el objeto del contrato experiencia especifica adicional a la solicitada.</t>
  </si>
  <si>
    <t>OFERENTE 2</t>
  </si>
  <si>
    <t>Folio 250</t>
  </si>
  <si>
    <t>2.4.1.1 EXPERIENCIA ESPECÍFICA (400 PUNTOS)</t>
  </si>
  <si>
    <t>2.4.2. FORMACION ADICIONAL Y EXPERIENCIA (100 PUNTOS)</t>
  </si>
  <si>
    <t>2.4.3. APOYO A LA INDUSTRIA NACIONAL. (MÁXIMO PUNTAJE POSIBLE 100 PTS.)</t>
  </si>
  <si>
    <t>2.4.4. CRITERIO DIFERENCIAL EMPRENDIMIENTO Y EMPRESA DE MUJERES (2.5 PUNTOS)</t>
  </si>
  <si>
    <t>2.4.5. CRITERIO DIFERENCIAL PARA MIPYME (2.5 PUNTOS)</t>
  </si>
  <si>
    <t>2.4.6. INCENTIVO ADICIONAL PARA PROPONENTES CON TRABAJADORES CON DISCAPACIDAD (10 PUNTOS)</t>
  </si>
  <si>
    <t>2.4.6 EVALUACIÓN DEL FACTOR ECONÓMICO-. (MÁXIMO PUNTAJE POSIBLE 185 PTS.)</t>
  </si>
  <si>
    <t>2.4 CRITERIOS DE EVALUACIÓN - PUNTAJE</t>
  </si>
  <si>
    <t>REALIZAR LA ADECUACIÓN, MEJORAMIENTO, REPARACIÓN Y MANTENIMIENTO FÍSICO EN LOS DIFERENTES AUDITORIOS Y BIBLIOTECAS, DE LAS SEDES DE LA UNIVERSIDAD DISTRITAL FRANCISCO JOSÉ DE CALDAS</t>
  </si>
  <si>
    <t>2.4.1 EXPERIENCIA ESPECIFICA</t>
  </si>
  <si>
    <t>PRIMER CRITERIO:Al proponente que Acredite en (1) una certificación o contrato con acta de liquidación los siguientes criterios:
-Un Área construida mayor o igual a: 2000 M2
-Dentro de la misma se evidencie las actividades de piso y/o antepiso en concreto con un área igual o mayor de 1000 m2, muros en mampostería mayor o igual 500 m2 impermeabilización en un área mayor o igual a 300 m2.
-Se evidencie la intervención a un auditorio o ludoteca o biblioteca o aula.
Cuyo objeto corresponda A: CONSTRUCCIÓN Y/O ADECUACIÓN Y/O MEJORAMIENTO DE EDIFICACIONES DE USO INSTITUCIONAL Es válida la experiencia adquirida con entidades públicas o privadas
Al proponente que Acredite en (1) una certificación o contrato con acta de liquidación los siguientes criterios:
-Se evidencie la intervención a: más de seis (6) sedes o instituciones educativas
-Dentro de la misma se evidencie la ejecución en la totalidad de las actividades de cerramiento temporal y/o provisional, demolición y/o desmonte, instalaciones eléctricas, pisos, pintura, instalación de cielo raso, instalación de carpintería metálica y ventana
El valor del contrato sea mayor o igual al 80% del presupuesto oficial expresado en SMMLV. cuyo objeto corresponda A: CONSTRUCCIÓN, ADECUACIÓN Y/O MEJORAMIENTO Y/O RESTAURACIÓN DE EDIFICACIONES DE USO INSTITUCIONAL</t>
  </si>
  <si>
    <t>SEGUNDO CRITERIO:Al proponente que Acredite en (1) una certificación o contrato con acta de liquidación los siguientes criterios:
-Un Área construida mayor o igual a: 1000 M2
-Dentro de la misma se evidencie las actividades de piso y/o antepiso en concreto con un área igual o mayor de 400 m2, muros en mampostería mayor o igual 200 m2 impermeabilización en un área mayor o igual a 200 m2.
-Se evidencie la intervención a un auditorio o ludoteca o biblioteca o aula.
Cuyo objeto corresponda A: CONSTRUCCIÓN Y/O ADECUACIÓN Y/O MEJORAMIENTO DE EDIFICACIONES DE USO INSTITUCIONAL Es válida la experiencia adquirida con entidades públicas o privadas
Al proponente que Acredite en (1) una certificación o contrato con acta de liquidación los siguientes criterios:
-Se evidencie la intervención a: más de cinco (5) sedes o instituciones educativas
-Dentro de la misma se evidencie la ejecución en la totalidad de las actividades de cerramiento temporal y/o provisional, demolición y/o desmonte, instalaciones eléctricas, pisos, pintura, instalación de cielo raso, instalación de carpintería metálica y ventana
El valor del contrato sea mayor o igual al 50% del presupuesto oficial expresado en SMMLV. cuyo objeto corresponda A: CONSTRUCCIÓN, ADECUACIÓN Y/O MEJORAMIENTO Y/O RESTAURACIÓN DE EDIFICACIONES DE USO INSTITUCIONAL</t>
  </si>
  <si>
    <t>TERCER CRITERIO:Al proponente que Acredite en (1) una certificación o contrato con acta de liquidación los siguientes criterios:
-Un Área construida mayor o igual a: 500 M2
-Dentro de la misma se evidencie las actividades de piso y/o antepiso en concreto con un área igual o mayor de 500 m2, muros en mampostería mayor o igual 300 m2 impermeabilización en un área mayor o igual a 100 m2.
-Se evidencie la intervención a un auditorio o ludoteca o biblioteca o aula.
Cuyo objeto corresponda A: CONSTRUCCIÓN Y/O ADECUACIÓN Y/O MEJORAMIENTO DE EDIFICACIONES DE USO INSTITUCIONAL Es válida la experiencia adquirida con entidades públicas o privadas
Al proponente que Acredite en (1) una certificación o contrato con acta de liquidación los siguientes criterios:
-Se evidencie la intervención a: más de CUATRO (4) sedes o instituciones educativas
-Dentro de la misma se evidencie la ejecución en la totalidad de las actividades de cerramiento temporal y/o provisional, demolición y/o desmonte, instalaciones eléctricas, pisos, pintura, instalación de cielo raso, instalación de carpintería metálica y ventana
El valor del contrato sea mayor o igual al 30% del presupuesto oficial expresado en SMMLV. cuyo objeto corresponda A: CONSTRUCCIÓN, ADECUACIÓN Y/O MEJORAMIENTO Y/O RESTAURACIÓN DE EDIFICACIONES DE USO INSTITUCIONAL</t>
  </si>
  <si>
    <t>Folio 495</t>
  </si>
  <si>
    <t>Valor del Contrato en SMMLV</t>
  </si>
  <si>
    <t>Valor del Contrato en SMMLV (POR PORCENTAJE DE PARTICIPACION)</t>
  </si>
  <si>
    <t>Códigos UNSPSC - 72154000, 24111800</t>
  </si>
  <si>
    <t>ELVER LEONARDO RAMIREZ ARIAS</t>
  </si>
  <si>
    <t>MUNICIPIO DE AGUACHICA</t>
  </si>
  <si>
    <t>109 DE 2017</t>
  </si>
  <si>
    <t>CONSTRUCCION Y MEJORAMIENTO EN LAS LOCACIONES DE LAS INSTITUCIONES EDUCATIVAS URBANA Y RURALES DEL MUNICIPIO DE AGUACHICA CESAR</t>
  </si>
  <si>
    <t>301518 - 301519 - 721015 - 721214 - 721530 -721536 - 811015</t>
  </si>
  <si>
    <t>Un Área construida mayor o igual a: 2000 M2</t>
  </si>
  <si>
    <t>CUMPLE</t>
  </si>
  <si>
    <t>Actividades de piso y/o antepiso en concreto con un área igual o mayor de 1000 m2, muros en mampostería mayor o igual 500 m2 impermeabilización en un área mayor o igual a 300 m2.</t>
  </si>
  <si>
    <t>Se evidencie la intervención a un auditorio o ludoteca o biblioteca o aula.</t>
  </si>
  <si>
    <t>Intervención a: más de seis (6) sedes o instituciones educativas</t>
  </si>
  <si>
    <t>Ejecución en la totalidad de las actividades de cerramiento temporal y/o provisional, demolición y/o desmonte, instalaciones eléctricas, pisos, pintura, instalación de cielo raso, instalación de carpintería metálica y ventana</t>
  </si>
  <si>
    <t>ESPECIALIZACIÓN Y/O MAESTRÍA EN CIUDAD Y ARQUITECTURA O PLANEACIÓN URBANA</t>
  </si>
  <si>
    <t>MARTHA LILIANA GARCIA GALVIS</t>
  </si>
  <si>
    <t>ESPECIALISTA EN CIUDAD Y ARQUITECTURA</t>
  </si>
  <si>
    <t>O&amp;P INGENIERIA Y CONSULTORIA LTDA</t>
  </si>
  <si>
    <t>Folio 435</t>
  </si>
  <si>
    <t>Folio 436</t>
  </si>
  <si>
    <t>OFERENTE: UNION TEMPORAL SEDES A&amp;B</t>
  </si>
  <si>
    <t>CRITERIO DIFERENCIAL EMPRENDIMIENTO Y EMPRESA DE MUJERES (2.5 PUNTOS)</t>
  </si>
  <si>
    <t xml:space="preserve">Documentación aportada </t>
  </si>
  <si>
    <t xml:space="preserve"> Anexo 13 – Acreditación de emprendimiento empresa de mujeres</t>
  </si>
  <si>
    <t xml:space="preserve">La Entidad asignará un puntaje de Dos punto cinco (2.5) puntos al Proponente que acredite la calidad de 
emprendimiento y empresa de mujeres con domicilio en el territorio nacional de conformidad con la previsto en el artículo 2.2.1.2.4.2.14. del Decreto 1082 de 2015 o la norma que lo modifique, sustituya o complemente.    
Para que el Proponente obtenga este puntaje debe diligenciar el Anexo 13 – Acreditación de emprendimiento y empresa de mujeres y aportar la documentación requerida. Este formato ni los documentos requeridos para acreditar la condición de EMPRENDIMIENTO Y EMPRESA DE MUJER no serán subsanables para los efectos de asignación de puntaje. Tratándose de Proponentes Plurales este puntaje se otorgará si por lo menos uno de los integrantes acredita la calidad de emprendimiento y empresa de mujeres y tiene una participación igual o superior al diez por ciento (10%) en el consorcio o la unión temporal. La asignación de este puntaje no excluye la aplicación del puntaje para Mipyme.  </t>
  </si>
  <si>
    <t>La Entidad asignará un puntaje máximo de hasta 2.5 puntos al proponente que acredite la calidad de MIPYME domiciliada en Colombia de conformidad con el tamaño empresarial previsto en el artículo 2.2.1.13.2.2 del Decreto 1074 de 2015 o la norma que lo modifique, sustituya o complemente. El puntaje se asignará en función del tamaño empresarial de acuerdo con la siguiente tabla: (...)Para que el proponente obtenga este puntaje debe aportar diligenciado el ANEXO 14 – Acreditación de MYPIME_x0002_y aportar la documentación requerida en el artículo 2.2.1.2.4.2.4 del Decreto 1082 de 2015 adicionado por el artículo  3 del Decreto 1860 de 2021. Tratándose de proponentes plurales este puntaje se otorgará si por lo menos uno de los integrantes acredita la 
calidad de MIPYME y tiene una participación igual o superior al 10% en el consorcio o unión temporal. Este formato ni los documentos requeridos para acreditar la condición de MIPYME no serán subsanables para los efectos de asignación de puntaje.</t>
  </si>
  <si>
    <t>TAMAÑO EMPRESARIAL</t>
  </si>
  <si>
    <t>Microempresa</t>
  </si>
  <si>
    <t xml:space="preserve">Pequeña Empresa </t>
  </si>
  <si>
    <t>Mediana Empresa</t>
  </si>
  <si>
    <t>ANEXO 14 – Acreditación de MYPIME</t>
  </si>
  <si>
    <t>DOCUMENTACIÓN</t>
  </si>
  <si>
    <t>CRITERIO DIFERENCIAL PARA MIPYME (2.5 PUNTOS)</t>
  </si>
  <si>
    <t>2.4.2 PERSONAL ADICIONAL</t>
  </si>
  <si>
    <t>2.4.3 INCENTIVO A LA INDUSTRIA NACIONAL</t>
  </si>
  <si>
    <t>Folio 544</t>
  </si>
  <si>
    <t>Folio 570</t>
  </si>
  <si>
    <t>FOLIO 583</t>
  </si>
  <si>
    <t>NO</t>
  </si>
  <si>
    <t>MEDIA CON VALOR ABSOLUTO</t>
  </si>
  <si>
    <t>MEDIA GEOMETRICA</t>
  </si>
  <si>
    <t>MEDIA ARITMETICA BAJA</t>
  </si>
  <si>
    <t>DE 0,00 A 0,24</t>
  </si>
  <si>
    <t>DE 0,25 A 0,49</t>
  </si>
  <si>
    <t>DE 0,50 A 0,74</t>
  </si>
  <si>
    <t>DE 0,75 A 0,99</t>
  </si>
  <si>
    <t>TRM 10 DE DICIEMBRE DE 2024</t>
  </si>
  <si>
    <t>2.4.6. 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</si>
</sst>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quot;$&quot;\ #,##0"/>
    <numFmt numFmtId="165" formatCode="_-* #,##0.00\ &quot;Pts&quot;_-;\-* #,##0.00\ &quot;Pts&quot;_-;_-* &quot;-&quot;??\ &quot;Pts&quot;_-;_-@_-"/>
  </numFmts>
  <fonts count="14" x14ac:knownFonts="1">
    <font>
      <sz val="10"/>
      <name val="Arial"/>
    </font>
    <font>
      <sz val="11"/>
      <color theme="1"/>
      <name val="Calibri"/>
      <family val="2"/>
      <scheme val="minor"/>
    </font>
    <font>
      <sz val="10"/>
      <name val="Calibri"/>
      <family val="2"/>
      <scheme val="minor"/>
    </font>
    <font>
      <sz val="10"/>
      <color theme="2" tint="-0.749992370372631"/>
      <name val="Calibri"/>
      <family val="2"/>
      <scheme val="minor"/>
    </font>
    <font>
      <b/>
      <sz val="10"/>
      <name val="Calibri"/>
      <family val="2"/>
      <scheme val="minor"/>
    </font>
    <font>
      <b/>
      <sz val="10"/>
      <color theme="2" tint="-0.749992370372631"/>
      <name val="Calibri"/>
      <family val="2"/>
      <scheme val="minor"/>
    </font>
    <font>
      <sz val="10"/>
      <name val="Arial"/>
      <family val="2"/>
    </font>
    <font>
      <b/>
      <sz val="10"/>
      <color theme="0"/>
      <name val="Calibri"/>
      <family val="2"/>
      <scheme val="minor"/>
    </font>
    <font>
      <sz val="10"/>
      <color theme="1"/>
      <name val="Calibri"/>
      <family val="2"/>
      <scheme val="minor"/>
    </font>
    <font>
      <sz val="10"/>
      <color theme="0"/>
      <name val="Calibri"/>
      <family val="2"/>
      <scheme val="minor"/>
    </font>
    <font>
      <sz val="8"/>
      <name val="Calibri"/>
      <family val="2"/>
      <scheme val="minor"/>
    </font>
    <font>
      <sz val="9"/>
      <name val="Calibri"/>
      <family val="2"/>
      <scheme val="minor"/>
    </font>
    <font>
      <sz val="8"/>
      <name val="Arial"/>
      <family val="2"/>
    </font>
    <font>
      <sz val="10"/>
      <name val="Arial"/>
    </font>
  </fonts>
  <fills count="5">
    <fill>
      <patternFill patternType="none"/>
    </fill>
    <fill>
      <patternFill patternType="gray125"/>
    </fill>
    <fill>
      <patternFill patternType="solid">
        <fgColor indexed="9"/>
        <bgColor indexed="64"/>
      </patternFill>
    </fill>
    <fill>
      <patternFill patternType="solid">
        <fgColor rgb="FF002060"/>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42" fontId="1"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44" fontId="13" fillId="0" borderId="0" applyFont="0" applyFill="0" applyBorder="0" applyAlignment="0" applyProtection="0"/>
  </cellStyleXfs>
  <cellXfs count="214">
    <xf numFmtId="0" fontId="0" fillId="0" borderId="0" xfId="0"/>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justify" vertical="center" wrapText="1"/>
    </xf>
    <xf numFmtId="0" fontId="2" fillId="0" borderId="1" xfId="0" applyFont="1" applyBorder="1" applyAlignment="1">
      <alignment horizontal="justify" vertical="center"/>
    </xf>
    <xf numFmtId="0" fontId="2" fillId="0" borderId="0" xfId="2" applyFont="1" applyAlignment="1">
      <alignment horizontal="center" vertical="center" wrapText="1"/>
    </xf>
    <xf numFmtId="0" fontId="2" fillId="0" borderId="1" xfId="2" applyFont="1" applyBorder="1" applyAlignment="1">
      <alignment horizontal="justify" vertical="center" wrapText="1"/>
    </xf>
    <xf numFmtId="0" fontId="2" fillId="0" borderId="0" xfId="2" applyFont="1" applyAlignment="1">
      <alignment horizontal="justify" vertical="center" wrapText="1"/>
    </xf>
    <xf numFmtId="0" fontId="2" fillId="0" borderId="0" xfId="2" applyFont="1" applyAlignment="1">
      <alignment vertical="center" wrapText="1"/>
    </xf>
    <xf numFmtId="0" fontId="4" fillId="0" borderId="0" xfId="2" applyFont="1" applyAlignment="1">
      <alignment horizontal="center" vertical="center" wrapText="1"/>
    </xf>
    <xf numFmtId="0" fontId="4" fillId="0" borderId="7" xfId="2" applyFont="1" applyBorder="1" applyAlignment="1">
      <alignment horizontal="center" vertical="center" wrapText="1"/>
    </xf>
    <xf numFmtId="0" fontId="7" fillId="3" borderId="2" xfId="2" applyFont="1" applyFill="1" applyBorder="1" applyAlignment="1">
      <alignment horizontal="center" vertical="center" wrapText="1"/>
    </xf>
    <xf numFmtId="0" fontId="4" fillId="0" borderId="0" xfId="0" applyFont="1" applyAlignment="1">
      <alignment horizontal="center" vertical="center" wrapText="1"/>
    </xf>
    <xf numFmtId="0" fontId="11" fillId="0" borderId="0" xfId="0" applyFont="1" applyAlignment="1">
      <alignment horizontal="center" vertical="center"/>
    </xf>
    <xf numFmtId="0" fontId="2" fillId="0" borderId="1" xfId="2" applyFont="1" applyBorder="1" applyAlignment="1">
      <alignment horizontal="center" vertical="center" wrapText="1"/>
    </xf>
    <xf numFmtId="0" fontId="7" fillId="3" borderId="1" xfId="2"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7" fillId="3" borderId="23" xfId="0" applyFont="1" applyFill="1" applyBorder="1" applyAlignment="1">
      <alignment horizontal="center" vertical="center" wrapText="1" shrinkToFit="1"/>
    </xf>
    <xf numFmtId="0" fontId="7" fillId="3" borderId="15" xfId="0" applyFont="1" applyFill="1" applyBorder="1" applyAlignment="1">
      <alignment horizontal="center" vertical="center" wrapText="1"/>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justify" vertical="center"/>
    </xf>
    <xf numFmtId="0" fontId="2" fillId="0" borderId="13" xfId="0" applyFont="1" applyBorder="1" applyAlignment="1">
      <alignment horizontal="center" vertical="center"/>
    </xf>
    <xf numFmtId="0" fontId="7" fillId="3" borderId="27" xfId="0" applyFont="1" applyFill="1" applyBorder="1" applyAlignment="1">
      <alignment horizontal="center" vertical="center"/>
    </xf>
    <xf numFmtId="0" fontId="7" fillId="3" borderId="21" xfId="0" applyFont="1" applyFill="1" applyBorder="1" applyAlignment="1">
      <alignment horizontal="center" vertical="center"/>
    </xf>
    <xf numFmtId="2" fontId="2" fillId="0" borderId="1" xfId="0" applyNumberFormat="1" applyFont="1" applyBorder="1" applyAlignment="1">
      <alignment horizontal="center" vertical="center"/>
    </xf>
    <xf numFmtId="0" fontId="7" fillId="3" borderId="16" xfId="0" applyFont="1" applyFill="1" applyBorder="1" applyAlignment="1">
      <alignment horizontal="center" vertical="center" wrapText="1"/>
    </xf>
    <xf numFmtId="0" fontId="4" fillId="0" borderId="13" xfId="0" applyFont="1" applyBorder="1" applyAlignment="1">
      <alignment horizontal="center" vertical="center" wrapText="1"/>
    </xf>
    <xf numFmtId="0" fontId="7" fillId="3" borderId="23"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2" fillId="0" borderId="11"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24" xfId="2" applyFont="1" applyBorder="1" applyAlignment="1">
      <alignment horizontal="center" vertical="center" wrapText="1"/>
    </xf>
    <xf numFmtId="0" fontId="7" fillId="3" borderId="35" xfId="2" applyFont="1" applyFill="1" applyBorder="1" applyAlignment="1">
      <alignment horizontal="center" vertical="center" wrapText="1"/>
    </xf>
    <xf numFmtId="0" fontId="2" fillId="0" borderId="11" xfId="2" applyFont="1" applyBorder="1" applyAlignment="1">
      <alignment horizontal="justify" vertical="center" wrapText="1"/>
    </xf>
    <xf numFmtId="0" fontId="2" fillId="0" borderId="12" xfId="2" applyFont="1" applyBorder="1" applyAlignment="1">
      <alignment horizontal="justify" vertical="center" wrapText="1"/>
    </xf>
    <xf numFmtId="0" fontId="2" fillId="0" borderId="13" xfId="2" applyFont="1" applyBorder="1" applyAlignment="1">
      <alignment horizontal="justify" vertical="center" wrapText="1"/>
    </xf>
    <xf numFmtId="0" fontId="2" fillId="0" borderId="18" xfId="2" applyFont="1" applyBorder="1" applyAlignment="1">
      <alignment horizontal="center" vertical="center" wrapText="1"/>
    </xf>
    <xf numFmtId="0" fontId="2" fillId="0" borderId="39" xfId="2" applyFont="1" applyBorder="1" applyAlignment="1">
      <alignment horizontal="justify" vertical="center" wrapText="1"/>
    </xf>
    <xf numFmtId="0" fontId="2" fillId="0" borderId="40" xfId="2" applyFont="1" applyBorder="1" applyAlignment="1">
      <alignment horizontal="justify" vertical="center" wrapText="1"/>
    </xf>
    <xf numFmtId="0" fontId="2" fillId="0" borderId="39" xfId="2" applyFont="1" applyBorder="1" applyAlignment="1">
      <alignment vertical="center" wrapText="1"/>
    </xf>
    <xf numFmtId="0" fontId="7" fillId="3" borderId="18" xfId="2" applyFont="1" applyFill="1" applyBorder="1" applyAlignment="1">
      <alignment horizontal="center" vertical="center" wrapText="1"/>
    </xf>
    <xf numFmtId="0" fontId="8" fillId="0" borderId="24" xfId="2" applyFont="1" applyBorder="1" applyAlignment="1">
      <alignment horizontal="justify" vertical="center" wrapText="1"/>
    </xf>
    <xf numFmtId="0" fontId="8" fillId="0" borderId="41" xfId="2" applyFont="1" applyBorder="1" applyAlignment="1">
      <alignment horizontal="justify" vertical="center" wrapText="1"/>
    </xf>
    <xf numFmtId="0" fontId="2" fillId="0" borderId="40" xfId="2" applyFont="1" applyBorder="1" applyAlignment="1">
      <alignment horizontal="center" vertical="center" wrapText="1"/>
    </xf>
    <xf numFmtId="0" fontId="2" fillId="0" borderId="40" xfId="2" applyFont="1" applyBorder="1" applyAlignment="1">
      <alignment vertical="center" wrapText="1"/>
    </xf>
    <xf numFmtId="0" fontId="7" fillId="3" borderId="33"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42" xfId="0" applyFont="1" applyBorder="1" applyAlignment="1">
      <alignment vertical="center" wrapText="1"/>
    </xf>
    <xf numFmtId="0" fontId="2" fillId="0" borderId="30" xfId="0" applyFont="1" applyBorder="1" applyAlignment="1">
      <alignment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32" xfId="0" applyFont="1" applyBorder="1" applyAlignment="1">
      <alignment vertical="center" wrapText="1"/>
    </xf>
    <xf numFmtId="0" fontId="2" fillId="0" borderId="43" xfId="0" applyFont="1" applyBorder="1" applyAlignment="1">
      <alignment vertical="center" wrapText="1"/>
    </xf>
    <xf numFmtId="2" fontId="2" fillId="0" borderId="18" xfId="0" applyNumberFormat="1" applyFont="1" applyBorder="1" applyAlignment="1">
      <alignment horizontal="center" vertical="center"/>
    </xf>
    <xf numFmtId="0" fontId="7"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44" xfId="0" applyFont="1" applyFill="1" applyBorder="1" applyAlignment="1">
      <alignment horizontal="center" vertical="center" wrapText="1"/>
    </xf>
    <xf numFmtId="44" fontId="2" fillId="0" borderId="1" xfId="5" applyFont="1" applyBorder="1" applyAlignment="1">
      <alignment horizontal="center" vertical="center"/>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39" xfId="2" applyFont="1" applyBorder="1" applyAlignment="1">
      <alignment horizontal="center" vertical="center" wrapText="1"/>
    </xf>
    <xf numFmtId="0" fontId="2" fillId="0" borderId="0" xfId="2" applyFont="1" applyAlignment="1">
      <alignment horizontal="right" vertical="center" wrapText="1"/>
    </xf>
    <xf numFmtId="2" fontId="7" fillId="3" borderId="22" xfId="2" applyNumberFormat="1" applyFont="1" applyFill="1" applyBorder="1" applyAlignment="1">
      <alignment horizontal="center" vertical="center" wrapText="1"/>
    </xf>
    <xf numFmtId="2" fontId="2" fillId="0" borderId="12" xfId="0" applyNumberFormat="1" applyFont="1" applyBorder="1" applyAlignment="1">
      <alignment horizontal="center" vertical="center"/>
    </xf>
    <xf numFmtId="0" fontId="9" fillId="3" borderId="13" xfId="0" applyFont="1" applyFill="1" applyBorder="1" applyAlignment="1">
      <alignment horizontal="center" vertical="center" wrapText="1"/>
    </xf>
    <xf numFmtId="0" fontId="2" fillId="0" borderId="6" xfId="0" applyFont="1" applyBorder="1" applyAlignment="1">
      <alignment horizontal="justify" vertical="center" wrapText="1"/>
    </xf>
    <xf numFmtId="0" fontId="7" fillId="3" borderId="12" xfId="2"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49" xfId="2" applyFont="1" applyFill="1" applyBorder="1" applyAlignment="1">
      <alignment horizontal="center" vertical="center" wrapText="1"/>
    </xf>
    <xf numFmtId="0" fontId="7" fillId="3" borderId="50" xfId="2" applyFont="1" applyFill="1" applyBorder="1" applyAlignment="1">
      <alignment horizontal="center" vertical="center" wrapText="1"/>
    </xf>
    <xf numFmtId="0" fontId="2" fillId="0" borderId="39" xfId="0" applyFont="1" applyBorder="1" applyAlignment="1">
      <alignment horizontal="center" vertical="center"/>
    </xf>
    <xf numFmtId="0" fontId="4" fillId="0" borderId="40" xfId="0" applyFont="1" applyBorder="1" applyAlignment="1">
      <alignment horizontal="center" vertical="center"/>
    </xf>
    <xf numFmtId="0" fontId="7" fillId="0" borderId="0" xfId="0" applyFont="1" applyAlignment="1">
      <alignment horizontal="center" vertical="center" wrapText="1"/>
    </xf>
    <xf numFmtId="0" fontId="2" fillId="0" borderId="32" xfId="2" applyFont="1" applyBorder="1" applyAlignment="1">
      <alignment vertical="center" wrapText="1"/>
    </xf>
    <xf numFmtId="0" fontId="9" fillId="0" borderId="4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xf>
    <xf numFmtId="0" fontId="2" fillId="0" borderId="52" xfId="0" applyFont="1" applyBorder="1" applyAlignment="1">
      <alignment horizontal="justify" vertical="center"/>
    </xf>
    <xf numFmtId="2" fontId="2" fillId="0" borderId="52" xfId="0" applyNumberFormat="1" applyFont="1" applyBorder="1" applyAlignment="1">
      <alignment horizontal="center" vertical="center"/>
    </xf>
    <xf numFmtId="0" fontId="2" fillId="0" borderId="53" xfId="0" applyFont="1" applyBorder="1" applyAlignment="1">
      <alignment horizontal="center" vertical="center"/>
    </xf>
    <xf numFmtId="0" fontId="7" fillId="3" borderId="4"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4"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0" borderId="1" xfId="0" applyFont="1" applyBorder="1" applyAlignment="1">
      <alignment vertical="center" wrapText="1"/>
    </xf>
    <xf numFmtId="0" fontId="7" fillId="3" borderId="2" xfId="0" applyFont="1" applyFill="1" applyBorder="1" applyAlignment="1">
      <alignment horizontal="center" vertical="center" wrapText="1"/>
    </xf>
    <xf numFmtId="0" fontId="8" fillId="4" borderId="1" xfId="2"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44" fontId="2" fillId="0" borderId="22" xfId="5" applyFont="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3" fillId="0" borderId="0" xfId="0" applyFont="1" applyAlignment="1">
      <alignment horizontal="center" vertical="center" wrapText="1"/>
    </xf>
    <xf numFmtId="0" fontId="7" fillId="3" borderId="25"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5" xfId="0" applyFont="1" applyFill="1" applyBorder="1" applyAlignment="1">
      <alignment horizontal="center" vertical="center" wrapText="1" shrinkToFit="1"/>
    </xf>
    <xf numFmtId="0" fontId="7" fillId="3" borderId="26" xfId="0" applyFont="1" applyFill="1" applyBorder="1" applyAlignment="1">
      <alignment horizontal="center" vertical="center" wrapText="1" shrinkToFit="1"/>
    </xf>
    <xf numFmtId="0" fontId="7" fillId="3" borderId="27" xfId="0" applyFont="1" applyFill="1" applyBorder="1" applyAlignment="1">
      <alignment horizontal="center" vertical="center" wrapText="1" shrinkToFit="1"/>
    </xf>
    <xf numFmtId="2" fontId="7" fillId="3" borderId="26" xfId="0" applyNumberFormat="1" applyFont="1" applyFill="1" applyBorder="1" applyAlignment="1">
      <alignment horizontal="center" vertical="center"/>
    </xf>
    <xf numFmtId="0" fontId="7" fillId="3" borderId="27" xfId="0" applyFont="1" applyFill="1" applyBorder="1" applyAlignment="1">
      <alignment horizontal="center" vertical="center"/>
    </xf>
    <xf numFmtId="0" fontId="7" fillId="3" borderId="33" xfId="2" applyFont="1" applyFill="1" applyBorder="1" applyAlignment="1">
      <alignment horizontal="center" vertical="center" wrapText="1"/>
    </xf>
    <xf numFmtId="0" fontId="7" fillId="3" borderId="34" xfId="2"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left" vertical="center" wrapText="1"/>
    </xf>
    <xf numFmtId="0" fontId="7" fillId="3" borderId="25" xfId="2" applyFont="1" applyFill="1" applyBorder="1" applyAlignment="1">
      <alignment horizontal="center" vertical="center" wrapText="1"/>
    </xf>
    <xf numFmtId="0" fontId="7" fillId="3" borderId="26"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2" fillId="0" borderId="4"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23" xfId="0" applyFont="1" applyBorder="1" applyAlignment="1">
      <alignment horizontal="left" vertical="center" wrapText="1"/>
    </xf>
    <xf numFmtId="0" fontId="2" fillId="0" borderId="15" xfId="0" applyFont="1" applyBorder="1" applyAlignment="1">
      <alignment horizontal="left" vertical="center" wrapText="1"/>
    </xf>
    <xf numFmtId="0" fontId="7" fillId="3" borderId="29"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7" fillId="3" borderId="36" xfId="2" applyFont="1" applyFill="1" applyBorder="1" applyAlignment="1">
      <alignment horizontal="center" vertical="center" wrapText="1"/>
    </xf>
    <xf numFmtId="0" fontId="7" fillId="3" borderId="37" xfId="2"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31" xfId="2" applyFont="1" applyFill="1" applyBorder="1" applyAlignment="1">
      <alignment horizontal="center" vertical="center" wrapText="1"/>
    </xf>
    <xf numFmtId="0" fontId="2" fillId="0" borderId="1" xfId="2" applyFont="1" applyBorder="1" applyAlignment="1">
      <alignment horizontal="center" vertical="center" wrapText="1"/>
    </xf>
    <xf numFmtId="0" fontId="2" fillId="0" borderId="18" xfId="2" applyFont="1" applyBorder="1" applyAlignment="1">
      <alignment horizontal="center" vertical="center" wrapText="1"/>
    </xf>
    <xf numFmtId="3" fontId="2" fillId="0" borderId="1" xfId="2" applyNumberFormat="1" applyFont="1" applyBorder="1" applyAlignment="1">
      <alignment horizontal="center" vertical="center" wrapText="1"/>
    </xf>
    <xf numFmtId="0" fontId="2" fillId="0" borderId="36" xfId="2" applyFont="1" applyBorder="1" applyAlignment="1">
      <alignment horizontal="center" vertical="center" wrapText="1"/>
    </xf>
    <xf numFmtId="0" fontId="2" fillId="0" borderId="38" xfId="2" applyFont="1" applyBorder="1" applyAlignment="1">
      <alignment horizontal="center" vertical="center" wrapText="1"/>
    </xf>
    <xf numFmtId="0" fontId="2" fillId="0" borderId="37" xfId="2" applyFont="1" applyBorder="1" applyAlignment="1">
      <alignment horizontal="center" vertical="center" wrapText="1"/>
    </xf>
    <xf numFmtId="0" fontId="7" fillId="3" borderId="23"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8" fillId="0" borderId="24" xfId="2" applyFont="1" applyBorder="1" applyAlignment="1">
      <alignment horizontal="justify" vertical="center" wrapText="1"/>
    </xf>
    <xf numFmtId="0" fontId="8" fillId="0" borderId="1" xfId="2" applyFont="1" applyBorder="1" applyAlignment="1">
      <alignment horizontal="justify" vertical="center" wrapText="1"/>
    </xf>
    <xf numFmtId="0" fontId="8" fillId="0" borderId="41" xfId="2" applyFont="1" applyBorder="1" applyAlignment="1">
      <alignment horizontal="justify" vertical="center" wrapText="1"/>
    </xf>
    <xf numFmtId="0" fontId="8" fillId="0" borderId="5" xfId="2" applyFont="1" applyBorder="1" applyAlignment="1">
      <alignment horizontal="justify" vertical="center" wrapText="1"/>
    </xf>
    <xf numFmtId="0" fontId="7" fillId="3" borderId="2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7" fillId="3" borderId="1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7" fillId="3" borderId="32"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48" xfId="2"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7" fillId="3" borderId="3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2" fillId="0" borderId="36"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4" xfId="0" applyFont="1" applyBorder="1" applyAlignment="1">
      <alignment horizontal="justify" vertical="center" wrapText="1"/>
    </xf>
    <xf numFmtId="0" fontId="7" fillId="3" borderId="47" xfId="0" applyFont="1" applyFill="1" applyBorder="1" applyAlignment="1">
      <alignment horizontal="center" vertical="center" wrapText="1"/>
    </xf>
    <xf numFmtId="0" fontId="2" fillId="0" borderId="41" xfId="0" applyFont="1" applyBorder="1" applyAlignment="1">
      <alignment horizontal="center" wrapText="1"/>
    </xf>
    <xf numFmtId="0" fontId="2" fillId="0" borderId="3" xfId="0" applyFont="1" applyBorder="1" applyAlignment="1">
      <alignment horizontal="center" wrapText="1"/>
    </xf>
    <xf numFmtId="0" fontId="2" fillId="0" borderId="5" xfId="0" applyFont="1" applyBorder="1" applyAlignment="1">
      <alignment horizontal="center" wrapText="1"/>
    </xf>
    <xf numFmtId="0" fontId="2" fillId="0" borderId="41" xfId="0" applyFont="1" applyBorder="1" applyAlignment="1">
      <alignment horizontal="center" vertical="center" wrapText="1"/>
    </xf>
    <xf numFmtId="0" fontId="2" fillId="0" borderId="5" xfId="0" applyFont="1" applyBorder="1" applyAlignment="1">
      <alignment horizontal="center" vertical="center" wrapText="1"/>
    </xf>
    <xf numFmtId="0" fontId="7" fillId="3"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 fillId="0" borderId="4" xfId="0" applyFont="1" applyBorder="1" applyAlignment="1">
      <alignment horizontal="center" wrapText="1"/>
    </xf>
    <xf numFmtId="0" fontId="7" fillId="3" borderId="23" xfId="0" applyFont="1" applyFill="1" applyBorder="1" applyAlignment="1">
      <alignment horizontal="center" vertical="center"/>
    </xf>
    <xf numFmtId="0" fontId="7" fillId="3" borderId="16" xfId="0" applyFont="1" applyFill="1" applyBorder="1" applyAlignment="1">
      <alignment horizontal="center" vertical="center"/>
    </xf>
    <xf numFmtId="0" fontId="2" fillId="0" borderId="34" xfId="0" applyFont="1" applyBorder="1" applyAlignment="1">
      <alignment horizontal="center" vertical="center" wrapText="1"/>
    </xf>
    <xf numFmtId="0" fontId="10" fillId="0" borderId="11" xfId="0" applyFont="1" applyBorder="1" applyAlignment="1">
      <alignment horizontal="justify" vertical="center" wrapText="1"/>
    </xf>
    <xf numFmtId="0" fontId="10" fillId="0" borderId="12" xfId="0" applyFont="1" applyBorder="1" applyAlignment="1">
      <alignment horizontal="justify" vertical="center"/>
    </xf>
    <xf numFmtId="0" fontId="10" fillId="0" borderId="13" xfId="0" applyFont="1" applyBorder="1" applyAlignment="1">
      <alignment horizontal="justify"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5" xfId="0" applyFont="1" applyFill="1" applyBorder="1" applyAlignment="1">
      <alignment horizontal="center"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cellXfs>
  <cellStyles count="6">
    <cellStyle name="Moneda" xfId="5" builtinId="4"/>
    <cellStyle name="Moneda [0] 2" xfId="1" xr:uid="{00000000-0005-0000-0000-000001000000}"/>
    <cellStyle name="Moneda 2" xfId="3" xr:uid="{00000000-0005-0000-0000-000002000000}"/>
    <cellStyle name="Normal" xfId="0" builtinId="0"/>
    <cellStyle name="Normal 2" xfId="2" xr:uid="{00000000-0005-0000-0000-000004000000}"/>
    <cellStyle name="Porcentaje 2" xfId="4" xr:uid="{00000000-0005-0000-0000-000005000000}"/>
  </cellStyles>
  <dxfs count="13">
    <dxf>
      <font>
        <color rgb="FF9C0006"/>
      </font>
      <fill>
        <patternFill patternType="none">
          <bgColor auto="1"/>
        </patternFill>
      </fill>
    </dxf>
    <dxf>
      <font>
        <b/>
        <i val="0"/>
        <color theme="0"/>
      </font>
      <fill>
        <patternFill>
          <bgColor rgb="FFC00000"/>
        </patternFill>
      </fill>
    </dxf>
    <dxf>
      <font>
        <b/>
        <i val="0"/>
        <color rgb="FFC00000"/>
      </font>
    </dxf>
    <dxf>
      <font>
        <b/>
        <i val="0"/>
        <color theme="0"/>
      </font>
      <fill>
        <patternFill>
          <bgColor rgb="FFC00000"/>
        </patternFill>
      </fill>
    </dxf>
    <dxf>
      <font>
        <b/>
        <i val="0"/>
        <color theme="0"/>
      </font>
      <fill>
        <patternFill>
          <bgColor rgb="FFC00000"/>
        </patternFill>
      </fill>
    </dxf>
    <dxf>
      <font>
        <b/>
        <i val="0"/>
        <color rgb="FFC00000"/>
      </font>
    </dxf>
    <dxf>
      <font>
        <b/>
        <i val="0"/>
        <color theme="0"/>
      </font>
      <fill>
        <patternFill>
          <bgColor rgb="FFC00000"/>
        </patternFill>
      </fill>
    </dxf>
    <dxf>
      <font>
        <b/>
        <i val="0"/>
        <color theme="0"/>
      </font>
      <fill>
        <patternFill>
          <bgColor rgb="FFC00000"/>
        </patternFill>
      </fill>
    </dxf>
    <dxf>
      <font>
        <b/>
        <i val="0"/>
        <color rgb="FFC00000"/>
      </font>
      <fill>
        <patternFill patternType="none">
          <bgColor auto="1"/>
        </patternFill>
      </fill>
    </dxf>
    <dxf>
      <font>
        <b/>
        <i val="0"/>
        <color rgb="FFC00000"/>
      </font>
      <fill>
        <patternFill patternType="none">
          <bgColor auto="1"/>
        </patternFill>
      </fill>
    </dxf>
    <dxf>
      <font>
        <color theme="0"/>
      </font>
      <fill>
        <patternFill>
          <bgColor rgb="FFC00000"/>
        </patternFill>
      </fill>
    </dxf>
    <dxf>
      <font>
        <color theme="0"/>
      </font>
      <fill>
        <patternFill>
          <bgColor rgb="FFC00000"/>
        </patternFill>
      </fill>
    </dxf>
    <dxf>
      <font>
        <b/>
        <i val="0"/>
        <color rgb="FF9C0006"/>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31746</xdr:colOff>
      <xdr:row>1</xdr:row>
      <xdr:rowOff>28573</xdr:rowOff>
    </xdr:from>
    <xdr:to>
      <xdr:col>1</xdr:col>
      <xdr:colOff>1425571</xdr:colOff>
      <xdr:row>3</xdr:row>
      <xdr:rowOff>142872</xdr:rowOff>
    </xdr:to>
    <xdr:pic>
      <xdr:nvPicPr>
        <xdr:cNvPr id="2" name="3 Imagen">
          <a:extLst>
            <a:ext uri="{FF2B5EF4-FFF2-40B4-BE49-F238E27FC236}">
              <a16:creationId xmlns:a16="http://schemas.microsoft.com/office/drawing/2014/main" id="{8C9F5CF9-BBFB-4564-B0FA-86EFE278CC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46" y="28573"/>
          <a:ext cx="1393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15874</xdr:colOff>
      <xdr:row>1</xdr:row>
      <xdr:rowOff>136522</xdr:rowOff>
    </xdr:from>
    <xdr:to>
      <xdr:col>4</xdr:col>
      <xdr:colOff>1092424</xdr:colOff>
      <xdr:row>3</xdr:row>
      <xdr:rowOff>70378</xdr:rowOff>
    </xdr:to>
    <xdr:pic>
      <xdr:nvPicPr>
        <xdr:cNvPr id="3" name="Imagen 2">
          <a:extLst>
            <a:ext uri="{FF2B5EF4-FFF2-40B4-BE49-F238E27FC236}">
              <a16:creationId xmlns:a16="http://schemas.microsoft.com/office/drawing/2014/main" id="{398901B0-1A94-4C7B-A781-299DA9DC84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026274" y="136522"/>
          <a:ext cx="1076550" cy="257707"/>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504825</xdr:colOff>
      <xdr:row>16</xdr:row>
      <xdr:rowOff>47625</xdr:rowOff>
    </xdr:from>
    <xdr:to>
      <xdr:col>3</xdr:col>
      <xdr:colOff>1352550</xdr:colOff>
      <xdr:row>22</xdr:row>
      <xdr:rowOff>181911</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181225" y="5543550"/>
          <a:ext cx="4229100" cy="12772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B1:E28"/>
  <sheetViews>
    <sheetView view="pageBreakPreview" zoomScaleNormal="100" zoomScaleSheetLayoutView="100" workbookViewId="0">
      <selection activeCell="I34" sqref="I34"/>
    </sheetView>
  </sheetViews>
  <sheetFormatPr baseColWidth="10" defaultColWidth="11.42578125" defaultRowHeight="12.75" x14ac:dyDescent="0.2"/>
  <cols>
    <col min="1" max="1" width="1.42578125" style="1" customWidth="1"/>
    <col min="2" max="2" width="21.7109375" style="1" customWidth="1"/>
    <col min="3" max="3" width="50.7109375" style="1" customWidth="1"/>
    <col min="4" max="4" width="32.7109375" style="5" customWidth="1"/>
    <col min="5" max="5" width="16.7109375" style="5" customWidth="1"/>
    <col min="6" max="16384" width="11.42578125" style="1"/>
  </cols>
  <sheetData>
    <row r="1" spans="2:5" ht="7.5" customHeight="1" thickBot="1" x14ac:dyDescent="0.25"/>
    <row r="2" spans="2:5" ht="12.75" customHeight="1" x14ac:dyDescent="0.2">
      <c r="B2" s="115"/>
      <c r="C2" s="20" t="s">
        <v>0</v>
      </c>
      <c r="D2" s="21" t="s">
        <v>1</v>
      </c>
      <c r="E2" s="118"/>
    </row>
    <row r="3" spans="2:5" ht="12.75" customHeight="1" x14ac:dyDescent="0.2">
      <c r="B3" s="116"/>
      <c r="C3" s="2" t="s">
        <v>2</v>
      </c>
      <c r="D3" s="2" t="s">
        <v>3</v>
      </c>
      <c r="E3" s="119"/>
    </row>
    <row r="4" spans="2:5" ht="12.75" customHeight="1" thickBot="1" x14ac:dyDescent="0.25">
      <c r="B4" s="117"/>
      <c r="C4" s="22" t="s">
        <v>4</v>
      </c>
      <c r="D4" s="22" t="s">
        <v>5</v>
      </c>
      <c r="E4" s="120"/>
    </row>
    <row r="5" spans="2:5" ht="8.1" customHeight="1" thickBot="1" x14ac:dyDescent="0.25">
      <c r="B5" s="112"/>
      <c r="C5" s="112"/>
      <c r="D5" s="112"/>
      <c r="E5" s="112"/>
    </row>
    <row r="6" spans="2:5" ht="12.75" customHeight="1" x14ac:dyDescent="0.2">
      <c r="B6" s="121" t="s">
        <v>12</v>
      </c>
      <c r="C6" s="122"/>
      <c r="D6" s="122"/>
      <c r="E6" s="123"/>
    </row>
    <row r="7" spans="2:5" ht="26.25" customHeight="1" thickBot="1" x14ac:dyDescent="0.25">
      <c r="B7" s="124" t="s">
        <v>82</v>
      </c>
      <c r="C7" s="125"/>
      <c r="D7" s="125"/>
      <c r="E7" s="126"/>
    </row>
    <row r="8" spans="2:5" ht="8.1" customHeight="1" thickBot="1" x14ac:dyDescent="0.25">
      <c r="B8" s="112"/>
      <c r="C8" s="112"/>
      <c r="D8" s="112"/>
      <c r="E8" s="112"/>
    </row>
    <row r="9" spans="2:5" ht="13.5" thickBot="1" x14ac:dyDescent="0.25">
      <c r="B9" s="109" t="s">
        <v>81</v>
      </c>
      <c r="C9" s="110"/>
      <c r="D9" s="110"/>
      <c r="E9" s="111"/>
    </row>
    <row r="10" spans="2:5" ht="8.1" customHeight="1" thickBot="1" x14ac:dyDescent="0.25">
      <c r="B10" s="112"/>
      <c r="C10" s="112"/>
      <c r="D10" s="112"/>
      <c r="E10" s="112"/>
    </row>
    <row r="11" spans="2:5" ht="15" customHeight="1" thickBot="1" x14ac:dyDescent="0.25">
      <c r="B11" s="129" t="s">
        <v>72</v>
      </c>
      <c r="C11" s="130"/>
      <c r="D11" s="130"/>
      <c r="E11" s="131"/>
    </row>
    <row r="12" spans="2:5" x14ac:dyDescent="0.2">
      <c r="B12" s="23" t="s">
        <v>6</v>
      </c>
      <c r="C12" s="24" t="s">
        <v>13</v>
      </c>
      <c r="D12" s="25" t="s">
        <v>9</v>
      </c>
      <c r="E12" s="26" t="s">
        <v>14</v>
      </c>
    </row>
    <row r="13" spans="2:5" x14ac:dyDescent="0.2">
      <c r="B13" s="27">
        <v>1</v>
      </c>
      <c r="C13" s="8" t="s">
        <v>74</v>
      </c>
      <c r="D13" s="34">
        <f>'EXPERIENCIA ESPECIFICA'!E37</f>
        <v>400</v>
      </c>
      <c r="E13" s="28" t="s">
        <v>7</v>
      </c>
    </row>
    <row r="14" spans="2:5" x14ac:dyDescent="0.2">
      <c r="B14" s="27">
        <v>2</v>
      </c>
      <c r="C14" s="8" t="s">
        <v>75</v>
      </c>
      <c r="D14" s="34">
        <f>'PERSONAL ADICIONAL'!E34</f>
        <v>100</v>
      </c>
      <c r="E14" s="28" t="s">
        <v>7</v>
      </c>
    </row>
    <row r="15" spans="2:5" ht="25.5" x14ac:dyDescent="0.2">
      <c r="B15" s="27">
        <v>3</v>
      </c>
      <c r="C15" s="8" t="s">
        <v>76</v>
      </c>
      <c r="D15" s="34">
        <v>100</v>
      </c>
      <c r="E15" s="28" t="s">
        <v>7</v>
      </c>
    </row>
    <row r="16" spans="2:5" ht="25.5" x14ac:dyDescent="0.2">
      <c r="B16" s="91">
        <v>4</v>
      </c>
      <c r="C16" s="92" t="s">
        <v>77</v>
      </c>
      <c r="D16" s="93">
        <v>2.5</v>
      </c>
      <c r="E16" s="94" t="s">
        <v>7</v>
      </c>
    </row>
    <row r="17" spans="2:5" x14ac:dyDescent="0.2">
      <c r="B17" s="91">
        <v>5</v>
      </c>
      <c r="C17" s="92" t="s">
        <v>78</v>
      </c>
      <c r="D17" s="93">
        <v>2.5</v>
      </c>
      <c r="E17" s="94" t="s">
        <v>7</v>
      </c>
    </row>
    <row r="18" spans="2:5" ht="25.5" x14ac:dyDescent="0.2">
      <c r="B18" s="91">
        <v>6</v>
      </c>
      <c r="C18" s="92" t="s">
        <v>79</v>
      </c>
      <c r="D18" s="93">
        <v>0</v>
      </c>
      <c r="E18" s="94" t="s">
        <v>126</v>
      </c>
    </row>
    <row r="19" spans="2:5" ht="26.25" thickBot="1" x14ac:dyDescent="0.25">
      <c r="B19" s="29">
        <v>7</v>
      </c>
      <c r="C19" s="30" t="s">
        <v>80</v>
      </c>
      <c r="D19" s="77">
        <v>385</v>
      </c>
      <c r="E19" s="31" t="s">
        <v>7</v>
      </c>
    </row>
    <row r="20" spans="2:5" ht="8.1" customHeight="1" thickBot="1" x14ac:dyDescent="0.25">
      <c r="B20" s="84"/>
      <c r="E20" s="85"/>
    </row>
    <row r="21" spans="2:5" ht="13.5" thickBot="1" x14ac:dyDescent="0.25">
      <c r="B21" s="127" t="s">
        <v>16</v>
      </c>
      <c r="C21" s="128"/>
      <c r="D21" s="132">
        <f>SUM(D13:D19)</f>
        <v>990</v>
      </c>
      <c r="E21" s="133"/>
    </row>
    <row r="22" spans="2:5" ht="8.1" customHeight="1" thickBot="1" x14ac:dyDescent="0.25">
      <c r="B22" s="84"/>
      <c r="E22" s="85"/>
    </row>
    <row r="23" spans="2:5" ht="13.5" thickBot="1" x14ac:dyDescent="0.25">
      <c r="B23" s="113" t="s">
        <v>108</v>
      </c>
      <c r="C23" s="114"/>
      <c r="D23" s="33" t="s">
        <v>15</v>
      </c>
      <c r="E23" s="32" t="s">
        <v>7</v>
      </c>
    </row>
    <row r="24" spans="2:5" ht="8.1" customHeight="1" x14ac:dyDescent="0.2"/>
    <row r="25" spans="2:5" x14ac:dyDescent="0.2">
      <c r="D25" s="1"/>
      <c r="E25" s="1"/>
    </row>
    <row r="26" spans="2:5" x14ac:dyDescent="0.2">
      <c r="D26" s="1"/>
      <c r="E26" s="1"/>
    </row>
    <row r="27" spans="2:5" x14ac:dyDescent="0.2">
      <c r="D27" s="1"/>
      <c r="E27" s="1"/>
    </row>
    <row r="28" spans="2:5" x14ac:dyDescent="0.2">
      <c r="D28" s="1"/>
      <c r="E28" s="1"/>
    </row>
  </sheetData>
  <mergeCells count="12">
    <mergeCell ref="B9:E9"/>
    <mergeCell ref="B10:E10"/>
    <mergeCell ref="B23:C23"/>
    <mergeCell ref="B2:B4"/>
    <mergeCell ref="E2:E4"/>
    <mergeCell ref="B5:E5"/>
    <mergeCell ref="B6:E6"/>
    <mergeCell ref="B7:E7"/>
    <mergeCell ref="B8:E8"/>
    <mergeCell ref="B21:C21"/>
    <mergeCell ref="B11:E11"/>
    <mergeCell ref="D21:E21"/>
  </mergeCells>
  <conditionalFormatting sqref="E13:E19">
    <cfRule type="containsText" dxfId="12" priority="2" operator="containsText" text="NO">
      <formula>NOT(ISERROR(SEARCH("NO",E13)))</formula>
    </cfRule>
  </conditionalFormatting>
  <conditionalFormatting sqref="E23">
    <cfRule type="containsText" dxfId="11" priority="1" operator="containsText" text="NO">
      <formula>NOT(ISERROR(SEARCH("NO",E23)))</formula>
    </cfRule>
  </conditionalFormatting>
  <printOptions horizontalCentered="1"/>
  <pageMargins left="0.78740157480314965" right="0.78740157480314965" top="0.78740157480314965" bottom="0.78740157480314965" header="0" footer="0"/>
  <pageSetup scale="99" fitToHeight="0" orientation="landscape" r:id="rId1"/>
  <headerFooter alignWithMargins="0">
    <oddFooter>&amp;C&amp;"-,Normal"&amp;9Este documento es propiedad de la Universidad Distrital Francisco José de Caldas. Prohibida su reproducción por cualquier medio, sin previa autorización.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B1:E38"/>
  <sheetViews>
    <sheetView view="pageBreakPreview" zoomScale="70" zoomScaleNormal="100" zoomScaleSheetLayoutView="70" workbookViewId="0">
      <selection activeCell="B2" sqref="B2:E2"/>
    </sheetView>
  </sheetViews>
  <sheetFormatPr baseColWidth="10" defaultColWidth="9.140625" defaultRowHeight="12.75" x14ac:dyDescent="0.2"/>
  <cols>
    <col min="1" max="1" width="1.42578125" style="9" customWidth="1"/>
    <col min="2" max="2" width="8.7109375" style="9" customWidth="1"/>
    <col min="3" max="3" width="74" style="9" customWidth="1"/>
    <col min="4" max="4" width="45.7109375" style="13" customWidth="1"/>
    <col min="5" max="5" width="39.85546875" style="9" customWidth="1"/>
    <col min="6" max="226" width="11.42578125" style="9" customWidth="1"/>
    <col min="227" max="16384" width="9.140625" style="9"/>
  </cols>
  <sheetData>
    <row r="1" spans="2:5" ht="7.5" customHeight="1" thickBot="1" x14ac:dyDescent="0.25"/>
    <row r="2" spans="2:5" ht="13.5" thickBot="1" x14ac:dyDescent="0.25">
      <c r="B2" s="145" t="s">
        <v>83</v>
      </c>
      <c r="C2" s="146"/>
      <c r="D2" s="146"/>
      <c r="E2" s="147"/>
    </row>
    <row r="3" spans="2:5" ht="8.1" customHeight="1" thickBot="1" x14ac:dyDescent="0.25">
      <c r="B3" s="13"/>
      <c r="C3" s="13"/>
      <c r="E3" s="14"/>
    </row>
    <row r="4" spans="2:5" ht="53.25" customHeight="1" thickBot="1" x14ac:dyDescent="0.25">
      <c r="B4" s="138" t="s">
        <v>68</v>
      </c>
      <c r="C4" s="139"/>
      <c r="D4" s="139"/>
      <c r="E4" s="140"/>
    </row>
    <row r="5" spans="2:5" ht="13.5" thickBot="1" x14ac:dyDescent="0.25">
      <c r="B5" s="136" t="s">
        <v>22</v>
      </c>
      <c r="C5" s="137"/>
      <c r="D5" s="137"/>
      <c r="E5" s="70" t="s">
        <v>11</v>
      </c>
    </row>
    <row r="6" spans="2:5" ht="230.1" customHeight="1" x14ac:dyDescent="0.2">
      <c r="B6" s="150" t="s">
        <v>84</v>
      </c>
      <c r="C6" s="151"/>
      <c r="D6" s="151"/>
      <c r="E6" s="72">
        <v>400</v>
      </c>
    </row>
    <row r="7" spans="2:5" ht="230.1" customHeight="1" x14ac:dyDescent="0.2">
      <c r="B7" s="143" t="s">
        <v>85</v>
      </c>
      <c r="C7" s="144"/>
      <c r="D7" s="144"/>
      <c r="E7" s="73">
        <v>200</v>
      </c>
    </row>
    <row r="8" spans="2:5" ht="230.1" customHeight="1" thickBot="1" x14ac:dyDescent="0.25">
      <c r="B8" s="141" t="s">
        <v>86</v>
      </c>
      <c r="C8" s="142"/>
      <c r="D8" s="142"/>
      <c r="E8" s="36">
        <v>100</v>
      </c>
    </row>
    <row r="9" spans="2:5" ht="8.1" customHeight="1" thickBot="1" x14ac:dyDescent="0.25">
      <c r="D9" s="9"/>
    </row>
    <row r="10" spans="2:5" ht="13.5" thickBot="1" x14ac:dyDescent="0.25">
      <c r="B10" s="145" t="s">
        <v>72</v>
      </c>
      <c r="C10" s="146"/>
      <c r="D10" s="146"/>
      <c r="E10" s="147"/>
    </row>
    <row r="11" spans="2:5" x14ac:dyDescent="0.2">
      <c r="B11" s="37" t="s">
        <v>6</v>
      </c>
      <c r="C11" s="38" t="s">
        <v>23</v>
      </c>
      <c r="D11" s="38" t="s">
        <v>8</v>
      </c>
      <c r="E11" s="39" t="s">
        <v>14</v>
      </c>
    </row>
    <row r="12" spans="2:5" ht="13.5" thickBot="1" x14ac:dyDescent="0.25">
      <c r="B12" s="40">
        <v>17</v>
      </c>
      <c r="C12" s="41" t="s">
        <v>50</v>
      </c>
      <c r="D12" s="41" t="s">
        <v>87</v>
      </c>
      <c r="E12" s="42" t="s">
        <v>7</v>
      </c>
    </row>
    <row r="13" spans="2:5" ht="8.1" customHeight="1" thickBot="1" x14ac:dyDescent="0.25">
      <c r="B13" s="74"/>
      <c r="D13" s="9"/>
      <c r="E13" s="55"/>
    </row>
    <row r="14" spans="2:5" x14ac:dyDescent="0.2">
      <c r="B14" s="37" t="s">
        <v>6</v>
      </c>
      <c r="C14" s="38" t="s">
        <v>24</v>
      </c>
      <c r="D14" s="152" t="s">
        <v>37</v>
      </c>
      <c r="E14" s="153"/>
    </row>
    <row r="15" spans="2:5" x14ac:dyDescent="0.2">
      <c r="B15" s="43">
        <v>1</v>
      </c>
      <c r="C15" s="10" t="s">
        <v>25</v>
      </c>
      <c r="D15" s="148" t="s">
        <v>91</v>
      </c>
      <c r="E15" s="149"/>
    </row>
    <row r="16" spans="2:5" x14ac:dyDescent="0.2">
      <c r="B16" s="43">
        <v>2</v>
      </c>
      <c r="C16" s="10" t="s">
        <v>26</v>
      </c>
      <c r="D16" s="148" t="s">
        <v>92</v>
      </c>
      <c r="E16" s="149"/>
    </row>
    <row r="17" spans="2:5" x14ac:dyDescent="0.2">
      <c r="B17" s="43">
        <v>3</v>
      </c>
      <c r="C17" s="10" t="s">
        <v>27</v>
      </c>
      <c r="D17" s="148" t="s">
        <v>93</v>
      </c>
      <c r="E17" s="149"/>
    </row>
    <row r="18" spans="2:5" ht="30.75" customHeight="1" x14ac:dyDescent="0.2">
      <c r="B18" s="43">
        <v>4</v>
      </c>
      <c r="C18" s="10" t="s">
        <v>28</v>
      </c>
      <c r="D18" s="148" t="s">
        <v>94</v>
      </c>
      <c r="E18" s="149"/>
    </row>
    <row r="19" spans="2:5" x14ac:dyDescent="0.2">
      <c r="B19" s="43">
        <v>5</v>
      </c>
      <c r="C19" s="10" t="s">
        <v>29</v>
      </c>
      <c r="D19" s="148">
        <v>748024116.45000005</v>
      </c>
      <c r="E19" s="149"/>
    </row>
    <row r="20" spans="2:5" x14ac:dyDescent="0.2">
      <c r="B20" s="43">
        <v>6</v>
      </c>
      <c r="C20" s="10" t="s">
        <v>88</v>
      </c>
      <c r="D20" s="148">
        <v>1013.97</v>
      </c>
      <c r="E20" s="149"/>
    </row>
    <row r="21" spans="2:5" x14ac:dyDescent="0.2">
      <c r="B21" s="43"/>
      <c r="C21" s="10" t="s">
        <v>89</v>
      </c>
      <c r="D21" s="148">
        <v>1013.97</v>
      </c>
      <c r="E21" s="149"/>
    </row>
    <row r="22" spans="2:5" x14ac:dyDescent="0.2">
      <c r="B22" s="43">
        <v>7</v>
      </c>
      <c r="C22" s="10" t="s">
        <v>90</v>
      </c>
      <c r="D22" s="148" t="s">
        <v>95</v>
      </c>
      <c r="E22" s="149"/>
    </row>
    <row r="23" spans="2:5" x14ac:dyDescent="0.2">
      <c r="B23" s="43">
        <v>8</v>
      </c>
      <c r="C23" s="10" t="s">
        <v>30</v>
      </c>
      <c r="D23" s="148">
        <v>148</v>
      </c>
      <c r="E23" s="149"/>
    </row>
    <row r="24" spans="2:5" x14ac:dyDescent="0.2">
      <c r="B24" s="43">
        <v>9</v>
      </c>
      <c r="C24" s="10" t="s">
        <v>31</v>
      </c>
      <c r="D24" s="148">
        <v>43011</v>
      </c>
      <c r="E24" s="149"/>
    </row>
    <row r="25" spans="2:5" x14ac:dyDescent="0.2">
      <c r="B25" s="43">
        <v>10</v>
      </c>
      <c r="C25" s="10" t="s">
        <v>32</v>
      </c>
      <c r="D25" s="148">
        <v>43089</v>
      </c>
      <c r="E25" s="149"/>
    </row>
    <row r="26" spans="2:5" x14ac:dyDescent="0.2">
      <c r="B26" s="43">
        <v>11</v>
      </c>
      <c r="C26" s="10" t="s">
        <v>33</v>
      </c>
      <c r="D26" s="148" t="s">
        <v>7</v>
      </c>
      <c r="E26" s="149"/>
    </row>
    <row r="27" spans="2:5" x14ac:dyDescent="0.2">
      <c r="B27" s="43">
        <v>12</v>
      </c>
      <c r="C27" s="10" t="s">
        <v>34</v>
      </c>
      <c r="D27" s="148">
        <v>1</v>
      </c>
      <c r="E27" s="149"/>
    </row>
    <row r="28" spans="2:5" x14ac:dyDescent="0.2">
      <c r="B28" s="43">
        <v>13</v>
      </c>
      <c r="C28" s="10" t="s">
        <v>35</v>
      </c>
      <c r="D28" s="148" t="s">
        <v>7</v>
      </c>
      <c r="E28" s="149"/>
    </row>
    <row r="29" spans="2:5" x14ac:dyDescent="0.2">
      <c r="B29" s="43">
        <v>14</v>
      </c>
      <c r="C29" s="10" t="s">
        <v>96</v>
      </c>
      <c r="D29" s="148" t="s">
        <v>97</v>
      </c>
      <c r="E29" s="149"/>
    </row>
    <row r="30" spans="2:5" ht="38.25" x14ac:dyDescent="0.2">
      <c r="B30" s="43">
        <v>15</v>
      </c>
      <c r="C30" s="10" t="s">
        <v>98</v>
      </c>
      <c r="D30" s="148" t="s">
        <v>97</v>
      </c>
      <c r="E30" s="149"/>
    </row>
    <row r="31" spans="2:5" x14ac:dyDescent="0.2">
      <c r="B31" s="43">
        <v>16</v>
      </c>
      <c r="C31" s="10" t="s">
        <v>99</v>
      </c>
      <c r="D31" s="148" t="s">
        <v>97</v>
      </c>
      <c r="E31" s="149"/>
    </row>
    <row r="32" spans="2:5" x14ac:dyDescent="0.2">
      <c r="B32" s="43">
        <v>17</v>
      </c>
      <c r="C32" s="10" t="s">
        <v>100</v>
      </c>
      <c r="D32" s="148" t="s">
        <v>97</v>
      </c>
      <c r="E32" s="149"/>
    </row>
    <row r="33" spans="2:5" ht="38.25" x14ac:dyDescent="0.2">
      <c r="B33" s="43">
        <v>18</v>
      </c>
      <c r="C33" s="10" t="s">
        <v>101</v>
      </c>
      <c r="D33" s="148" t="s">
        <v>97</v>
      </c>
      <c r="E33" s="149"/>
    </row>
    <row r="34" spans="2:5" x14ac:dyDescent="0.2">
      <c r="B34" s="43">
        <v>19</v>
      </c>
      <c r="C34" s="10" t="s">
        <v>36</v>
      </c>
      <c r="D34" s="148">
        <v>497</v>
      </c>
      <c r="E34" s="149"/>
    </row>
    <row r="35" spans="2:5" ht="13.5" thickBot="1" x14ac:dyDescent="0.25">
      <c r="B35" s="154" t="s">
        <v>14</v>
      </c>
      <c r="C35" s="155"/>
      <c r="D35" s="134" t="s">
        <v>7</v>
      </c>
      <c r="E35" s="135"/>
    </row>
    <row r="36" spans="2:5" ht="9.9499999999999993" customHeight="1" thickBot="1" x14ac:dyDescent="0.25">
      <c r="B36" s="74"/>
      <c r="C36" s="75"/>
      <c r="D36" s="9"/>
      <c r="E36" s="55"/>
    </row>
    <row r="37" spans="2:5" ht="13.5" thickBot="1" x14ac:dyDescent="0.25">
      <c r="B37" s="145" t="str">
        <f>CONSOLIDADO!B23</f>
        <v>OFERENTE: UNION TEMPORAL SEDES A&amp;B</v>
      </c>
      <c r="C37" s="146"/>
      <c r="D37" s="44" t="s">
        <v>49</v>
      </c>
      <c r="E37" s="76">
        <f>E6</f>
        <v>400</v>
      </c>
    </row>
    <row r="38" spans="2:5" ht="8.1" customHeight="1" x14ac:dyDescent="0.2"/>
  </sheetData>
  <mergeCells count="31">
    <mergeCell ref="B37:C37"/>
    <mergeCell ref="B6:D6"/>
    <mergeCell ref="D14:E14"/>
    <mergeCell ref="B2:E2"/>
    <mergeCell ref="D15:E15"/>
    <mergeCell ref="D16:E16"/>
    <mergeCell ref="D17:E17"/>
    <mergeCell ref="D18:E18"/>
    <mergeCell ref="D19:E19"/>
    <mergeCell ref="D20:E20"/>
    <mergeCell ref="D21:E21"/>
    <mergeCell ref="D22:E22"/>
    <mergeCell ref="D23:E23"/>
    <mergeCell ref="D24:E24"/>
    <mergeCell ref="D30:E30"/>
    <mergeCell ref="B35:C35"/>
    <mergeCell ref="D35:E35"/>
    <mergeCell ref="B5:D5"/>
    <mergeCell ref="B4:E4"/>
    <mergeCell ref="B8:D8"/>
    <mergeCell ref="B7:D7"/>
    <mergeCell ref="B10:E10"/>
    <mergeCell ref="D32:E32"/>
    <mergeCell ref="D34:E34"/>
    <mergeCell ref="D31:E31"/>
    <mergeCell ref="D33:E33"/>
    <mergeCell ref="D25:E25"/>
    <mergeCell ref="D26:E26"/>
    <mergeCell ref="D27:E27"/>
    <mergeCell ref="D28:E28"/>
    <mergeCell ref="D29:E29"/>
  </mergeCells>
  <phoneticPr fontId="12" type="noConversion"/>
  <conditionalFormatting sqref="D35">
    <cfRule type="containsText" dxfId="10" priority="1" operator="containsText" text="NO">
      <formula>NOT(ISERROR(SEARCH("NO",D35)))</formula>
    </cfRule>
  </conditionalFormatting>
  <printOptions horizontalCentered="1"/>
  <pageMargins left="0.78740157480314965" right="0.78740157480314965" top="0.78740157480314965" bottom="0.78740157480314965" header="0" footer="0"/>
  <pageSetup scale="72" fitToHeight="0" orientation="landscape" r:id="rId1"/>
  <headerFooter alignWithMargins="0">
    <oddFooter>&amp;C&amp;"-,Normal"&amp;9Este documento es propiedad de la Universidad Distrital Francisco José de Caldas. Prohibida su reproducción por cualquier medio, sin previa autorización.</oddFooter>
  </headerFooter>
  <rowBreaks count="1" manualBreakCount="1">
    <brk id="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B1:E35"/>
  <sheetViews>
    <sheetView showGridLines="0" view="pageBreakPreview" zoomScaleNormal="100" zoomScaleSheetLayoutView="100" workbookViewId="0">
      <selection activeCell="B2" sqref="B2:E2"/>
    </sheetView>
  </sheetViews>
  <sheetFormatPr baseColWidth="10" defaultColWidth="56.5703125" defaultRowHeight="12.75" x14ac:dyDescent="0.2"/>
  <cols>
    <col min="1" max="1" width="1.42578125" style="12" customWidth="1"/>
    <col min="2" max="2" width="49.5703125" style="11" customWidth="1"/>
    <col min="3" max="3" width="32" style="11" customWidth="1"/>
    <col min="4" max="4" width="23.42578125" style="9" customWidth="1"/>
    <col min="5" max="5" width="32.42578125" style="12" customWidth="1"/>
    <col min="6" max="6" width="1.42578125" style="12" customWidth="1"/>
    <col min="7" max="16384" width="56.5703125" style="12"/>
  </cols>
  <sheetData>
    <row r="1" spans="2:5" ht="7.5" customHeight="1" thickBot="1" x14ac:dyDescent="0.25"/>
    <row r="2" spans="2:5" ht="12.75" customHeight="1" thickBot="1" x14ac:dyDescent="0.25">
      <c r="B2" s="145" t="s">
        <v>121</v>
      </c>
      <c r="C2" s="146"/>
      <c r="D2" s="146"/>
      <c r="E2" s="147"/>
    </row>
    <row r="3" spans="2:5" s="11" customFormat="1" ht="8.1" customHeight="1" thickBot="1" x14ac:dyDescent="0.25">
      <c r="D3" s="9"/>
    </row>
    <row r="4" spans="2:5" ht="12.75" customHeight="1" x14ac:dyDescent="0.2">
      <c r="B4" s="165" t="s">
        <v>45</v>
      </c>
      <c r="C4" s="166"/>
      <c r="D4" s="166"/>
      <c r="E4" s="39" t="s">
        <v>11</v>
      </c>
    </row>
    <row r="5" spans="2:5" ht="33" customHeight="1" thickBot="1" x14ac:dyDescent="0.25">
      <c r="B5" s="162" t="s">
        <v>62</v>
      </c>
      <c r="C5" s="163"/>
      <c r="D5" s="164"/>
      <c r="E5" s="42">
        <v>100</v>
      </c>
    </row>
    <row r="6" spans="2:5" ht="8.1" customHeight="1" thickBot="1" x14ac:dyDescent="0.25">
      <c r="E6" s="11"/>
    </row>
    <row r="7" spans="2:5" ht="12.75" customHeight="1" x14ac:dyDescent="0.2">
      <c r="B7" s="37" t="s">
        <v>58</v>
      </c>
      <c r="C7" s="38" t="s">
        <v>59</v>
      </c>
      <c r="D7" s="38" t="s">
        <v>60</v>
      </c>
      <c r="E7" s="39" t="s">
        <v>61</v>
      </c>
    </row>
    <row r="8" spans="2:5" ht="64.5" thickBot="1" x14ac:dyDescent="0.25">
      <c r="B8" s="45" t="s">
        <v>70</v>
      </c>
      <c r="C8" s="41">
        <v>1</v>
      </c>
      <c r="D8" s="46" t="s">
        <v>102</v>
      </c>
      <c r="E8" s="47" t="s">
        <v>71</v>
      </c>
    </row>
    <row r="9" spans="2:5" ht="8.1" customHeight="1" thickBot="1" x14ac:dyDescent="0.25">
      <c r="B9" s="12"/>
      <c r="C9" s="12"/>
      <c r="D9" s="12"/>
    </row>
    <row r="10" spans="2:5" ht="15" customHeight="1" thickBot="1" x14ac:dyDescent="0.25">
      <c r="B10" s="145" t="s">
        <v>69</v>
      </c>
      <c r="C10" s="146"/>
      <c r="D10" s="146"/>
      <c r="E10" s="147"/>
    </row>
    <row r="11" spans="2:5" x14ac:dyDescent="0.2">
      <c r="B11" s="37" t="s">
        <v>6</v>
      </c>
      <c r="C11" s="38" t="s">
        <v>23</v>
      </c>
      <c r="D11" s="38" t="s">
        <v>8</v>
      </c>
      <c r="E11" s="39" t="s">
        <v>14</v>
      </c>
    </row>
    <row r="12" spans="2:5" x14ac:dyDescent="0.2">
      <c r="B12" s="43" t="s">
        <v>65</v>
      </c>
      <c r="C12" s="10" t="s">
        <v>63</v>
      </c>
      <c r="D12" s="18" t="s">
        <v>73</v>
      </c>
      <c r="E12" s="48" t="s">
        <v>7</v>
      </c>
    </row>
    <row r="13" spans="2:5" ht="8.1" customHeight="1" x14ac:dyDescent="0.2">
      <c r="B13" s="49"/>
      <c r="E13" s="50"/>
    </row>
    <row r="14" spans="2:5" ht="12.75" customHeight="1" x14ac:dyDescent="0.2">
      <c r="B14" s="156" t="s">
        <v>38</v>
      </c>
      <c r="C14" s="157"/>
      <c r="D14" s="157"/>
      <c r="E14" s="158"/>
    </row>
    <row r="15" spans="2:5" x14ac:dyDescent="0.2">
      <c r="B15" s="167" t="s">
        <v>39</v>
      </c>
      <c r="C15" s="168"/>
      <c r="D15" s="159" t="s">
        <v>103</v>
      </c>
      <c r="E15" s="160"/>
    </row>
    <row r="16" spans="2:5" x14ac:dyDescent="0.2">
      <c r="B16" s="167" t="s">
        <v>40</v>
      </c>
      <c r="C16" s="168"/>
      <c r="D16" s="161">
        <v>43835017</v>
      </c>
      <c r="E16" s="160"/>
    </row>
    <row r="17" spans="2:5" x14ac:dyDescent="0.2">
      <c r="B17" s="169" t="s">
        <v>64</v>
      </c>
      <c r="C17" s="170"/>
      <c r="D17" s="159" t="s">
        <v>104</v>
      </c>
      <c r="E17" s="160"/>
    </row>
    <row r="18" spans="2:5" ht="12.75" customHeight="1" x14ac:dyDescent="0.2">
      <c r="B18" s="51"/>
      <c r="C18" s="12"/>
      <c r="D18" s="19" t="s">
        <v>55</v>
      </c>
      <c r="E18" s="52" t="s">
        <v>7</v>
      </c>
    </row>
    <row r="19" spans="2:5" ht="8.1" customHeight="1" thickBot="1" x14ac:dyDescent="0.25">
      <c r="B19" s="49"/>
      <c r="E19" s="50"/>
    </row>
    <row r="20" spans="2:5" ht="12.75" customHeight="1" x14ac:dyDescent="0.2">
      <c r="B20" s="171" t="s">
        <v>53</v>
      </c>
      <c r="C20" s="172"/>
      <c r="D20" s="172"/>
      <c r="E20" s="173"/>
    </row>
    <row r="21" spans="2:5" ht="12.75" customHeight="1" x14ac:dyDescent="0.2">
      <c r="B21" s="53" t="s">
        <v>51</v>
      </c>
      <c r="C21" s="174" t="s">
        <v>70</v>
      </c>
      <c r="D21" s="175"/>
      <c r="E21" s="176"/>
    </row>
    <row r="22" spans="2:5" ht="12.75" customHeight="1" x14ac:dyDescent="0.2">
      <c r="B22" s="53" t="s">
        <v>52</v>
      </c>
      <c r="C22" s="174" t="s">
        <v>105</v>
      </c>
      <c r="D22" s="175"/>
      <c r="E22" s="176"/>
    </row>
    <row r="23" spans="2:5" ht="12.75" customHeight="1" x14ac:dyDescent="0.2">
      <c r="B23" s="54" t="s">
        <v>8</v>
      </c>
      <c r="C23" s="178" t="s">
        <v>106</v>
      </c>
      <c r="D23" s="178"/>
      <c r="E23" s="179"/>
    </row>
    <row r="24" spans="2:5" ht="12.75" customHeight="1" thickBot="1" x14ac:dyDescent="0.25">
      <c r="B24" s="87"/>
      <c r="C24" s="177" t="s">
        <v>56</v>
      </c>
      <c r="D24" s="177"/>
      <c r="E24" s="78" t="s">
        <v>7</v>
      </c>
    </row>
    <row r="25" spans="2:5" ht="8.1" customHeight="1" thickBot="1" x14ac:dyDescent="0.25">
      <c r="B25" s="51"/>
      <c r="C25" s="86"/>
      <c r="D25" s="86"/>
      <c r="E25" s="88"/>
    </row>
    <row r="26" spans="2:5" ht="12.75" customHeight="1" x14ac:dyDescent="0.2">
      <c r="B26" s="171" t="s">
        <v>54</v>
      </c>
      <c r="C26" s="172"/>
      <c r="D26" s="172"/>
      <c r="E26" s="173"/>
    </row>
    <row r="27" spans="2:5" ht="12.75" customHeight="1" x14ac:dyDescent="0.2">
      <c r="B27" s="53" t="s">
        <v>51</v>
      </c>
      <c r="C27" s="174" t="s">
        <v>70</v>
      </c>
      <c r="D27" s="175"/>
      <c r="E27" s="176"/>
    </row>
    <row r="28" spans="2:5" ht="12.75" customHeight="1" x14ac:dyDescent="0.2">
      <c r="B28" s="53" t="s">
        <v>52</v>
      </c>
      <c r="C28" s="174" t="s">
        <v>105</v>
      </c>
      <c r="D28" s="175"/>
      <c r="E28" s="176"/>
    </row>
    <row r="29" spans="2:5" ht="12.75" customHeight="1" x14ac:dyDescent="0.2">
      <c r="B29" s="54" t="s">
        <v>8</v>
      </c>
      <c r="C29" s="178" t="s">
        <v>107</v>
      </c>
      <c r="D29" s="178"/>
      <c r="E29" s="179"/>
    </row>
    <row r="30" spans="2:5" ht="12.75" customHeight="1" thickBot="1" x14ac:dyDescent="0.25">
      <c r="B30" s="87"/>
      <c r="C30" s="177" t="s">
        <v>56</v>
      </c>
      <c r="D30" s="177"/>
      <c r="E30" s="78" t="s">
        <v>7</v>
      </c>
    </row>
    <row r="31" spans="2:5" ht="8.1" customHeight="1" x14ac:dyDescent="0.2">
      <c r="B31" s="49"/>
      <c r="C31" s="12"/>
      <c r="E31" s="50"/>
    </row>
    <row r="32" spans="2:5" ht="12.75" customHeight="1" thickBot="1" x14ac:dyDescent="0.25">
      <c r="B32" s="180" t="s">
        <v>57</v>
      </c>
      <c r="C32" s="181"/>
      <c r="D32" s="182"/>
      <c r="E32" s="58" t="s">
        <v>7</v>
      </c>
    </row>
    <row r="33" spans="2:5" ht="8.1" customHeight="1" x14ac:dyDescent="0.2">
      <c r="B33" s="49"/>
      <c r="D33" s="12"/>
      <c r="E33" s="56"/>
    </row>
    <row r="34" spans="2:5" ht="13.5" thickBot="1" x14ac:dyDescent="0.25">
      <c r="B34" s="154" t="str">
        <f>CONSOLIDADO!B23</f>
        <v>OFERENTE: UNION TEMPORAL SEDES A&amp;B</v>
      </c>
      <c r="C34" s="155"/>
      <c r="D34" s="57" t="s">
        <v>9</v>
      </c>
      <c r="E34" s="58">
        <f>E5</f>
        <v>100</v>
      </c>
    </row>
    <row r="35" spans="2:5" ht="8.1" customHeight="1" x14ac:dyDescent="0.2">
      <c r="E35" s="11"/>
    </row>
  </sheetData>
  <mergeCells count="23">
    <mergeCell ref="B34:C34"/>
    <mergeCell ref="B15:C15"/>
    <mergeCell ref="B16:C16"/>
    <mergeCell ref="B17:C17"/>
    <mergeCell ref="B20:E20"/>
    <mergeCell ref="C21:E21"/>
    <mergeCell ref="C22:E22"/>
    <mergeCell ref="C24:D24"/>
    <mergeCell ref="C23:E23"/>
    <mergeCell ref="B26:E26"/>
    <mergeCell ref="C27:E27"/>
    <mergeCell ref="C28:E28"/>
    <mergeCell ref="C29:E29"/>
    <mergeCell ref="C30:D30"/>
    <mergeCell ref="B32:D32"/>
    <mergeCell ref="B2:E2"/>
    <mergeCell ref="B14:E14"/>
    <mergeCell ref="D15:E15"/>
    <mergeCell ref="D16:E16"/>
    <mergeCell ref="D17:E17"/>
    <mergeCell ref="B5:D5"/>
    <mergeCell ref="B4:D4"/>
    <mergeCell ref="B10:E10"/>
  </mergeCells>
  <conditionalFormatting sqref="E12 E18 E24:E25">
    <cfRule type="containsText" dxfId="9" priority="2" operator="containsText" text="NO">
      <formula>NOT(ISERROR(SEARCH("NO",E12)))</formula>
    </cfRule>
  </conditionalFormatting>
  <conditionalFormatting sqref="E30">
    <cfRule type="containsText" dxfId="8" priority="1" operator="containsText" text="NO">
      <formula>NOT(ISERROR(SEARCH("NO",E30)))</formula>
    </cfRule>
  </conditionalFormatting>
  <conditionalFormatting sqref="E32">
    <cfRule type="containsText" dxfId="7" priority="4" operator="containsText" text="NO">
      <formula>NOT(ISERROR(SEARCH("NO",E32)))</formula>
    </cfRule>
  </conditionalFormatting>
  <printOptions horizontalCentered="1"/>
  <pageMargins left="0.78740157480314965" right="0.78740157480314965" top="0.78740157480314965" bottom="0.78740157480314965" header="0" footer="0"/>
  <pageSetup scale="88" fitToHeight="0" orientation="landscape" r:id="rId1"/>
  <headerFooter>
    <oddFooter>&amp;C&amp;"-,Normal"&amp;9Este documento es propiedad de la Universidad Distrital Francisco José de Caldas. Prohibida su reproducción por cualquier medio, sin previa autorización.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B1:F13"/>
  <sheetViews>
    <sheetView view="pageBreakPreview" zoomScaleNormal="100" zoomScaleSheetLayoutView="100" workbookViewId="0">
      <selection activeCell="B2" sqref="B2:F2"/>
    </sheetView>
  </sheetViews>
  <sheetFormatPr baseColWidth="10" defaultColWidth="11.42578125" defaultRowHeight="12.75" x14ac:dyDescent="0.2"/>
  <cols>
    <col min="1" max="1" width="1.42578125" style="6" customWidth="1"/>
    <col min="2" max="2" width="8.7109375" style="6" customWidth="1"/>
    <col min="3" max="3" width="55.7109375" style="6" customWidth="1"/>
    <col min="4" max="4" width="46.28515625" style="6" customWidth="1"/>
    <col min="5" max="5" width="16.85546875" style="6" bestFit="1" customWidth="1"/>
    <col min="6" max="6" width="28.140625" style="6" bestFit="1" customWidth="1"/>
    <col min="7" max="16384" width="11.42578125" style="6"/>
  </cols>
  <sheetData>
    <row r="1" spans="2:6" ht="7.5" customHeight="1" thickBot="1" x14ac:dyDescent="0.25"/>
    <row r="2" spans="2:6" x14ac:dyDescent="0.2">
      <c r="B2" s="121" t="s">
        <v>122</v>
      </c>
      <c r="C2" s="122"/>
      <c r="D2" s="122"/>
      <c r="E2" s="122"/>
      <c r="F2" s="123"/>
    </row>
    <row r="3" spans="2:6" ht="77.25" customHeight="1" thickBot="1" x14ac:dyDescent="0.25">
      <c r="B3" s="189" t="s">
        <v>47</v>
      </c>
      <c r="C3" s="190"/>
      <c r="D3" s="190"/>
      <c r="E3" s="190"/>
      <c r="F3" s="191"/>
    </row>
    <row r="4" spans="2:6" ht="8.1" customHeight="1" thickBot="1" x14ac:dyDescent="0.25">
      <c r="B4" s="79"/>
      <c r="C4" s="7"/>
      <c r="D4" s="7"/>
      <c r="E4" s="7"/>
      <c r="F4" s="7"/>
    </row>
    <row r="5" spans="2:6" ht="12.75" customHeight="1" x14ac:dyDescent="0.2">
      <c r="B5" s="121" t="s">
        <v>41</v>
      </c>
      <c r="C5" s="122"/>
      <c r="D5" s="122"/>
      <c r="E5" s="192"/>
      <c r="F5" s="35" t="s">
        <v>9</v>
      </c>
    </row>
    <row r="6" spans="2:6" s="7" customFormat="1" ht="12.75" customHeight="1" x14ac:dyDescent="0.2">
      <c r="B6" s="193" t="s">
        <v>42</v>
      </c>
      <c r="C6" s="194"/>
      <c r="D6" s="194"/>
      <c r="E6" s="195"/>
      <c r="F6" s="73">
        <v>100</v>
      </c>
    </row>
    <row r="7" spans="2:6" s="7" customFormat="1" ht="12.75" customHeight="1" x14ac:dyDescent="0.2">
      <c r="B7" s="196" t="s">
        <v>44</v>
      </c>
      <c r="C7" s="175"/>
      <c r="D7" s="175"/>
      <c r="E7" s="197"/>
      <c r="F7" s="73">
        <v>5</v>
      </c>
    </row>
    <row r="8" spans="2:6" ht="12.75" customHeight="1" thickBot="1" x14ac:dyDescent="0.25">
      <c r="B8" s="183" t="s">
        <v>43</v>
      </c>
      <c r="C8" s="184"/>
      <c r="D8" s="184"/>
      <c r="E8" s="185"/>
      <c r="F8" s="36">
        <v>0</v>
      </c>
    </row>
    <row r="9" spans="2:6" ht="8.1" customHeight="1" thickBot="1" x14ac:dyDescent="0.25">
      <c r="B9" s="3"/>
      <c r="C9" s="3"/>
      <c r="D9" s="3"/>
      <c r="E9" s="3"/>
      <c r="F9" s="16"/>
    </row>
    <row r="10" spans="2:6" ht="15" customHeight="1" thickBot="1" x14ac:dyDescent="0.25">
      <c r="B10" s="145" t="s">
        <v>69</v>
      </c>
      <c r="C10" s="146"/>
      <c r="D10" s="146"/>
      <c r="E10" s="146"/>
      <c r="F10" s="147"/>
    </row>
    <row r="11" spans="2:6" x14ac:dyDescent="0.2">
      <c r="B11" s="82" t="s">
        <v>6</v>
      </c>
      <c r="C11" s="15" t="s">
        <v>23</v>
      </c>
      <c r="D11" s="15" t="s">
        <v>8</v>
      </c>
      <c r="E11" s="15" t="s">
        <v>48</v>
      </c>
      <c r="F11" s="83" t="s">
        <v>14</v>
      </c>
    </row>
    <row r="12" spans="2:6" x14ac:dyDescent="0.2">
      <c r="B12" s="43">
        <v>3</v>
      </c>
      <c r="C12" s="10" t="s">
        <v>46</v>
      </c>
      <c r="D12" s="18" t="s">
        <v>123</v>
      </c>
      <c r="E12" s="18">
        <v>100</v>
      </c>
      <c r="F12" s="48" t="s">
        <v>7</v>
      </c>
    </row>
    <row r="13" spans="2:6" ht="12.75" customHeight="1" thickBot="1" x14ac:dyDescent="0.25">
      <c r="B13" s="186" t="str">
        <f>CONSOLIDADO!B23</f>
        <v>OFERENTE: UNION TEMPORAL SEDES A&amp;B</v>
      </c>
      <c r="C13" s="187"/>
      <c r="D13" s="188"/>
      <c r="E13" s="80" t="s">
        <v>49</v>
      </c>
      <c r="F13" s="81">
        <f>F6</f>
        <v>100</v>
      </c>
    </row>
  </sheetData>
  <mergeCells count="8">
    <mergeCell ref="B8:E8"/>
    <mergeCell ref="B13:D13"/>
    <mergeCell ref="B3:F3"/>
    <mergeCell ref="B2:F2"/>
    <mergeCell ref="B5:E5"/>
    <mergeCell ref="B6:E6"/>
    <mergeCell ref="B7:E7"/>
    <mergeCell ref="B10:F10"/>
  </mergeCells>
  <printOptions horizontalCentered="1"/>
  <pageMargins left="0.78740157480314965" right="0.78740157480314965" top="0.78740157480314965" bottom="0.78740157480314965" header="0" footer="0"/>
  <pageSetup scale="78" fitToHeight="0" orientation="landscape" r:id="rId1"/>
  <headerFooter alignWithMargins="0">
    <oddFooter>&amp;C&amp;"-,Normal"&amp;9Este documento es propiedad de la Universidad Distrital Francisco José de Caldas. Prohibida su reproducción por cualquier medio, sin previa autorización.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B1:D12"/>
  <sheetViews>
    <sheetView view="pageBreakPreview" zoomScaleNormal="120" zoomScaleSheetLayoutView="100" workbookViewId="0">
      <selection activeCell="F18" sqref="F18"/>
    </sheetView>
  </sheetViews>
  <sheetFormatPr baseColWidth="10" defaultColWidth="11.42578125" defaultRowHeight="12.75" x14ac:dyDescent="0.2"/>
  <cols>
    <col min="1" max="1" width="1.42578125" style="6" customWidth="1"/>
    <col min="2" max="2" width="55.7109375" style="6" customWidth="1"/>
    <col min="3" max="3" width="45.7109375" style="6" customWidth="1"/>
    <col min="4" max="4" width="28.140625" style="6" bestFit="1" customWidth="1"/>
    <col min="5" max="16384" width="11.42578125" style="6"/>
  </cols>
  <sheetData>
    <row r="1" spans="2:4" ht="7.5" customHeight="1" x14ac:dyDescent="0.2"/>
    <row r="2" spans="2:4" ht="12.75" customHeight="1" x14ac:dyDescent="0.2">
      <c r="B2" s="198" t="s">
        <v>77</v>
      </c>
      <c r="C2" s="198"/>
      <c r="D2" s="198"/>
    </row>
    <row r="3" spans="2:4" ht="126" customHeight="1" x14ac:dyDescent="0.2">
      <c r="B3" s="199" t="s">
        <v>112</v>
      </c>
      <c r="C3" s="199"/>
      <c r="D3" s="199"/>
    </row>
    <row r="4" spans="2:4" ht="8.1" customHeight="1" x14ac:dyDescent="0.2"/>
    <row r="5" spans="2:4" ht="8.1" customHeight="1" x14ac:dyDescent="0.2">
      <c r="B5" s="3"/>
      <c r="C5" s="3"/>
      <c r="D5" s="16"/>
    </row>
    <row r="6" spans="2:4" x14ac:dyDescent="0.2">
      <c r="B6" s="19" t="s">
        <v>23</v>
      </c>
      <c r="C6" s="19" t="s">
        <v>8</v>
      </c>
      <c r="D6" s="19" t="s">
        <v>9</v>
      </c>
    </row>
    <row r="7" spans="2:4" x14ac:dyDescent="0.2">
      <c r="B7" s="99" t="s">
        <v>111</v>
      </c>
      <c r="C7" s="102" t="s">
        <v>124</v>
      </c>
      <c r="D7" s="98" t="s">
        <v>7</v>
      </c>
    </row>
    <row r="8" spans="2:4" x14ac:dyDescent="0.2">
      <c r="B8" s="18" t="s">
        <v>110</v>
      </c>
      <c r="C8" s="18"/>
      <c r="D8" s="18"/>
    </row>
    <row r="9" spans="2:4" ht="8.1" customHeight="1" x14ac:dyDescent="0.2"/>
    <row r="10" spans="2:4" ht="25.5" x14ac:dyDescent="0.2">
      <c r="B10" s="9"/>
      <c r="C10" s="19" t="s">
        <v>109</v>
      </c>
      <c r="D10" s="97" t="s">
        <v>7</v>
      </c>
    </row>
    <row r="11" spans="2:4" ht="8.1" customHeight="1" x14ac:dyDescent="0.2"/>
    <row r="12" spans="2:4" ht="12.75" customHeight="1" x14ac:dyDescent="0.2">
      <c r="B12" s="96" t="str">
        <f>CONSOLIDADO!B23</f>
        <v>OFERENTE: UNION TEMPORAL SEDES A&amp;B</v>
      </c>
      <c r="C12" s="95" t="s">
        <v>16</v>
      </c>
      <c r="D12" s="19">
        <v>2.5</v>
      </c>
    </row>
  </sheetData>
  <mergeCells count="2">
    <mergeCell ref="B2:D2"/>
    <mergeCell ref="B3:D3"/>
  </mergeCells>
  <conditionalFormatting sqref="D10">
    <cfRule type="containsText" dxfId="6" priority="2" operator="containsText" text="NO">
      <formula>NOT(ISERROR(SEARCH("NO",D10)))</formula>
    </cfRule>
    <cfRule type="containsText" dxfId="5" priority="3" operator="containsText" text="NO">
      <formula>NOT(ISERROR(SEARCH("NO",D10)))</formula>
    </cfRule>
  </conditionalFormatting>
  <conditionalFormatting sqref="D12">
    <cfRule type="containsText" dxfId="4" priority="1" operator="containsText" text="NO">
      <formula>NOT(ISERROR(SEARCH("NO",D12)))</formula>
    </cfRule>
  </conditionalFormatting>
  <printOptions horizontalCentered="1"/>
  <pageMargins left="0.78740157480314965" right="0.78740157480314965" top="0.78740157480314965" bottom="0.78740157480314965" header="0" footer="0"/>
  <pageSetup scale="93" fitToHeight="0" orientation="landscape" r:id="rId1"/>
  <headerFooter alignWithMargins="0">
    <oddFooter>&amp;C&amp;"-,Normal"&amp;9Este documento es propiedad de la Universidad Distrital Francisco José de Caldas. Prohibida su reproducción por cualquier medio, sin previa autorización.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B1:D15"/>
  <sheetViews>
    <sheetView view="pageBreakPreview" zoomScale="120" zoomScaleNormal="120" zoomScaleSheetLayoutView="120" workbookViewId="0">
      <selection activeCell="B2" sqref="B2:D2"/>
    </sheetView>
  </sheetViews>
  <sheetFormatPr baseColWidth="10" defaultColWidth="11.42578125" defaultRowHeight="12.75" x14ac:dyDescent="0.2"/>
  <cols>
    <col min="1" max="1" width="1.42578125" style="6" customWidth="1"/>
    <col min="2" max="2" width="55.7109375" style="6" customWidth="1"/>
    <col min="3" max="3" width="45.7109375" style="6" customWidth="1"/>
    <col min="4" max="4" width="28.140625" style="6" bestFit="1" customWidth="1"/>
    <col min="5" max="16384" width="11.42578125" style="6"/>
  </cols>
  <sheetData>
    <row r="1" spans="2:4" ht="7.5" customHeight="1" x14ac:dyDescent="0.2"/>
    <row r="2" spans="2:4" ht="12.75" customHeight="1" x14ac:dyDescent="0.2">
      <c r="B2" s="198" t="s">
        <v>78</v>
      </c>
      <c r="C2" s="198"/>
      <c r="D2" s="198"/>
    </row>
    <row r="3" spans="2:4" ht="96" customHeight="1" x14ac:dyDescent="0.2">
      <c r="B3" s="199" t="s">
        <v>113</v>
      </c>
      <c r="C3" s="199"/>
      <c r="D3" s="199"/>
    </row>
    <row r="4" spans="2:4" ht="8.1" customHeight="1" x14ac:dyDescent="0.2"/>
    <row r="5" spans="2:4" ht="12.75" customHeight="1" x14ac:dyDescent="0.2">
      <c r="B5" s="200" t="s">
        <v>114</v>
      </c>
      <c r="C5" s="201"/>
      <c r="D5" s="95" t="s">
        <v>9</v>
      </c>
    </row>
    <row r="6" spans="2:4" s="7" customFormat="1" ht="12.75" customHeight="1" x14ac:dyDescent="0.2">
      <c r="B6" s="202" t="s">
        <v>115</v>
      </c>
      <c r="C6" s="195"/>
      <c r="D6" s="89">
        <v>2.5</v>
      </c>
    </row>
    <row r="7" spans="2:4" s="7" customFormat="1" ht="12.75" customHeight="1" x14ac:dyDescent="0.2">
      <c r="B7" s="174" t="s">
        <v>116</v>
      </c>
      <c r="C7" s="197"/>
      <c r="D7" s="89">
        <v>2</v>
      </c>
    </row>
    <row r="8" spans="2:4" ht="12.75" customHeight="1" x14ac:dyDescent="0.2">
      <c r="B8" s="174" t="s">
        <v>117</v>
      </c>
      <c r="C8" s="197"/>
      <c r="D8" s="89">
        <v>1</v>
      </c>
    </row>
    <row r="9" spans="2:4" ht="8.1" customHeight="1" x14ac:dyDescent="0.2">
      <c r="B9" s="3"/>
      <c r="C9" s="3"/>
      <c r="D9" s="16"/>
    </row>
    <row r="10" spans="2:4" x14ac:dyDescent="0.2">
      <c r="B10" s="19" t="s">
        <v>23</v>
      </c>
      <c r="C10" s="19" t="s">
        <v>8</v>
      </c>
      <c r="D10" s="19" t="s">
        <v>9</v>
      </c>
    </row>
    <row r="11" spans="2:4" x14ac:dyDescent="0.2">
      <c r="B11" s="18" t="s">
        <v>118</v>
      </c>
      <c r="C11" s="18" t="s">
        <v>125</v>
      </c>
      <c r="D11" s="18" t="s">
        <v>7</v>
      </c>
    </row>
    <row r="12" spans="2:4" ht="16.5" customHeight="1" x14ac:dyDescent="0.2">
      <c r="B12" s="89" t="s">
        <v>119</v>
      </c>
      <c r="C12" s="100"/>
      <c r="D12" s="100"/>
    </row>
    <row r="13" spans="2:4" x14ac:dyDescent="0.2">
      <c r="B13" s="9"/>
      <c r="C13" s="15" t="s">
        <v>120</v>
      </c>
      <c r="D13" s="101" t="s">
        <v>7</v>
      </c>
    </row>
    <row r="14" spans="2:4" ht="8.1" customHeight="1" x14ac:dyDescent="0.2"/>
    <row r="15" spans="2:4" ht="12.75" customHeight="1" x14ac:dyDescent="0.2">
      <c r="B15" s="96" t="str">
        <f>CONSOLIDADO!B23</f>
        <v>OFERENTE: UNION TEMPORAL SEDES A&amp;B</v>
      </c>
      <c r="C15" s="95" t="s">
        <v>16</v>
      </c>
      <c r="D15" s="19">
        <v>2.5</v>
      </c>
    </row>
  </sheetData>
  <mergeCells count="6">
    <mergeCell ref="B8:C8"/>
    <mergeCell ref="B2:D2"/>
    <mergeCell ref="B3:D3"/>
    <mergeCell ref="B5:C5"/>
    <mergeCell ref="B6:C6"/>
    <mergeCell ref="B7:C7"/>
  </mergeCells>
  <conditionalFormatting sqref="D13">
    <cfRule type="containsText" dxfId="3" priority="2" operator="containsText" text="NO">
      <formula>NOT(ISERROR(SEARCH("NO",D13)))</formula>
    </cfRule>
    <cfRule type="containsText" dxfId="2" priority="3" operator="containsText" text="NO">
      <formula>NOT(ISERROR(SEARCH("NO",D13)))</formula>
    </cfRule>
  </conditionalFormatting>
  <conditionalFormatting sqref="D15">
    <cfRule type="containsText" dxfId="1" priority="1" operator="containsText" text="NO">
      <formula>NOT(ISERROR(SEARCH("NO",D15)))</formula>
    </cfRule>
  </conditionalFormatting>
  <printOptions horizontalCentered="1"/>
  <pageMargins left="0.78740157480314965" right="0.78740157480314965" top="0.78740157480314965" bottom="0.78740157480314965" header="0" footer="0"/>
  <pageSetup scale="93" fitToHeight="0" orientation="landscape" r:id="rId1"/>
  <headerFooter alignWithMargins="0">
    <oddFooter>&amp;C&amp;"-,Normal"&amp;9Este documento es propiedad de la Universidad Distrital Francisco José de Caldas. Prohibida su reproducción por cualquier medio, sin previa autorización.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pageSetUpPr fitToPage="1"/>
  </sheetPr>
  <dimension ref="B1:G29"/>
  <sheetViews>
    <sheetView tabSelected="1" view="pageBreakPreview" topLeftCell="A4" zoomScaleNormal="100" zoomScaleSheetLayoutView="100" workbookViewId="0">
      <selection activeCell="B3" sqref="B3:E3"/>
    </sheetView>
  </sheetViews>
  <sheetFormatPr baseColWidth="10" defaultColWidth="11.42578125" defaultRowHeight="15" customHeight="1" x14ac:dyDescent="0.2"/>
  <cols>
    <col min="1" max="1" width="1.42578125" style="1" customWidth="1"/>
    <col min="2" max="2" width="23.7109375" style="1" customWidth="1"/>
    <col min="3" max="3" width="50.7109375" style="1" customWidth="1"/>
    <col min="4" max="4" width="30.7109375" style="1" customWidth="1"/>
    <col min="5" max="5" width="35.7109375" style="1" customWidth="1"/>
    <col min="6" max="6" width="11.42578125" style="1"/>
    <col min="7" max="7" width="14.7109375" style="1" bestFit="1" customWidth="1"/>
    <col min="8" max="16384" width="11.42578125" style="1"/>
  </cols>
  <sheetData>
    <row r="1" spans="2:5" ht="7.5" customHeight="1" thickBot="1" x14ac:dyDescent="0.25"/>
    <row r="2" spans="2:5" ht="15" customHeight="1" x14ac:dyDescent="0.2">
      <c r="B2" s="121" t="s">
        <v>135</v>
      </c>
      <c r="C2" s="122"/>
      <c r="D2" s="122"/>
      <c r="E2" s="123"/>
    </row>
    <row r="3" spans="2:5" s="17" customFormat="1" ht="245.25" customHeight="1" thickBot="1" x14ac:dyDescent="0.25">
      <c r="B3" s="206" t="s">
        <v>67</v>
      </c>
      <c r="C3" s="207"/>
      <c r="D3" s="207"/>
      <c r="E3" s="208"/>
    </row>
    <row r="4" spans="2:5" ht="8.1" customHeight="1" thickBot="1" x14ac:dyDescent="0.25"/>
    <row r="5" spans="2:5" ht="15" customHeight="1" x14ac:dyDescent="0.2">
      <c r="C5" s="203" t="s">
        <v>18</v>
      </c>
      <c r="D5" s="204"/>
    </row>
    <row r="6" spans="2:5" ht="15" customHeight="1" thickBot="1" x14ac:dyDescent="0.25">
      <c r="C6" s="183" t="s">
        <v>17</v>
      </c>
      <c r="D6" s="205"/>
    </row>
    <row r="7" spans="2:5" ht="8.1" customHeight="1" thickBot="1" x14ac:dyDescent="0.25"/>
    <row r="8" spans="2:5" ht="15" customHeight="1" thickBot="1" x14ac:dyDescent="0.25">
      <c r="C8" s="69" t="s">
        <v>19</v>
      </c>
      <c r="D8" s="70" t="s">
        <v>20</v>
      </c>
    </row>
    <row r="9" spans="2:5" ht="15" customHeight="1" x14ac:dyDescent="0.2">
      <c r="C9" s="103" t="s">
        <v>130</v>
      </c>
      <c r="D9" s="104" t="s">
        <v>127</v>
      </c>
    </row>
    <row r="10" spans="2:5" ht="15" customHeight="1" x14ac:dyDescent="0.2">
      <c r="C10" s="105" t="s">
        <v>131</v>
      </c>
      <c r="D10" s="90" t="s">
        <v>128</v>
      </c>
    </row>
    <row r="11" spans="2:5" ht="15" customHeight="1" x14ac:dyDescent="0.2">
      <c r="C11" s="105" t="s">
        <v>132</v>
      </c>
      <c r="D11" s="90" t="s">
        <v>129</v>
      </c>
    </row>
    <row r="12" spans="2:5" ht="15" customHeight="1" thickBot="1" x14ac:dyDescent="0.25">
      <c r="C12" s="106" t="s">
        <v>133</v>
      </c>
      <c r="D12" s="107" t="s">
        <v>21</v>
      </c>
    </row>
    <row r="13" spans="2:5" ht="8.1" customHeight="1" thickBot="1" x14ac:dyDescent="0.25">
      <c r="C13" s="3"/>
      <c r="D13" s="3"/>
    </row>
    <row r="14" spans="2:5" ht="15" customHeight="1" thickBot="1" x14ac:dyDescent="0.25">
      <c r="C14" s="59" t="s">
        <v>134</v>
      </c>
      <c r="D14" s="108">
        <v>4379.71</v>
      </c>
    </row>
    <row r="15" spans="2:5" ht="15" customHeight="1" thickBot="1" x14ac:dyDescent="0.25">
      <c r="C15" s="138" t="s">
        <v>129</v>
      </c>
      <c r="D15" s="140"/>
    </row>
    <row r="16" spans="2:5" ht="8.1" customHeight="1" thickBot="1" x14ac:dyDescent="0.25">
      <c r="B16" s="3"/>
      <c r="C16" s="3"/>
      <c r="D16" s="3"/>
      <c r="E16" s="3"/>
    </row>
    <row r="17" spans="2:7" ht="15" customHeight="1" x14ac:dyDescent="0.2">
      <c r="C17" s="60"/>
      <c r="D17" s="61"/>
    </row>
    <row r="18" spans="2:7" ht="15" customHeight="1" x14ac:dyDescent="0.2">
      <c r="C18" s="62"/>
      <c r="D18" s="63"/>
    </row>
    <row r="19" spans="2:7" ht="15" customHeight="1" x14ac:dyDescent="0.2">
      <c r="C19" s="62"/>
      <c r="D19" s="63"/>
    </row>
    <row r="20" spans="2:7" ht="15" customHeight="1" x14ac:dyDescent="0.2">
      <c r="C20" s="62"/>
      <c r="D20" s="63"/>
    </row>
    <row r="21" spans="2:7" ht="15" customHeight="1" x14ac:dyDescent="0.2">
      <c r="C21" s="62"/>
      <c r="D21" s="63"/>
    </row>
    <row r="22" spans="2:7" ht="15" customHeight="1" x14ac:dyDescent="0.2">
      <c r="C22" s="62"/>
      <c r="D22" s="63"/>
    </row>
    <row r="23" spans="2:7" ht="15" customHeight="1" x14ac:dyDescent="0.2">
      <c r="C23" s="62"/>
      <c r="D23" s="63"/>
    </row>
    <row r="24" spans="2:7" ht="15" customHeight="1" thickBot="1" x14ac:dyDescent="0.25">
      <c r="C24" s="64"/>
      <c r="D24" s="65"/>
    </row>
    <row r="25" spans="2:7" ht="8.1" customHeight="1" thickBot="1" x14ac:dyDescent="0.25"/>
    <row r="26" spans="2:7" ht="15" customHeight="1" thickBot="1" x14ac:dyDescent="0.25">
      <c r="B26" s="127" t="s">
        <v>69</v>
      </c>
      <c r="C26" s="128"/>
      <c r="D26" s="128"/>
      <c r="E26" s="133"/>
    </row>
    <row r="27" spans="2:7" ht="15" customHeight="1" x14ac:dyDescent="0.2">
      <c r="B27" s="203" t="s">
        <v>8</v>
      </c>
      <c r="C27" s="211"/>
      <c r="D27" s="25" t="s">
        <v>10</v>
      </c>
      <c r="E27" s="26" t="s">
        <v>11</v>
      </c>
    </row>
    <row r="28" spans="2:7" ht="15" customHeight="1" x14ac:dyDescent="0.2">
      <c r="B28" s="212" t="s">
        <v>66</v>
      </c>
      <c r="C28" s="213"/>
      <c r="D28" s="71">
        <v>1339132516</v>
      </c>
      <c r="E28" s="66">
        <f>385*((1-(D28-D28)/D28))</f>
        <v>385</v>
      </c>
      <c r="G28" s="4"/>
    </row>
    <row r="29" spans="2:7" ht="15" customHeight="1" thickBot="1" x14ac:dyDescent="0.25">
      <c r="B29" s="209" t="str">
        <f>CONSOLIDADO!B23</f>
        <v>OFERENTE: UNION TEMPORAL SEDES A&amp;B</v>
      </c>
      <c r="C29" s="210"/>
      <c r="D29" s="67" t="s">
        <v>14</v>
      </c>
      <c r="E29" s="68" t="s">
        <v>7</v>
      </c>
    </row>
  </sheetData>
  <mergeCells count="9">
    <mergeCell ref="B2:E2"/>
    <mergeCell ref="C5:D5"/>
    <mergeCell ref="C6:D6"/>
    <mergeCell ref="B3:E3"/>
    <mergeCell ref="B29:C29"/>
    <mergeCell ref="B27:C27"/>
    <mergeCell ref="B28:C28"/>
    <mergeCell ref="B26:E26"/>
    <mergeCell ref="C15:D15"/>
  </mergeCells>
  <conditionalFormatting sqref="E29">
    <cfRule type="containsText" dxfId="0" priority="1" operator="containsText" text="NO">
      <formula>NOT(ISERROR(SEARCH("NO",E29)))</formula>
    </cfRule>
  </conditionalFormatting>
  <printOptions horizontalCentered="1"/>
  <pageMargins left="0.78740157480314965" right="0.78740157480314965" top="0.78740157480314965" bottom="0.78740157480314965" header="0" footer="0"/>
  <pageSetup scale="86" fitToHeight="0" orientation="landscape" r:id="rId1"/>
  <headerFooter alignWithMargins="0">
    <oddFooter>&amp;C&amp;"-,Normal"&amp;9Este documento es propiedad de la Universidad Distrital Francisco José de Caldas. Prohibida su reproducción por cualquier medio, sin previa autorización.</oddFooter>
  </headerFooter>
  <rowBreaks count="1" manualBreakCount="1">
    <brk id="4"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CONSOLIDADO</vt:lpstr>
      <vt:lpstr>EXPERIENCIA ESPECIFICA</vt:lpstr>
      <vt:lpstr>PERSONAL ADICIONAL</vt:lpstr>
      <vt:lpstr>INCENTIVO</vt:lpstr>
      <vt:lpstr>EMPRENDIMIENTO</vt:lpstr>
      <vt:lpstr>MIPYME</vt:lpstr>
      <vt:lpstr>OFERTA ECONOMICA</vt:lpstr>
      <vt:lpstr>'EXPERIENCIA ESPECIFICA'!A</vt:lpstr>
      <vt:lpstr>MIPYME!B</vt:lpstr>
      <vt:lpstr>CONSOLIDADO!Print_Area</vt:lpstr>
      <vt:lpstr>EMPRENDIMIENTO!Print_Area</vt:lpstr>
      <vt:lpstr>'EXPERIENCIA ESPECIFICA'!Print_Area</vt:lpstr>
      <vt:lpstr>INCENTIVO!Print_Area</vt:lpstr>
      <vt:lpstr>MIPYME!Print_Area</vt:lpstr>
      <vt:lpstr>'OFERTA ECONOMICA'!Print_Area</vt:lpstr>
      <vt:lpstr>'PERSONAL ADICIONAL'!Print_Area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paulo ayala</cp:lastModifiedBy>
  <cp:revision/>
  <cp:lastPrinted>2024-11-13T16:07:58Z</cp:lastPrinted>
  <dcterms:created xsi:type="dcterms:W3CDTF">1996-11-27T10:00:04Z</dcterms:created>
  <dcterms:modified xsi:type="dcterms:W3CDTF">2024-12-12T20:19:58Z</dcterms:modified>
  <cp:category/>
  <cp:contentStatus/>
</cp:coreProperties>
</file>