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D:\usuarios\viceadmin11\Documents\VIGENCIA 2024\ROBUSTOS-7821-7894\PLIEGO\"/>
    </mc:Choice>
  </mc:AlternateContent>
  <xr:revisionPtr revIDLastSave="0" documentId="13_ncr:1_{18C8F986-122E-4F08-BECF-BC5EE3967415}" xr6:coauthVersionLast="36" xr6:coauthVersionMax="47" xr10:uidLastSave="{00000000-0000-0000-0000-000000000000}"/>
  <bookViews>
    <workbookView xWindow="0" yWindow="0" windowWidth="28800" windowHeight="11625" xr2:uid="{B08ACD4F-7EAE-4B7A-AF68-0DA0EDB57027}"/>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M32" i="1" l="1"/>
  <c r="N32" i="1"/>
  <c r="M61" i="1"/>
  <c r="M60" i="1"/>
  <c r="N60" i="1" s="1"/>
  <c r="M59" i="1"/>
  <c r="N59" i="1" s="1"/>
  <c r="M58" i="1"/>
  <c r="M57" i="1"/>
  <c r="M56" i="1"/>
  <c r="M55" i="1"/>
  <c r="M54" i="1"/>
  <c r="M53" i="1"/>
  <c r="M52" i="1"/>
  <c r="N52" i="1" s="1"/>
  <c r="M49" i="1"/>
  <c r="N49" i="1" s="1"/>
  <c r="M48" i="1"/>
  <c r="N48" i="1" s="1"/>
  <c r="M47" i="1"/>
  <c r="N47" i="1" s="1"/>
  <c r="M46" i="1"/>
  <c r="N46" i="1" s="1"/>
  <c r="M45" i="1"/>
  <c r="N45" i="1" s="1"/>
  <c r="M50" i="1"/>
  <c r="N50" i="1" s="1"/>
  <c r="M63" i="1"/>
  <c r="N63" i="1" s="1"/>
  <c r="M78" i="1"/>
  <c r="N78" i="1" s="1"/>
  <c r="M65" i="1"/>
  <c r="N65" i="1" s="1"/>
  <c r="M64" i="1"/>
  <c r="N64" i="1" s="1"/>
  <c r="M86" i="1" l="1"/>
  <c r="N86" i="1" s="1"/>
  <c r="M62" i="1"/>
  <c r="N62" i="1" s="1"/>
  <c r="N61" i="1"/>
  <c r="N58" i="1"/>
  <c r="N57" i="1"/>
  <c r="N56" i="1"/>
  <c r="N55" i="1"/>
  <c r="N54" i="1"/>
  <c r="N53" i="1"/>
  <c r="M44" i="1"/>
  <c r="N44" i="1" s="1"/>
  <c r="M43" i="1"/>
  <c r="N43" i="1" s="1"/>
  <c r="M42" i="1"/>
  <c r="N42" i="1" s="1"/>
  <c r="M41" i="1"/>
  <c r="N41" i="1" s="1"/>
  <c r="M40" i="1"/>
  <c r="N40" i="1" s="1"/>
  <c r="M39" i="1"/>
  <c r="N39" i="1" s="1"/>
  <c r="M38" i="1"/>
  <c r="N38" i="1" s="1"/>
  <c r="M37" i="1"/>
  <c r="N37" i="1" s="1"/>
  <c r="M36" i="1"/>
  <c r="N36" i="1" s="1"/>
  <c r="M34" i="1"/>
  <c r="N34" i="1" s="1"/>
  <c r="M33" i="1"/>
  <c r="N33" i="1" s="1"/>
  <c r="M31" i="1"/>
  <c r="N31" i="1" s="1"/>
  <c r="M30" i="1"/>
  <c r="N30" i="1" s="1"/>
  <c r="M29" i="1"/>
  <c r="N29" i="1" s="1"/>
  <c r="M28" i="1"/>
  <c r="N28" i="1" s="1"/>
  <c r="M27" i="1"/>
  <c r="N27" i="1" s="1"/>
  <c r="M26" i="1"/>
  <c r="N26" i="1" s="1"/>
  <c r="M25" i="1"/>
  <c r="N25" i="1" s="1"/>
  <c r="M24" i="1"/>
  <c r="N24" i="1" s="1"/>
  <c r="M23" i="1"/>
  <c r="N23" i="1" s="1"/>
  <c r="M22" i="1"/>
  <c r="N22" i="1" s="1"/>
  <c r="M20" i="1"/>
  <c r="N20" i="1" s="1"/>
  <c r="M19" i="1"/>
  <c r="N19" i="1" s="1"/>
  <c r="M18" i="1"/>
  <c r="N18" i="1" s="1"/>
  <c r="M17" i="1"/>
  <c r="N17" i="1" s="1"/>
  <c r="M16" i="1"/>
  <c r="N16" i="1" s="1"/>
  <c r="M15" i="1"/>
  <c r="N15" i="1" s="1"/>
  <c r="M14" i="1"/>
  <c r="N14" i="1" s="1"/>
  <c r="M13" i="1"/>
  <c r="N13" i="1" s="1"/>
  <c r="M12" i="1"/>
  <c r="N12" i="1" s="1"/>
  <c r="M11" i="1"/>
  <c r="N11" i="1" s="1"/>
  <c r="M10" i="1"/>
  <c r="N10" i="1" s="1"/>
  <c r="M9" i="1"/>
  <c r="N9" i="1" s="1"/>
  <c r="M8" i="1"/>
  <c r="N8" i="1" s="1"/>
  <c r="M7" i="1"/>
  <c r="N7" i="1" s="1"/>
  <c r="N87" i="1" s="1"/>
</calcChain>
</file>

<file path=xl/sharedStrings.xml><?xml version="1.0" encoding="utf-8"?>
<sst xmlns="http://schemas.openxmlformats.org/spreadsheetml/2006/main" count="243" uniqueCount="162">
  <si>
    <t>UNIVERSIDAD DISTRITAL FRANCISCO JOSE DE CALDAS</t>
  </si>
  <si>
    <t>CONVOCATORIA PÚBLICA No. 004 DE 2024</t>
  </si>
  <si>
    <t>CONTRATAR LA ADQUISICIÓN, INSTALACIÓN Y CONFIGURACIÓN DE EQUIPOS DEL GRUPO ROBUSTOS Y MENORES CON DESTINO A LAS UNIDADES ACADÉMICAS DE LABORATORIOS DE LAS FACULTADES DE CIENCIAS MATEMÁTICAS Y NATURALES, INGENIERÍA, TECNOLÓGICA Y CIENCIAS Y EDUCACIÓN DE LA UNIVERSIDAD DISTRITAL FRANCISCO JOSÉ DE CALDAS, DE ACUERDO CON LAS CONDICIONES Y ESPECIFICACIONES PREVISTAS</t>
  </si>
  <si>
    <t xml:space="preserve"> ANEXO No. 3 FORMULARIO DE ESPECIFICACIONES TÉCNICAS MÍNIMAS Y OFERTA ECONÓMICA</t>
  </si>
  <si>
    <t xml:space="preserve">ITEM </t>
  </si>
  <si>
    <t>FACULTAD</t>
  </si>
  <si>
    <t>LABORATORIO DE DESTINO</t>
  </si>
  <si>
    <t>UBICACIÓN DEL LABORATORIO</t>
  </si>
  <si>
    <t>NOMBRE EQUIPO</t>
  </si>
  <si>
    <t xml:space="preserve">ESPECIFICACIONES TÉCNICAS  </t>
  </si>
  <si>
    <t>CANTIDAD</t>
  </si>
  <si>
    <t>DESCRIPCION ITEM COTIZADO</t>
  </si>
  <si>
    <t>MARCA COTIZADA</t>
  </si>
  <si>
    <t>REFERENCIA</t>
  </si>
  <si>
    <t>VALOR UNITARIO</t>
  </si>
  <si>
    <t>VALOR IVA</t>
  </si>
  <si>
    <t>VALOR TOTAL DEL ÍTEM</t>
  </si>
  <si>
    <t>GARANTIA OFERTADA  EN AÑOS:  2 AÑOS
3 AÑOS
4 AÑOS
MAS DE 5 AÑOS (MÍNIMO 5 AÑOS Y UN (1) MESES MAS)</t>
  </si>
  <si>
    <t>INGENIERÍA</t>
  </si>
  <si>
    <t>COLECTOR DE DATOS
MARCA TRIMBLE REF.
TDC600
(SUBORDINACIÓN TECNOLÓGICA)</t>
  </si>
  <si>
    <t>El colector de datos Trimble TDC600 es una opción compatible con los receptores GNSS de la misma marca fabricante Trimble existentes en el laboratorio de Geodesia y Topografía, debido a su integración y rendimiento optimizado con productos Trimble. Este dispositivo incorpora un receptor GNSS profesional con uno móvil. El equipo cuenta con diseño todo en uno, con sistema operativo Android 10, pantalla legible bajo la luz solar de 6 pulgadas, potente procesador Qualcomm, 4 GB de RAM, y 64 GB de almacenamiento interno. Además, la batería de gran capacidad garantiza una jornada laboral completa sin interrupciones. La certificación MIL-STD-810G, junto con su capacidad para trabajar sin conectividad celular o Wi-Fi, hace del TDC600 lo hacen compatible con los software de conexión y descarga de datos de  los receptores GNSS Trimble R2 y R9 del los laboratorios.</t>
  </si>
  <si>
    <t>BASE NIVELANTE ADIRPRO
CON ADAPTADOR Y
PLOMADA ÓPTICA</t>
  </si>
  <si>
    <t>La base nivelante con plomada óptica con un aumento de 2x, enfoque giratorio, y un retículo de dos círculos concéntricos, precisión de 0,5 mm a 1,5 m, equipada con botón de fijación, base de rosca 5/8 x 11, y nivel de burbuja de 8 minutos, El adaptador compatible tiene enfoque giratorio, 2.5 aumentos, nivel de burbuja de 60 segundos, eje rotativo de 360º, compatibilidad con receptores GNSS Topcon y Trimble.</t>
  </si>
  <si>
    <t>KIT DE ACCESORIOS MARCA
TRIMBLE R9S
(SUBORDINACIÓN TECNOLÓGICA)</t>
  </si>
  <si>
    <t>Kit de accesorios para equipo receptor GPS R-9 Trimble existente en el laboratorio, cada kit comprende de:  2 Extensores de 10 centímetros para base nivelante topográfica a antena GPS, 2 Extensores de 30 centímetros para base nivelante topográfica a antena GPS, 2 Bastones ultralivianos de 5 secciones de fibra de carbono de 2 metros de altura con elástico interno y, 1 flexómetro original tubular extendible para GPS Trimble R9."</t>
  </si>
  <si>
    <t>RUGET CON SENSOR REAL
FLIR: ULEFONE POWER
ARMOR 18T ULTRA
5G</t>
  </si>
  <si>
    <t>Ruget con sensor real FLIR (Cámara térmica) LEPTON 3.5Rango de temperatura medible: -10 ℃ – 400 ℃ Memoria interna de 512GB y 24GB de memoria RAM; más los elementos del cuerpo de goma con protección contra el agua y polvo de acuerdo con los Estándares: militar 810H (superior a 810G) + certificación agua IP68, y certificación IP69K, conectividad 5g, Batería de 9600 mAh, Clasificación IP68 (profundidad máxima de 1,5 metros hasta 30 minutos), Frecuencia de la CPU: Octa Core, hasta 2,6 GHz, Cámara principal de ultra alta resolución de 108MP, Sensor Samsung HM2, 0,7 µm, lente de 6 piezas, FOV 82,3°, ƒ/1,89 gran apertura, Cámara con microlente de 5MP, aumento de 60x</t>
  </si>
  <si>
    <t>Qube-Servo 3
(SUBORIDNACION TECNOLÓGICA)</t>
  </si>
  <si>
    <t>Plataforma de enseñanza de bajo coste para controles y mecatrónica, El Qube-Servo 3 de Quanser es una plataforma de servomotor portátil totalmente integrada, diseñada específicamente para la enseñanza de conceptos de control a nivel universitario. El sistema está equipado con un motor de CC con escobillas de accionamiento directo de alta calidad, dos codificadores, un sistema interno de adquisición de datos y un amplificador. Se conecta mediante USB a un PC con Windows. Qube-Servo 3 viene con un disco de inercia de conexión rápida y un módulo de péndulo invertido. Con soporte de lenguajes adicionales en Python y C/C++, las nuevas funciones incluyen la compensación de la diadema deshabilitada y el control directo del ciclo de trabajo PWM. Entorno de desarrollo QUARC para MATLAB-Simulink, API's para Python y C/C++. Se incluye Licencia individual QUARC Essentials 
Por otra parte, el Laboratorio de Ingeniería tiene 2 unidades del QUBE Servo 2 y se proyecta la adquisición de más para que los 18 estudiantes del Laboratorio de Control puedan hacer prácticas con el mismo equipo a la vez. En este sentido, la adquisición de este elemento considera la figura de subordinación tecnológica toda vez que se requiere compatibilidad tecnología con los equipos actuales siendo asociados a la marca QUANSER.</t>
  </si>
  <si>
    <t>MEDIDOR DE ENERGÍA
ACTIVA Y REACTIVA
MONOFÁSICO BAJA
TENSIÓN</t>
  </si>
  <si>
    <t>Clase de precisión: 1,0 (NTC 4052) (IEC 62052-11:2003, IEC62053-21)
Numero de tarifas: 1
Corriente básica Ib:5 A
Amperaje Imax: 60 A
Voltaje: 120V ±15%
Conexión de los terminales: Conexión directa Simétrica
Integrador: Integrador digital 7 dígitos (5 enteros y 2 decimal).
Supercap de 48 horas ante cualquier interrupción que se produzca en la vida útil del medidor.
Led de indicación: LED emisor de impulsos: Luz roja (visible).
LED de indicación de conexión. (Energía inversa).
Sensibilidad: 0,004Ib
Frecuencia de la red:60 Hz ±2%
Temperatura:	
- Funcionamiento especificado: -25°C a 55°C
- Límite de funcionamiento: -40°C a +70°C
- Limite almacenamiento y transporte -40°C a +70°C
Humedad relativa: &lt;75%
Consumo propio en el circuito de operación: &lt;2 W
Constante del medidor:	3200 imp/kWh
Tipo de lectura: Energía activa en kWh
Especificaciones físicas:
Grado de protección IP:	IP54
Grado de protección IK:	IK09
Peso:	0,47 kg
Especificaciones de seguridad:	
– Sello hermético por soldadura con ultrasonido.
- Envolvente compuesto por un zócalo de una sola pieza sin ranuras y/o aberturas, y tapa de policarbonato resistentes a radiación UV.</t>
  </si>
  <si>
    <t>MEDIDOR DE ENERGÍA
ACTIVA Y REACTIVA
TRIFÁSICO BIDIRECCIONAL
BAJA TENSIÓN</t>
  </si>
  <si>
    <t>Medidor bidireccional o contador bidireccional para autogeneradores. De
tipo multifuncional, para aplicaciones industriales, comerciales. Medición
de energía en 4 cuadrantes, energía importada/exportada.
Producto homologado y calibrado.
Características Técnicas
Tipo de Medida: Directa
Clase de Precisión: 1
Voltaje: 3×120/227
Frecuencia: 60 Hz
Corriente Máxima: 120A
 Comunicación: 
- Puerto Óptico/ RS 485
- Conformidad con IEC 1107
 Clase de exactitud:
- Energia activa: Clase 1(IEC 62053-21 NTC 4052)
- Energia reactiva: Clase 1(IEC 62053-23 NTC 4569)
- Energia aparente: Clase 2
 Rango de temp. IEC 62052-11:
- Operacion: -40 C ... + 60 C
Proteccion ingreso polvo y agua: IP54
Consumo: 0.6 W / 10 VA 
Funcionalidad tarifarias:
- Pantalla LCD
- Deteccion de la apertura de la tapa cubrebornes 
- Detectro de campo magnetico externo 
- Canales de comunicación con seguridad
- Inicación de batería baja</t>
  </si>
  <si>
    <t>CIENCIAS MATEMÁTICAS Y NATURALES</t>
  </si>
  <si>
    <t xml:space="preserve">MICROSCOPIO BINOCULAR </t>
  </si>
  <si>
    <t>Microscopio binocular con óptica corregida al infinito, de alta resolución, 
Con iluminación LED luz blanca fria.
Con ajuste macro y micrométrico a ambos lados,
Condensador para campo claro, campo oscuro y contraste de fases. 
Tubo binocular con un ángulo de observación ergonómico de 30° a 48°, 
Set de filtros azul, verde y amarillo. 
Revolver de 4 posiciones 
Objetivos con compensación de imagen planar y corrección cromática de 4x, 10x, 40x y 100x (40x y 100x resortados, este último para trabajo con aceite de inmersión). 
2 oculares 10x -18 mm a 23 mm enfocables. 
Puntero indicador en un ocular. 
Platina sin cremallera, Platina mecánica sin soportes con clip de muelle derecho para portaobjetos dimensiones entre 150 x 140 mm aprox 
Distancia del ocular (distancia pupilar ajustable entre 40 – 90 mm).
Iluminación de campo homogénea 20 mm .
Oculares mínimo 30 mm de diametro
Cargador multitensión y/o Batería recargable.
Toda la optica tiene que ser en vidrio, stand del microscopio metálico</t>
  </si>
  <si>
    <t>ESTEREOSCOPIO</t>
  </si>
  <si>
    <t xml:space="preserve">Toda la óptica debe ser en vidrio, 
Magnificación   8x - 50x, mínimo. (ópticas intercambiables) 
Campo de visión del objetivo máximo 29 mm
Resolución Aproximada mínima de 200 LP/ mm en 2.5 µm Resolución Aproximada máxima 400 lp en 1,25 µL con (ópticas intercambiables)  
Tubo binocular inclinación 30, 45 o 60 grados, 
Oculares gran angulares WF10X / 23mm con ajuste de dioptrías que permita usuarios con anteojos 
Relación de aumento de zoom 6.7:1 con incrementos en cinco (5) pasos.
Distancia de trabajo entre 110 a 115 mm,  
Distancia interpupilar ajustable entre 55 - 75 mm,   
Iluminación led transmitida/reflejada independientes y simultaneas. 
Conexión eléctrica 120v/60hz. 
Accesorios opcionales: Platina deslizante, platina esférica, platina de polarización giratoria separadas. </t>
  </si>
  <si>
    <t>MICROPIPETA VOLUMEN VARIABLE 
DE 0,5 A 10 UL</t>
  </si>
  <si>
    <t xml:space="preserve">Micropipeta autoclavable con pistón magnético de volumen variable, 0,5 - 10 uL. 
Pistón magnético.
Eyector de punta a prueba de golpes para pipetear sin esfuerzo. 
Resistente a los rayos UV. 
Incremento: 0.001 uL. 
Cono de punta construido con PVDF o PEEK resistente a la corrosión química y a los golpes físicos. 
Bloqueo de volumen.
</t>
  </si>
  <si>
    <t>MICROPIPETA VOLUMEN VARIABLE 
DE 20 A 200 UL</t>
  </si>
  <si>
    <t xml:space="preserve">Micropipeta autoclavable con pistón magnético de volumen variable, 20 - 200 uL. 
Pistón magnético
Eyector de punta a prueba de golpes para pipetear sin esfuerzo. 
Resistente a los rayos UV. 
Incremento: 0.2ul. 
Cono de punta construido con PVDF o PEEK resistente a la corrosión química y a los golpes físicos. 
Bloqueo de volumen.
</t>
  </si>
  <si>
    <t>MICROPIPETA VOLUMEN VARIABLE 
DE 100 A 1000 UL</t>
  </si>
  <si>
    <t xml:space="preserve">Micropipeta autoclavable con pistón magnético de volumen variable, 100 - 1000 uL. 
Pistón magnético 
Eyector de punta a prueba de golpes para pipetear sin esfuerzo. 
Resistente a los rayos UV. 
Incremento: 1uL. 
Cono de punta construido con PVDF o PEEK resistente a la corrosión química y a los golpes físicos. 
Bloqueo de volumen.
</t>
  </si>
  <si>
    <t>MICROPIPETA VOLUMEN VARIABLE 
DE 10 A 100 UL</t>
  </si>
  <si>
    <t xml:space="preserve">Micropipeta autoclavable con pistón magnético de volumen variable, 10 - 100 ul. 
Pistón magnético 
Eyector de punta a prueba de golpes para pipetear sin esfuerzo. 
Resistente a los rayos UV. 
Incremento: 0.1 uL. 
Cono de punta construido con PVDF o PEEK resistente a la corrosión química y a los golpes físicos. 
Bloqueo de volumen.
</t>
  </si>
  <si>
    <t>Kit  de Sensores Inalámbricos para medición</t>
  </si>
  <si>
    <t xml:space="preserve">"Sensores de tipo universal que recopilan datos en tiempo real con los elementos existentes en el laboratorio, no requieren interfaz y se adaptan fácilmente. Batería recargable y conexiones: inalámbrico: Bluetooth, cableado: USB. Software gratuito intuitivo y fácil de usa para todos los computadores,  gratuito para todos los dispositivos movibles (teléfonos celulares, tabletas, etc.), que permite recopilar, compartir y analizar datos de sensores inalámbricos con el SOFTWARE PARA CHROME™, WINDOWS®, MAC OS™, IOS®, AND ANDROID™. Permite recopilar, almacenar y analizar datos. Incluye: Detector de movimiento inalámbrico: Usa ultrasonido para medir la posición, velocidad y aceleración de objetos en movimiento. Alcance: 15 cm a 3,5 m, Resolución: 1 mm, Frecuencia de muestreo máxima: 30 muestras / s. Prensa para detector de movimiento inalámbrico. Sensor de aceleración y fuerza inalámbrico: Experimento de fuerza vectorial en 3-D.Fuerza: ± 50 N, Aceleración: 3 ejes, ± 16 g, Giroscopio: 3 ejes, 2000 ° / s. Sensor de voltaje inalámbrico: Combina un amplio rango de voltaje de entrada y alta precisión, lo que la convierte en una excelente opción para investigaciones de laboratorio de circuitos CA / CC y electromagnetismo. Rango de voltaje de entrada: ± 20 V, Voltaje máximo en cualquier entrada: 24 V, Resolución típica: 5 mV en potencial - canal de 20 V, Frecuencia de muestreo máxima: 1000 muestras / s. Photogate inalámbrica: Sensor de doble puerta que incluye dos fotogramas integrados en los brazos del sensor, que mide con precisión la velocidad y la aceleración. Incluye una única compuerta láser para usar con objetos que pasan fuera de los brazos del sensor. El uso de la compuerta láser requiere un lápiz láser de luz visible. Fuente de infrarrojos: pico a 880 nm, Ancho de puerta: 77.5 mm, Separación interna de la puerta: 20 mm, Distancia desde las puertas internas hasta la parte inferior de los brazos del fotogate: ~ 10 mm, Distancia desde las puertas internas a los lados de los brazos fotográficos: ~ 5 mm, Indicadores LED de puerta: Apagado para puerta desbloqueada, encendido para puerta bloqueada.  Sensor de corriente inalámbrico: Permite capturar pequeñas corrientes como las producidas por un imán que cae a través de una bobina. Se combina con el sensor de voltaje inalámbrico para investigar la ley de Ohm o circuitos en serie y en paralelo. Rango: +/- 1 A y +/- 0,1 A, Corriente máxima no dañina: 1,5 A y 0,5 A, Resolución típica: 0,031 mA y 0,003 mA,  Ultra Polea: Con la ultra Polea y su photogate inalámbrica permite monitorear el movimiento cuando una cuerda pasa sobre la polea, o mientras la polea rueda a lo largo de una mesa. Regletas para caída libre: Estas regletas tienen ocho barras opacas espaciadas cada 5 cm, serigrafiadas directamente sobre plástico transparente. Deje caer la regleta a través de una photogate inalámbrica para obtener registros de posición, velocidad y aceleración en función del tiempo o para medir g. Sensor de aceleración inalámbrico: Permite recopilar datos de aceleración, rotación y altitud en el aula de clase o en el campo. Sensor de aceleración de 3 ejes tiene dos rangos de aceleración más un altímetro y un giroscopio de 3 ejes. Un canal adicional mide el ángulo del eje largo del sensor. Se fija a un carrito de laboratorio sin arrastrar cables. Rango: Baja aceleración: ± 157 m / s 2 (± 16 g), Alta aceleración: ± 1.960 m / s 2 (± 200 g), Giroscopios: ± 2,000 ° / s, Altímetro: –1,800 ma 10,000 m (-5,900 pies a 33,000 pies), Ángulo: ± 180. Sensor inalámbrico de sonido (amplitud de la onda y el nivel de intensidad): se utiliza para capturar y evaluar formas de onda fácilmente. Permite Medir la amplitud de la onda y el nivel de intensidad del sonido al mismo tiempo para investigar la escala de decibeles, o lleve el sensor fuera del aula de clase para descubrir sonidos en su entorno natural. Respuesta: ponderada A o C, Rango: 55-110 dB, Precisión: ± 3 dB, Resolución: 0,1 dB, Rango de frecuencia de nivel de sonido: 30–10,000 Hz, Rango de frecuencia de nivel de micrófono: 100 Hz a 15 kHz, Frecuencia máxima típica: 10,000 Hz. Sensor de luz y color inalámbrico: Mide la luz en el espectro visible y ultravioleta electromagnético. Un sensor de color RGB detecta las contribuciones relativas de los colores primarios en la luz. Combina la potencia de varios sensores para medir la intensidad de la luz en las partes visible, UVA y UVB del espectro electromagnético. Sensor de luz visible, Sensor de color rojo, verde, azul (RGB), Sensor UVA, Sensor UVB, Sensor de Luz Visible  Longitudes de onda: 400-800 nm, Rango: 0 a 150.000 lux, Frecuencia de muestreo máxima: 1.000 Hz. Sensor UVA/UVB Región de sensibilidad a la longitud de onda UVA, aproximada: pico de 365 nm, ± 10 nm para la mitad de la sensibilidad, Resolución UVA típica: 11 mW / m^2, Región de sensibilidad a la longitud de onda UVB, aproximada: pico de 330 nm, ± 10 nm para la sensibilidad media, Resolución típica UVB: 4,8 mW / m^2, Frecuencia de muestreo máxima: 1 Hz. RGB Sensor  Respuesta de pico: pico de 615 nm (rojo); Pico de 525 nm (verde); Pico de 465 nm (azul), Frecuencia de muestreo máxima: 0,5 Hz. Sensor de campo magnético inalámbrico de 3 ejes: Permite determinar la magnitud y la dirección del campo magnético en cualquier punto del espacio. Si se desea, se puede medir el campo a lo largo de solo dos ejes, o incluso un eje, eligiendo la dirección que sea mejor para el experimento. Rango de medición: ± 5 mT y ± 130 mT, Temperatura de funcionamiento: de –40 ° C a 85 ° C, Dimensiones: 19 cm de largo, porción de varilla 12,2 cm de largo. La vara se estrecha desde un cuadrado de 0,8 cm en el mango hasta un cuadrado de 0,7 cm en la punta. Diseñado para colocarse dentro de un solenoide si es necesario. Calibración: calibrado de fábrica, el usuario no necesita calibrar. </t>
  </si>
  <si>
    <t>Tubo de rayos catódicos con rendija</t>
  </si>
  <si>
    <t>Para demostrar la desviación de los rayos catódicos en un campo magnético; tubo de vidrio al vacío con electrodos montados sobre tapas metálicas; diafragma de hendidura y pantalla fluorescente (aprox. 75 x 35 mm); dos electrodos alineados horizontalmente para desviar el haz de electrones con base de plástico; tensión de funcionamiento:  2-3 kV longitud del tubo de vidrio: 270 mm, diámetro: 40 mm.</t>
  </si>
  <si>
    <t xml:space="preserve">Tubo de Cruz de Malta </t>
  </si>
  <si>
    <t>Para demostrar la propagación lineal de los rayos catódicos;
tubo de vidrio al vacío con electrodos montados sobre tapas metálicas; cruz metálica (abatible); con base de plástico;
longitud del tubo de vidrio: aprox. 230 mm, diámetro: aprox. 80 mm.</t>
  </si>
  <si>
    <t xml:space="preserve">Tubo de Venturi </t>
  </si>
  <si>
    <t>Para investigar los cambios de presión del aire que fluye a través de un tubo que contiene una constricción; tubo de vidrio con constricción y 3 conectores; manguito de plástico en un extremo; tubos manométricos (L = 130 mm) de vidrio acrílico con conector de manguera de silicona; dimensiones: L = 250 mm, D = 28 mm (10 mm en la constricción).</t>
  </si>
  <si>
    <t>Juego de Tubos Espectrales 7 unidades (Ar, H2, He, Hg, N2, Ne, O2.)</t>
  </si>
  <si>
    <t>Utilizado en la investigación de los espectros de línea y banda de varios gases y vapores; tubo capilar de vidrio con extremos ensanchados; tapones metálicos sujetan los tubos y sirven de contactos eléctricos; los tubos pueden sujetarse en soporte para tubos espectrales ; Tensión de encendido: aprox. 3 - 6 kV (pero tensión de funcionamiento &lt;5 kV) Sin emisión de rayos X.  Dimensiones: L = 220 mm, D = 15 mm; tubo capilar-L = 75 mm.</t>
  </si>
  <si>
    <t xml:space="preserve">PLANCHA DE CALENTAMIENTO CON AGITACIÓN </t>
  </si>
  <si>
    <r>
      <rPr>
        <sz val="9"/>
        <color rgb="FF000000"/>
        <rFont val="Calibri"/>
      </rPr>
      <t xml:space="preserve">Rango de temperatura de calefacción: </t>
    </r>
    <r>
      <rPr>
        <b/>
        <sz val="9"/>
        <color rgb="FF000000"/>
        <rFont val="Calibri"/>
      </rPr>
      <t xml:space="preserve">Temperatura ambiente hasta – 550 °C
</t>
    </r>
    <r>
      <rPr>
        <sz val="9"/>
        <color rgb="FF000000"/>
        <rFont val="Calibri"/>
      </rPr>
      <t xml:space="preserve">Velocidad de calentamiento 5 K/min tolerancia ±10%.  </t>
    </r>
    <r>
      <rPr>
        <b/>
        <sz val="9"/>
        <color rgb="FF000000"/>
        <rFont val="Calibri"/>
      </rPr>
      <t xml:space="preserve">opcional
Capacidad  de agitación : 10 Litros o mayor
</t>
    </r>
    <r>
      <rPr>
        <sz val="9"/>
        <color rgb="FF000000"/>
        <rFont val="Calibri"/>
      </rPr>
      <t xml:space="preserve">Consumo de energía 1080 W </t>
    </r>
    <r>
      <rPr>
        <b/>
        <sz val="9"/>
        <color rgb="FF000000"/>
        <rFont val="Calibri"/>
      </rPr>
      <t xml:space="preserve">Control de velocidad escala 0 – 100%.
</t>
    </r>
    <r>
      <rPr>
        <sz val="9"/>
        <color rgb="FF000000"/>
        <rFont val="Calibri"/>
      </rPr>
      <t>Rango de velocidad : 0 - 1500 rpm tolerancia ±10.
Material de la superficie de la placa cerámica.
Requerimiento eléctrico 100 – 120 VAC 50/60 Hz.</t>
    </r>
  </si>
  <si>
    <t>BALANZA DE PRECISIÓN</t>
  </si>
  <si>
    <t>Capacidad máxima: 220g
Legibilidad: 0,001g
Lineanilidad: 0,003g
Tiempo de estabilización: 3 seg
Tipo de Calibración: externa
Voltaje 100 – 120 Hz.</t>
  </si>
  <si>
    <t>ESPECTROFOTÓMETRO VIS</t>
  </si>
  <si>
    <r>
      <t xml:space="preserve">Sistema óptico: haz simple </t>
    </r>
    <r>
      <rPr>
        <b/>
        <sz val="9"/>
        <rFont val="Calibri"/>
        <family val="2"/>
      </rPr>
      <t>o doble
Fuente: Lámpara halógena tugsteno o luz LED para transmisión y absorción
Detector: fotodiodos
Rango espectral: 320nm-hasta mínimo 900 nm  y máximo  1100 nm
Ancho de banda espectral: &lt;5nm
Exactitud longitud de onda: ± 2nm
Repetitibilidad longitud de onda: ±1nm
Exactitud fotométrica: ±0.01A - 0.3A
Rango fotométrico: -0.3A - 2.5A; 0 - 125%T</t>
    </r>
    <r>
      <rPr>
        <sz val="9"/>
        <rFont val="Calibri"/>
        <family val="2"/>
      </rPr>
      <t xml:space="preserve">
Ruido:±0.001A
Compartimento de muestra: 1, soporte de celda sencillo
Celda: 1cm de paso óptico, 3mL de capacidad
Voltaje:100 – 120 VAC 50/60 Hz.
Puerto USB
Display a color</t>
    </r>
    <r>
      <rPr>
        <b/>
        <sz val="9"/>
        <rFont val="Calibri"/>
        <family val="2"/>
      </rPr>
      <t xml:space="preserve">
*Se acepta alimentación por medio de puerto USB.</t>
    </r>
  </si>
  <si>
    <t>TURBIDÍMETRO</t>
  </si>
  <si>
    <r>
      <t>Rango de medición: 0.00 a 9.99; 10.0 a 99.9 y 100 a 1000 NTU
Selección de rango: automático
Resolución mínima: 0.01 NTU desde 0.00 a 9.99 NTU; 0.1 NTU desde 10.0 a 99.9 NTU; 1 NTU desde 100 a 1000 NTU
Repetibilidad: ± &lt;2%
Fuente de luz: Lámpara de tugsteno
Fuente de Poder baterias alcalinas de 1.5V AA (4) o adaptador CA
Puerto USB
Incluir kit estándares de calibración cubetas  &lt;0.10, 15.0, 100, y 750 NTU. u</t>
    </r>
    <r>
      <rPr>
        <b/>
        <sz val="9"/>
        <rFont val="Calibri"/>
        <family val="2"/>
      </rPr>
      <t xml:space="preserve"> otras concentraciones.</t>
    </r>
  </si>
  <si>
    <t>TECNOLÓGICA</t>
  </si>
  <si>
    <t>Medidor de Baja Potencia AC Tipo Pinza</t>
  </si>
  <si>
    <t>Medidor de Baja Potencia AC Tipo Pinza
Modos de Operación: 
1) Apagado (Off)
2) Tensión-Corriente AC 
*La Pantalla del Equipo Muestra de Forma Simultanea Tanto la Frecuencia de la Red, Como el Valor RMS y Pico de la Tensión o Corriente de Acuerdo con la Selección del Usuario.
3) Potencia Activa, Reactiva, Aparente Monofásica
*La Pantalla del Equipo Muestra de Forma Simultanea el Valor RMS de la Tensión y Corriente, la Potencia Activa o Reactiva o Aparente de Acuerdo con la Selección del Usuario y el Factor de Potencia.
*El Equipo Mide Potencia en Sistemas Monofásicos de 2 Hilos (L/N) y 3 Hilos (L1-L2-N)
4) Potencia Trifásica
*La Pantalla del Equipo Muestra de Forma Simultanea el Valor RMS de la Tensión y Corriente, la Potencia Activa o Reactiva o Aparente de Acuerdo con la Selección del Usuario y el Factor de Potencia.
*El Equipo Mide Potencia en Sistemas Trifásicos Balanceados y Desbalanceados de 3 Hilos (L1-L2-L3) y 4 Hilos (L1-L2-L3-N)
5) Detector de Secuencia de Fases
*La Pantalla Muestra si la Secuencia de Fases es Postivia o Negativa
6) Energía
*La Pantalla del Equipo Muestra de Forma Simultanea el Valor de la Potencia Activa en kW, la Energía Activa en kWh y el Tiempo en Horas-Minutos
Incluye:
*Función Hold/AutoHold
*Conexión a Bluetooth (Conexión con Aplicaciones de Escritorio y Moviles)
*Función Máximo/Mínimo/Promedio
*Botón de Iluminación de Pantalla
*La Pantalla del Equipo Muestra el Estado de la Batería
*La Pantalla Muestra Advertencias Luminosas
Accesorios:
*Par de Puntas de Prueba Rojo-Negro (Banana-Banana/Banana-Caíman) (1 X Equipo)
*Maletín de Transporte (1 X Equipo)
*Baterías LR03 (AAA) Alcalinas (2 X Equipo)
*Cargador de Baterías (AA, AAA, 9V, Batería C , Batería D) Con Pantalla Inteligente Que Muestra el Proceso de Carga y Descarga de las Baterías (1 X Equipo)
*Manual de Usuario (1 X Equipo)</t>
  </si>
  <si>
    <t>Micro-Óhmetro</t>
  </si>
  <si>
    <t>Micro-Óhmetro
Caracteristicas:
Rango: 1μΩ a 2.5 kΩ
Resolución: 0.1 μΩ
Precisión: 0.05 %
Corrientes de Prueba: 1mA, 10mA, 100mA, 1A y 10A
Selección de tipo de metal
Incluye:
*Juego de pinzas de método de medición Kelvin
*Pantalla LCD para la visualización de la medición, almacenamiento en memoria interna.
*Software para descargar, revisar y analizar resultados obtenidos
*Batería Recargable+Cable de Alimentación
*Diferentes modos y rangos de medición de resistencia inductiva y resistencia pura
*Métodos de medición: Instantanea, Continua, Multiple (en elementos inductivos y resistivos)
*Incluye Software para control remoto
*Manual de Usuario</t>
  </si>
  <si>
    <t> </t>
  </si>
  <si>
    <t>Multímetro Digital True RMS Registrador de Datos</t>
  </si>
  <si>
    <t xml:space="preserve">Multímetro digital True RMS con captura de gráficas de tendencias y zoom en las curvas de las tendencias con capacidad para 14 aumentos. Con:
Filtro AC seleccionable (modo de lectura gradual)
Medición de señales DC, AC, DC+CA selecionable
Medición de tensión en AC rms de hasta 1000V con precisión máxima de 0.4%
Medición de tensión en DC hasta 1000V con precisión máxima de 0.025%,
Medición de corriente en AC rms hasta 10.000A con precisión máxima de 0.6%
Medición de corriente en DC hasta 10.000A con precisión máxima de 0.05%
Medición de amperios DC, AC, DC+CA
Medición de miliamperios DC, AC, DC+CA
Medición de microamperios DC, AC, DC+CA
Medición de resistencia hasta 500MΩ con precisión máxima de 0.05%
Medición de frecuencia hasta 999.99 KHz con precisión máxima de 0.005%
Medición de capacitancia hasta 100mF con precisión máxima de 1%
Medición de conductancia hasta 50nS
Medición de temperatura en un rango inferior mínimo de -100°C y en un rango superior mínimo  de 1350°C
Medición de continuidad y comprobación de diodos
Medición del ciclo de trabajo
Medición del ancho del impulso, medición de dBV y dBm.
Conectividad con transferencia inalámbrica de datos.
Debe poseer pantalla con mínimo 50000 cuentas de resolución y retroiluminación, capacidad de almacenamiento de hasta 10000 lecturas, mínimo dos terminales con 50Ω de rango con resolución de 1mΩ y generación de corriente de 10mA, debe poseer filtro pasa bajo, función de tensión de baja impedancia, registro de valores mínimos, máximos y promedio, modo relativo, captura de picos para transitorios de hasta 250µs
Debe poseer categoría de seguridad CAT IV 600V/CAT III 1000V, protección de entrada mínimo IP 42
Debe incluir certificado de conformidad de fabrica
Debe cumplir con normas de seguridad y normas de compatibilidad electromagnética
Incluye:
Software para almacenar y analizar los datos registrados
Interfaz óptica-usb de comunicación entre el multímetro y el Computador
1 par de cables de prueba rojo negro con aislamiento en silicona con pinzas de caimán rojo negra aisladas
2 pares de cables de prueba rojo y negro de PVC aisladas
Sonda de temperatura tipo K con conector de banana estándar compatible con el multímetro
Maletín de transporte.
Colgador magnético </t>
  </si>
  <si>
    <t>Solución Integral de Automatización
(Subordinación tecnológica)</t>
  </si>
  <si>
    <t>Solución Integral de Automatización que incluye:
Seis (6) Variadores de Frecuencia
Características:
1) Potencia: 2,2kW o 3 HP
2) Número de Fases: 3 Fases
3) Tensión de Alimentación: 200-240V
4) Frecuencia: 60 Hz
5) Tipo: Compacto
6) Incluye Manual de Usuario
Nota: Los Variadores de Frecuencia adquiridos deben ser compatibles con equipos Schneider Electric atendiendo Subordinación Tecnológica.
Dos (2) Módulo de Temperatura
Caracteristicas
1) Número de entradas analógicas: 2
2) Resolución de entrada analógica: 14 bits
3) Incluye Manual de Usuario
Nota: El módulo de temperatura adquirido debe ser compatible con el PLC Modicon M221 de la marca Schneider Electric atendiendo Subordinación Tecnológica.</t>
  </si>
  <si>
    <t>Solución Integral para Instalaciones Eléctricas y Automatización
(Subordinación tecnológica)</t>
  </si>
  <si>
    <t>Solución Integral para Instalaciones Eléctricas y Automatización, que incluye:
1) Dos (2) módulos DL1101 que cuentan con las siguientes características:
Bastidor central de 2 puestos de trabajo que contengan cada uno: 1 Salida de tensión trifásica fija de 220AC capaz de entregar hasta 16A con protección termomagnética de 4x16A y protección diferencial de máximo 30mA, piloto y desbloqueo con llave, 2 salidas en tomas monofásicas (tipo americano) capaz de entregar hasta 16A, con protección termomagnética y piloto, 1 salida aislada de la red de 0,12 y 24VAC capaz de entregar hasta 4A con protección termomagnética. Un sistema probador de circuitos con piloto y alarma sonora para continuidad de circuitos, cuya protección sea a través de fusibles. Marco en acero, barnizado al fuego y tratado contra el óxido, soporte triangular con acople al panel, compatible con equipos De Lorenzo. Dimensiones: 100X85X6 cm (Largo X Alto X Ancho).
2) Seis (6) bancos de trabajo con: Dimensiones: 260X90X95 cm (Largo X Ancho X Alto). Con altura desde el suelo hasta la superficie de trabajo máxima de 95 cm. Armazón en estructura metálica calibre mínimo 14 armada en tubo rectangular de mínimo 3/4"X2", con patas en tubo cuadrado de mínimo 2" ajustables en altura por medio de niveladores fijos, antideslizantes, acabado con pintura electrostática, epoxipoliester, microtexturizada, acabado mate en color a escoger, superficie en aglomerado de 30mm de espesor, enchapado en formica F8 en color a elegir. (Ver Render)
A) Cada banco de trabajo debe incluir un contenedor para paneles, dimensiones mínimas: 125X88X85 cm, debe estar alojado en la parte inferior del banco de trabajo por el extremo de cada bastidor, dispone de dos puertas, una en cada cara: una en la parte frontal y la otra en la parte trasera sin que queden enfrentadas cada puerta debe tener 60cm de ancho e incluir cerradura de acero con llave. Estructura en lámina cold rolled, mínimo calibre 20, con pintura epoxipoliester microtexturizada en color a elegir, cada contenedor Es fijo y hace parte de la estructura de cada banco y debe disponer de las guías para almacenar 6 paneles de forma vertical.
B) Cada banco de trabajo debe incluir un brazo articulado de soporte con estructura metálica con acabado en pintura electrostática que permita un giro horizontal de 360° y mínimo dos grados de libertad. Debe permitir el montaje de un monitor con ajustes de extensión e inclinación. Con capacidad para montar pantallas de 21" a 26" y soportar un peso máximo de carga de 5 kg.
C) Cada banco de trabajo debe incluir un soporte metálico para CPU de equipo de cómputo, fijada en la parte inferior de la superficie de trabajo, que permita instalar y asegurar CPU de tamaño máximo 10x30x30, elaborado en lámina calibre mínimo 20 y acabado en pintura electrostática microtexturizada color a elegir. Al lado de cada soporte en la parte inferior de la superficie del banco debe instalarse un tomacorriente para red regulada con cable encauchetado 3X12AWG de 3.5m y clavija (el banco debe garantizar por la parte inferior de la superficie una canalización para el paso del cable eléctrico y de datos).
D) Cada banco de trabajo debe incluir de un GROMMET ubicado bajo el brazo articulado, que incluya cuatro tomacorrientes monofásicos dobles de 15A, los cuales deben estar conectados del bastidor y depender del control del mismo.
Nota 1: El total de elementos a recibir serían: Dos (2) módulos DL1101. Seis (6) bancos de trabajo. Donde, Tres (3) bancos de trabajo se destinarán para instalar Tres (3) módulos DL1101 existentes y dos (2) más serán usados para los dos (2) módulos DL1101 adquiridos en esta solicitud. Cada módulo deberá ser instalado en el banco de trabajo dispuesto para tal fin y garantizar su completa funcionalidad. La empresa ganadora, deberá entregar todos los accesorios que se requieran para garantizar el funcionamiento de la solución integral, incluyendo instalaciones eléctricas definitivas. 
Nota 2: Se solicita a la empresa ganadora de este ítem, realizar una visita previa a la construcción de los elementos involucrados, esto con el fin de validar dimensiones, infraestructura y salidas eléctricas donde se dispondrán los elementos adquiridos. 
Nota 3: Los equipos adquiridos con esta solución deben ser compatibles con equipos DeLorenzo atendiendo Subordinación Tecnológica.</t>
  </si>
  <si>
    <t xml:space="preserve">
Solución integral para prototipado de diseño de producto</t>
  </si>
  <si>
    <t xml:space="preserve">1, Maquina De Curado Y Lavado: • [Tamaño de lavado y secado súper grande] La lavadora y curadora de 10.1 pulgadas de CREALITY tiene un gran espacio de lavado/secado, el tamaño máximo de procesamiento puede alcanzar hasta 9.5 x 6.3 x 7.9 pulgadas, que es mucho más grande que los otros productos. Puede satisfacer tus necesidades de procesamiento de modelos de impresión más grandes. • [Cuentas de lámpara UV de doble fila y plataforma giratoria de 360°] Con cuentas LED integradas (18 piezas de luces LED UV) Plataforma de curado giratoria de reflejo de 360° con 385 nm y 405 nm de doble banda LED, curado completo sin banda muerta. • La lavadora de secado más grande: la lavadora de secado UW-02 tiene un gran volumen de lavado de 9.44 x 6.29 x 7.87 pulgadas y un volumen de secado de 7.87 x 11.81 pulgadas, por lo que puedes lavar modelos de secado impresos por impresoras de resina grandes como Halot-sky, que pueden simplificar drásticamente el desorden después del procesamiento, • Amplia compatibilidad: el cubo de lavado sellado más grande puede acomodar modelos de impresión más grandes para lavar. Esta estación de lavado y curado es compatible con todas las impresoras 3D de resina de 10.1 in e inferior y mejora en gran medida tu proceso de impresión 3D. Atención: somos la tienda autorizada Creality 3D. Todos nuestros productos se envían al consumidor directamente desde el fabricante, y proporcionamos 1 año de garantía y asistencia técnica de por vida, • [Potente lavado] Hoja magnética grande personalizada, limpieza de vórtice súper grande de alta velocidad, fuerte eliminación del exceso de resina en la superficie del modelo. 2 modos de limpieza: 1. Lavado de cestas, quitar el modelo y ponerlo en la cesta para la limpieza directa. 2. Lavado de plataforma para colgar, cuelga directamente la plataforma de impresión en la cesta o soporte de limpieza para limpiar, reduciendo la exposición a la resina. Cubo de lavado de tamaño más grande que puede acomodar un modelo de tamaño más grande para la limpieza, Caracteristicas: tamaño máximo del modelo para lavado: 240 x 160 x 200 mm, tamaño máx. del modelo para curado: 200 x 300 mm (cantidad 1)
2. Impresora 3d Creality Ender 5 Plus Mejor Que Pro (Tecnología de impresión: FDM, Tamaño de la zona de impresión: 35cm de largo, 35cm de ancho y 40cm de alto, Requiere ensamblado, Diámetro del filamento: 1.75mm, Peso de la impresora: 18.2kg, Nueva tecnologia de alto desempeño, crea un objeto desde cero.) (cantidad 2)
3. Lápiz Impresión 3D Bolígrafo Dibujo 3D Filamentos,  (cantidad 2)
</t>
  </si>
  <si>
    <t xml:space="preserve">Máquina De Corte Y Grabado Laser Co2 </t>
  </si>
  <si>
    <t>Máquina Láser Co2 60 w o superior
Máquina para corte y grabado láser con tubo efr de 60w, incluye todo lo necesario para su funcionamiento como chiller cw3000, compresor de aire, extractor de aire y ducto para extracción de humos, iluminación , puntero rojo y cama o mesa etectrica con panel de abeja ajustable en altura ideal para cortar y grabar madera, acrilico, cuero, telas, etc con sofware de trabajo, Voltage de trabajo 110v, Tubo láser 60w o superior , Area de trabajo 90x60cm.</t>
  </si>
  <si>
    <t xml:space="preserve">Solución integral kit de caracterización fisico-química </t>
  </si>
  <si>
    <t>1. Medidor Ph, Tds, Ec Y Temperatura: 1. Rango de PH: -2 a 20 pH, Precisión ± 0.01pH o mayor, Resolución 0.01pH o mayor, Puntos de calibración 1 a 3, Precisión en mV ±1 mV o mayor, Rango de medición ±1999 mV, Resolución 1mV, Rango de temperatura 0 a 100ºC, Precisión temperatura ± 0.5ºC, memoria almacenar mínimo 50 conjuntos de datos, IP54 a prueba de derrames y a prueba de polvo, Alimentación 120V AC 60Hz., (cantidad 1)
2. Balanza Electrónica: Alimentación 120V AC 60Hz, Peso soportado: 10000 gramos mínimo, Resolución
0.1 g, Tamaño cacerola 25 x 18 cm mínimo (cantidad 2)
3. Máquina centrifugadora: De banco con patas antideslizantes, Control de tiempo, Capacidad 6 tubos hasta 20mL mínimo, velocidad 3.000 rpm mínimo, FCR fuerza centrífuga relativa 1790 X G mínimo, Bajo nivel de ruido, fuente 110V a 60 Hz (cantidad 1)
4. Agitador Magnético con calentamiento y control de temperatura: el material de la placa de la superficie debe ser aluminio revestido de cerámica, material del cuerpo aluminio, Control de temperatura, Ajuste temperatura limite configurable por el usuario, Rango de temperatura 10 a 550ºC ±0.3℃, Capacidad de agitación 20Lt, Velocidad de agitación 100rpm a 1.500 rpm, , fuente 110V a 60 Hz (cantidad 1)
5. Horno De Secado: De convección forzada, Control de temperatura, Precisión ± 1ºC., Cámara en acero inoxidable pulido, Fácil limpieza, Rango de temperatura 10 a 250ºC, Capacidad para dos bandejas, Tamaño interno mínimo 40cm x 40cm x 40cm con un rango +/- 10 cm en el tamaño interno, fuente 110V a 60 Hz.  (cantidad 1)
6. Microscopio Trinocular: Cabezal trinocular, inclinado 30º, Distancia interpulpilar 48-75mm giratorio 360º, Revolver portaobjetos cuádruple hacia atrás, Ocular de campo amplio WF10x / 20 mm, Enfoque: Mecanismo de enfoque coaxial grueso y fino con tope para evitar el contacto entre el objetivo y la muestra. Tensión ajustable de la perilla de enfoque grueso, Condensador: Abbe NA 1.25, con diafragma de iris codificado por objetivo, enfocable y centrable, Fuente de alimentación externa 110V 60Hz. (cantidad 1)
7. Medidor profesional de turbidez de laboratorio: Método de medición: nefelométrico compatible con ISO, Rango 0 a 1.000 NTU, Fuente de luz LED, infrarrojo, Frascos de muestra: vidrio borosilicato amplio con tapón de rosca, Volumen de muestra 18 mL mínimo (cantidad 1)
8. Colorímetro Portátil - Espectrofotómetro: Fuente de luz led combinada de espectro completo, Longitud de onda 400~700nm, Reflectividad En 3 Longitudes de onda, Sensor: fotodiodo de silicio, Rango de reflectancia 0 ~ 100%, Espacio de color CIE LAB, XYZ, Yxy, LCh, CIE LUV, Reflectancia espectral: desviación estándar dentro de 0.1% (400 ~ 700nm: dentro de 0.2%) (cantidad 1)”</t>
  </si>
  <si>
    <t>Gafas de realidad virtual</t>
  </si>
  <si>
    <t>Gafas de realidad virtual Todo en uno, con sistema operativo android, resolución de 1832 x 1920 píxeles por ojo, altavoces integrados que ofrecen audio posicional 3D cinematográfico
Con accesorios: dos controladores con tecnología de seguimiento de manos, Capacidad 256 GB, Memoria RAM 6 GB, Con Wi-Fi Sí, Con Bluetooth Sí,Incluye controles Sí, Con controles y cargador</t>
  </si>
  <si>
    <t xml:space="preserve">Balanzas digitales </t>
  </si>
  <si>
    <t xml:space="preserve">Balanza digital carcasa de ABS o de aluminio fundido a alta presión, platillo de acero inoxidable extraíble, patas antideslizantes y ajustables, indicador de nivelación
Variedad de unidades de medida: Conteo de piezas, Pesaje porcentual, Determinación de densidad, Unidades de medida:  Newton;  Gramo;  Kilogramo;  Grano;  Libra
Apagado automático, opciones de impresión.
Capacidad: mínimo 4.200 g
Lectura mínima 0,01 g
Diámetro del plato mínimo: 180 mm o plato cuadrado min 180mm X 180 mm
Tiempo de estabilización o respuesta máximo: 1.5 s
Debe incluir adaptador de CA 
Debe contar con sistema de calibración interna totalmente automático
Opcional pantalla táctil
Debe incluir todos los accesorios necesarios para su puesta en funcionamiento </t>
  </si>
  <si>
    <t>Termómetro digital portátil con sonda</t>
  </si>
  <si>
    <t>Termómetro digital portátil con sonda en acero inoxidable conectada por cable.
Rango de medición: -20 ° C a + 120 ° C o mejor
Resolución: ± 0,1 ° C
 Precisión ± 1 ° C
° C / ° F seleccionable, Max / Min (° F / ° C)
Alimentación por baterías AA o AAA o recargable
memoria para guardar datos de medición
alarma a alta / baja temperatura
Sonda de sensor de temperatura de acero inoxidable min 12 cm de larga, diámetro entre 2,5mm y 4mm, debe contar con cable mínimo de 1 metro
debe incluir unidad de control a prueba de agua, sonda de medición por cable, baterías recargables y de ser necesario Adaptador, todos los accesorios necesarios para su puesta en funcionamiento</t>
  </si>
  <si>
    <t xml:space="preserve"> Equipo para Fuerzas en el plano Mesa de Fuerzas</t>
  </si>
  <si>
    <t xml:space="preserve">Equipo para el estudio Cuantitativo de la composición y descomposición de fuerzas. Incluye: Una (1) Plataforma de trabajo circular de diámetro entre 38cm a 42cm, sobre base estable metálica con división angular de doble escala de 0 a 360°, con divisiones de 1°, con (4) cuatro brazos de fuerza compuesto cada uno por: cordón con gancho, roldana de desviación sobre cojinetes, juego de pesas ranuradas de latón o acero niquelado 2X5g, 2X10g, 2X20g ,2X50g con soporte.
Demás accesorios requeridos para su funcionamiento. </t>
  </si>
  <si>
    <t>Equipo para Lanzamiento parabólico</t>
  </si>
  <si>
    <t xml:space="preserve">Equipo para el estudio cuantitativo de las leyes que actúan sobre un proyectil, incluye:
una (1) máquina lanzadora de tiro libre con Tres diferentes velocidades de lanzamiento, ángulo de lanzamiento de regulación continua,  0°–90°, ajuste libre
Soporte para el equipo de lanzamiento con abrazadera para mesa o abrazaderas necesarias para un montaje estable y seguro
juego mínimo de dos (2) esferas.
todos los accesorios necesarios para su puesta en funcionamiento, que permitan la realización de mínimo los siguientes experimentos: 
Tiro Parabólico
Registro punto a punto de las parábolas de tiro </t>
  </si>
  <si>
    <t>Multímetro Digital</t>
  </si>
  <si>
    <t>Pantalla LCD de 3 1/2-dígitos (Max. 1999) con iluminación trasera
Selección de rangos manual
Lectura y retención de picos
Medida de temperatura usando termocupla tipo K
Auto apagado e indicador de batería baja
DCV: 200 mV/2/20/200/600 V; 100µV; +/- 0,5 % + 3 dgt.
ACV:  200 mV/2/20/200/600 V; 100 µV; +/- 0,8 % + 5 dgt. Freq. Rango: 40 ... 400 Hz
DCA : 2/20/200 mA/10 A; 1 µA; +/- 0,8 % + 3 dgt.
ACA:  2/20/200 mA/10 A; 1 µA; +/- 1,0 % + 5 dgt. Freq.-Range: 40 ... 200 Hz
Ohm: 200 Ω/2/20/200 kΩ/2/20/2000 MΩ; 0,1 Ω; +/- 0,8 % + 3 dgt.
Capacitancia: 20/200 nF/2/20/200 µF; 10 pF; +/- 2,5 % + 20 dgt.
Inductancia: 2/20/200 mH/2/20 H @ 200 Hz; +/- 2,5 % + 20 dgt.
Frecuencia: 2/20/200/2000 kHz/10 MHz; 1 Hz; +/- 1,0 % + 10 dgt.
Temperatura: -20 ... +1000°C; 1°C; +/- 1,0 % + 4 dgt.
Alimentación Batería de  9 V
Accesorios: funda protectora para transporte, sondas de test, Typ-K-termocupla, batería y manual</t>
  </si>
  <si>
    <t>LÁMPARA ESTROBOSCÓPICA DIGITAL</t>
  </si>
  <si>
    <t>Estroboscopio Digital con pantalla
Precisión +/-0.05 %
Resolución 0.1 Flashes Por Minuto
Destellos por Minuto, totalmente ajustable de 100 a 10,000
Rango de RPM 100 a 10,000,
Requerimientos de Energía 115 VAC 60 Hz, incluye cable de poder
Pantalla LED 4 dígitos</t>
  </si>
  <si>
    <t xml:space="preserve">Lámpara LED de luz paralela </t>
  </si>
  <si>
    <t>Lampara con led de color blanco neutral de alta potencia. debe contar con salida de luz paralela con una toma para diafragma, con interruptor de encendido y apagado. Equipo para realizar experimentos de óptica geométrica sobre mesa de base plana.
Debe incluir adicionalmente:
adaptador para alimentar la lampara compartible con conexión US
1 Diafragma de rendija triple, 1 Diafragma de rendija quíntuple y 1 diafragma de rendija única completamente adaptables a la fuente. se debe entregar funcionando con todos los accesorios necesarios</t>
  </si>
  <si>
    <t>Cabina Extractora de gases</t>
  </si>
  <si>
    <t xml:space="preserve">Cabina sin ducto, con paneles de filtros químicos y recirculación del aire filtrado, con lámpara UV para esterilización, debe estar fabricada en materiales resistentes al contacto con ácidos y bases (fuertes), mesa de trabajo en resina fenólica, velocidad del aire ajustable, ventana motorizada elaborada en vidrio templado, sistema de control de microprocesador, pantalla  LED. Debe incluir por lo menos 3 filtros de carbón activo intercambiables de repuesto.
Medidas externas entre 120 cm a 140 cm de ancho, 80 a 85 cm de profundo y 200 cm a 230 cm de alto.
El equipo debe incluir base con cajón en la parte inferior para almacenamiento.
Instalación y puesta en marcha, con dotación de todos los elementos requeridos. </t>
  </si>
  <si>
    <t>Baño de María</t>
  </si>
  <si>
    <t>Baño de María con:
Rango de temperatura: ambiente (20 a 25°C) – 100°C
Capacidad mínima 20 litros
Estructura interior y exterior en acero inoxidable
Temporizador mínimo entre 1 minuto hasta 12 horas
Accesorios Gradilla, rejilla de suelo, etc (opcional unidad de agitación)
Sistema de autodiagnóstico para detección de errores
Voltaje 220V o 110V</t>
  </si>
  <si>
    <t>Plano inclinado</t>
  </si>
  <si>
    <t>Equipo para el estudio de las fuerzas que actúan sobre un cuerpo en un plano inclinado, debe incluir:
Base y plano de metal, plegable, con escala para ángulo, longitud y altura. Ángulo de inclinación regulable de 0° a 45°. 
1 polea de inversión ajustable
1 rodillo
1 platillo de suspensión y cuerda.
1 dinamómetro, 1 N y 2.5N
Longitud del plano inclinado mínimo: 600 mm
Longitud de la base mínimo: 450 mm
Escala: División en cm y en grados</t>
  </si>
  <si>
    <t>Torno CNC</t>
  </si>
  <si>
    <t xml:space="preserve">Torno CNC con las siguientes características:
Especificaciones técnicas:
•	Volteo sobre bancada mínimo requerido: 480 mm
•	Diámetro máximo de torneado mínimo requerido: 300 mm
•	Máximo longitud de torneado mínimo requerido: 300 mm
•	Potencia del motor principal o husillo mínimo requerido: 14 kW
•	Diámetro máximo de paso de barra mínimo requerido: 50 mm
•	Velocidad del husillo: Mínimo 4000 rpm
•	Avances rápidos Z: Mínimo 24 m/min
•	Avances rápidos X: Mínimo 24 m/min
•	Tipo de contrapunto con sistema hidráulico que incluya su propia unidad hidráulica. Cono MT-4.
•	Tipo de torreta: Servoasistida con capacidad mínima de 9 herramientas
•	Posiciones de la torreta: mínimo 9
•	Potencia de Servomotor en los ejes mínima: 1.6 kw
•	Cumplimiento mínimo de las normas y certificados de calidad ISO 150001:2018, ISO 14064-1:2018, CE, UKCA y TS. 
•	Bancada inclinada 
Herramientas y accesorios estándar:
•	Platos con sistema de apriete hidráulico
•	5 galones de aceite para bancada
•	Sistema hidráulico de contrapunta que incluya unidad hidráulica de 1.5 hp mínimo.
•	Sistema de refrigeración que incluya unidad de suministro de refrigerante.
•	Sistema de lubricación autónoma de guas lineales.
•	Refrigerante
•	Luz de trabajo
•	Semáforo luminoso
•	Armario de control
•	Manual de instrucciones
•	Un juego de garras duras 
•	Dos juegos de garras blandas 
•	Copa de 3 garras mínimo 6’’
•	Punto giratorio 
•	Sistema de nivelación
•	Kit de herramientas de operación 
•	Tanque y sistema para la recolección de virutas
•	Regulador de voltaje para la máquina mínimo 20 KVA o superior requerido para el funcionamiento de la máquina.
•	Mantenimiento preventivo y predictivo del equipo 
•                      Envío de programas del computador a máquina, manejo básico del control y sus modos en operación.
•	Conexión eléctrica a 220 V y 60 Hz con instalación a cero metros, incluyendo toma corriente requerida y cableado al punto de 4 metros. 
•	Computador configurado y funcional para la transición de datos en la máquina.
•	Software con licenciamiento de carácter libre o privado que permita la simulación básica de procesos y comunicación con la máquina.
•	Recogedor de virutas
•	Presentador de herramientas
Herramientas listadas con cantidades las cuales deben ser de insertos:
•	Dos portas insertos exterior   MWLNR-  2020K08 o equivalente para instalación su instalación en la torreta
•	Doce insertos WNMG080408-PM TP720 o equivalentes para porta herramienta 
•	Seis unidades de SMW-432 placa de apoyo o equivalentes para porta herramientas.
•	Diez tornillos de placa LCS-617 o equivalente para portaherramientas. 
•	Tres bridas de sujeción CP50-22 o equivalentes para torno. 
•	Siete tornillos para brida CS7-6030 o equivalentes para inserto.
•	Un porta inserto exterior MVJNR2020K16 2020K08 o equivalente para instalación su instalación en la torreta
•	Doce insertos torneado VNMG160404-FP5WPP10S o equivalentes para porta herramienta.
•	Diez placas de apoyo SMV-322 o equivalentes para porta herramienta.
•	Siete tornillos de placa LCS-513 para porta herramienta.
•	Tres bridas de sujeción CP50-25 o equivalentes para porta herramienta.
•	Siete tornillos de brida CS7-6030 o equivalentes para porta herramienta.
•	Dos barras de alesado de 16 mm,  20 mm y 25 mm, con sus correspondientes tronillos bridas y placas de soporte, para instalación su instalación en la torreta
•	Treinta insertos de alzado para barras de 16 mm, 20 mm y 25 mm para porta herramienta.
•	Un PORTA PINZA SL32-ER32-100 con sus correspondientes elementos para instalar en la maquina con su respectiva llave.
•	Un JUEGO PINZA SER-3218 3.0-20.0mm 18PZ o equivalente para la porta pinza 
•	Un PORTA PINZA ROSCADOR  D1=25MM L=80MM SL25-TER32-80 con sus correspondientes aditamentos para instalar en la máquina. 
•	Un set de brocas y machos HSS-E TIN TiTex D=M3 a M12 2,5 a 10,2MM SET 14 PZAS 8073986 TC216-SET2-M3-M12-AA-BOW WY80AA
•	Lama de tronzado con aditamentos necesarios para instalar en la máquina y diez insertos 
•	Refractómetro
•	Halador de barras de 1 mm a 32 mm y de 12 mm a 50.8 mm	
•	Dos medidores de Angulo digital con base magnética y una resolución de 0.01 grados </t>
  </si>
  <si>
    <t>Generador de función de formas de onda arbitraria de 2 canales  mínimo de 20MHz</t>
  </si>
  <si>
    <t xml:space="preserve">Generadores de función/forma de onda arbitraria con Frecuencia de muestreo de minimo 100 MSa/s, resolución vertical de 14 bits, 2 canales ,  tipos de modulación analógica y digital: AM, DSB-AM, FM, PM, FSK, ASK, PSK y PWM
Funciones de barrido y ráfaga , Contador de frecuencia de alta precisión Interfaces estándar: host USB, dispositivo USB (USBTMC), de preferencia con funcon generadora de armónicos y señales aleatorias preconfiguradas .                    
debe incluir: 2 sondas BNC- Caiman                                       </t>
  </si>
  <si>
    <t>Osciloscopio digital de 100MHz, 2 canales.</t>
  </si>
  <si>
    <t xml:space="preserve">Osciloscopio digital de 100MHz, 2 canales.
Características:
Display a color LCD de 7 pulgadas o mas (800 x 480px).
Ancho de banda: 100MHz.
Velocidad de muestreo: 1GMmuestras/seg. Canales: 2
Almacenamiento de ondas.
Impedancia de entrada: resistencia 1MOHM, capacitancia 20pF.
Disparadores de video y HDTV
Máximo voltaje de entrada: 400V pico-pico. Varias interfaces: USB Host&amp;Device,  interfaz para transmisión de datos al PC. Almacenamiento en memorias USB.
Debe incluir: 2 sondas por cada canal, certificado de calibración.                                   </t>
  </si>
  <si>
    <t>Medidor RLC</t>
  </si>
  <si>
    <t>Medidor RLC, Medida de resistencia = 0 ohm a 20 Mohms, Medida de Capacitancia 200pF hasta 2000uF, Medida de inductacia desde 200uH a 200H, en diferentes frecuencias y proteccion contra sobre cargas.</t>
  </si>
  <si>
    <t>Planta multipropósito con instrumentación de tipo industrial</t>
  </si>
  <si>
    <t>Planta multipropósito con Capacidad de sensar por diferentes principios de medición las variables del proceso: temperatura. nivel. caudal y presión en un mismo equipo. Integración de sensores. actuadores y controladores mediante comunicación de las interfaces. permitiendo una comunicación de forma multidireccional entre máquinas. personas y productos. La planta debe ser integral, versátil y debe permitir realizar prácticas con diferentes estrategias de control, permitiendo que se ejecuten a voluntad del estudiante lazos de control para cada variable de manera independiente como temperatura, nivel, caudal y presión y combinaciones entre estas. Debe incorporar los conceptos de industria 4.0 y de Internet industrial de las cosas IIOT. que en combinación con los servicios de computación en la nube permita observar el comportamiento y la creación de máquinas autónomas y sistemas inteligentes; para esto la planta debe integrar mecanismos de IoT mediante un Gateway que soporte el análisis mediante HTTPs. MQTT. OPC. nubes Microsoft Azure. Amazon Web Services. entre otros. La instrumentación para medición de presión, temperatura, nivel y flujo deben incorporar protocolos de comunicación tipo HART, Bluetooth u otros que permitan su configuración y el sistema de control debe ser flexible para permitir la comunicación con otros protocolos. La planta debe contar con 2 tanques en acero inoxidable 304 fabricados en lamina calibre 16. cada tanque con capacidad mínima de 50 litros. Un primer tanque debe ser cerrado en donde se realizan las pruebas de las variables de presión y nivel. un segundo tanque debe ser atmosférico y se utiliza para calentar el agua del proceso de medición de temperatura. en este tanque la temperatura no debe superar los 70°C. el agua caliente es impulsada. de manera controlada. por una motobomba al segundo tanque mediante un circuito cerrado de tuberías que corresponde al sistema de medición de caudal.</t>
  </si>
  <si>
    <t>Fuente de alimentación DC tres canales variables/programables</t>
  </si>
  <si>
    <t>Fuentes de alimentacion DC 3 salidas aisladas y controladas independientes, 32 V/3,2 A × 2, 2,5 V/3,3 V/5 V/3,2 A × 1, total 220 W Voltaje de 5 dígitos, pantalla de corriente de 4 dígitos, resolución mínima: 1 mV/1 mA Admite funciones de salida de temporización del panel 4.3 Pantalla TFT-LCD de color verdadero de 480x272 pulgadas 3 tipos de modos de salida: independiente, serie, paralelo Diseño compatible con 100V/120V/220V/230V para satisfacer las necesidades de diferentes redes eléctricas. Guardado/recuperación de parámetros del sistema, Expansión del espacio de almacenamiento de datos , software para PC</t>
  </si>
  <si>
    <t>Switch ethernet 48 puertos capa 3</t>
  </si>
  <si>
    <t>Switch 1930 Aruba Instant On 48G 4SFP/SFP+ (JL685A)
48 puertos RJ-45 10/100/1000 con
detección automática (IEEE 802.3 tipo
10BASE-T, IEEE 802.3u tipo 100BASETX, IEEE 802.3ab tipo
1000BASE-T);
Dúplex: 10BASE-T/100BASE-TX:
medio o completo; 1000BASE-T: solo
completo
4 puertos SFP+ 1/10GbE</t>
  </si>
  <si>
    <t>Impresora 3D</t>
  </si>
  <si>
    <t>IMPRESORA FDM
Voltaje de entrada: 110/220VAC, 50/60HZ
Voltaje de funcionamiento: 24VCC fuente de mínimo: 300W
Tecnología de impresión: FDM (Modelado por Deposición Fundida)
Precisión de la impresión: menor o igual a 0.1mm
Espesor de la capa: menor a 0.4mm
Materiales de Impresión compatibles: PLA, ABS, TPU, PETG, flexibles
Velocidad de impresión: Mínimo 80mm/s
Diámetro de la boquilla: 0.4mm/1.75mm
Extrusor: Single
Conectividad: tarjeta SD, WiFi, tarjeta de memoria
Tamaño de la impresión: mínimo 200x200x250mm
Formatos de entrada: STL, OBJ, JPG, g-code
Temperatura máxima de la boquilla: mínimo 200°C</t>
  </si>
  <si>
    <t>Horno de secado</t>
  </si>
  <si>
    <t xml:space="preserve">Horno de secado eléctrico de 220v, con una capacidad superior a los 760 Litros, con recirculación forzada de aire y control de temperatura en circuito  digital,  display gráfico, con rango de calentamiento  desde temperatura ambiente hasta 200 °C, revestimiento interno de acero inoxidable y deberá contar con tres (3) parrillas separadoras resistentes para el secado de materiales pétreos, cada una deberá soportar un peso máximo de 30 kg. </t>
  </si>
  <si>
    <t>Equipo de Refracción Sismica</t>
  </si>
  <si>
    <t>Sismógrafo de 24 canales,  dotado con geófonos horizontales y verticales de 4.5 Hz, Cable sísmico para refracción/reflexión de superficie, 16 pares trenzados, con 12 tomas simples, espaciado de 5m, terminado en cada extremo, con cola de 5m y conector tipo Cannon, de 65 metros de longitud, placa de impacto, interruptor de martillo, interruptor de geófono, con software para el procesamiento de datos y análisis de espectros de refracción sismica - Tomografía - Relación espectral horizontal vertical - analisis multicanal de ondas superficiales - y refraccion.</t>
  </si>
  <si>
    <t>Compactador Automático Marshall</t>
  </si>
  <si>
    <t>Compactador automático Marshall de doble brazo para la compactación de briquetas de concreto asfáltico, dotado con dos (2) martillos de compactación y dos (2) moldes de 4” con su respectivo collarín.</t>
  </si>
  <si>
    <t xml:space="preserve">Maquina de Compresión </t>
  </si>
  <si>
    <t>Máquina automática de compresión, de velocidad variable. dotada con bastidores para efectuar ensayos de compresión (2.000 kN) y flexión (150 kN) en probetas de concreto, con la capacidad de fallar bajo ciclos de carga controlada y deformación controlada, con frecuencia de hasta 500 Hz en circuito de lazo cerrado PID, cuatro canales para sensores de carga (celdas de carga y transductores de presión), seis canales para medidores de deformación (potenciométricos, LVDT's y magnetoestrictivos) y cuatro canales para galgas extensiométricas, la bomba hidráulica deberá contar con una capacidad de 650 Bar, con adquisición de datos de carga y desplazamiento. Incluye: transductor de presión, compresómetro-extensómetro para muestras de 4” con sus respectivos neoprenos y platos de retención, compresómetro-extensómetro para muestras de 6” con sus respectivos neoprenos y platos de retención, software dedicado para la determinación del módulo de elasticidad y la relación de Poisson, cuatro (4) sensores LVDT de 10 mm de recorrido.</t>
  </si>
  <si>
    <t xml:space="preserve">Prensa de Carga </t>
  </si>
  <si>
    <t>Prensa de carga para efectuar ensayos de CBR Y Marshall  de velocidad variable con rango entre 0.05mm/min y 40 mm/min, luz vertical libre minima de 760 mm, luz horizontal libre de
260 mm, con adquisición de datos, equipada con una (1) celda de carga de 50 KN, un (1) sensor de desplazamiento de 25mm, puerto de comunicación a PC DUAL Ethernet/RS-232 para descargas en formato ASCII, capacidad ilimitada de almacenamiento DUAL (SD-Card/USB Externa) pistón de penetración para CBR, mordaza de tracción indirecta, dos (2) moldes metálicos con su respectivo pistón  de carga para la determinación del 10% de finos, Software dedicado de procesamiento-análisis de datos en ensayos a compresión
CBR/UC/Marshall/SCB.</t>
  </si>
  <si>
    <t xml:space="preserve">Sistema Aereo - Dron </t>
  </si>
  <si>
    <t>Sistema aéreo no tripulado (Dron) profesional para la caracterización de cortezas y relieves geotécnicos, de 12MP, con módulo RTK, precisión de 1cm, zoom de 56 X, que permita el análisis de 2km cuadrados de superficies de suelo en cada vuelo, provisto con dos (2) baterías, un (1) cargador, tres (3) juegos de hélices.</t>
  </si>
  <si>
    <t>FCE</t>
  </si>
  <si>
    <t>SOLUCION INTEGRAL APOYO DIDACTICO PARA SALA ESPECIALIZADA NEEIS</t>
  </si>
  <si>
    <t xml:space="preserve">LA SOLUCION INTEGRAL DE DIDACTICA PARA LAS SALAS NEEIS DEBE CONTENER LOS SIGUIENTES ELEMENTOS CON SUS CARACTERISTICAS, CANTIDADES Y DESCRIPCION DESCRITOS A CONTINUACION: </t>
  </si>
  <si>
    <r>
      <t xml:space="preserve">1. Pizarra y punzón para escritura Braille: Herramientas de plástico de alta calidad y durabilidad, con pines en la lámina trasera para sujetar las hojas. Consta de 4 renglones X 28 cajetines. Incluye un punzón de plástico con terminación metálica. </t>
    </r>
    <r>
      <rPr>
        <b/>
        <sz val="9"/>
        <rFont val="Calibri"/>
        <family val="2"/>
        <scheme val="minor"/>
      </rPr>
      <t>CANTIDAD  QUINCE (15) UNIDADES.</t>
    </r>
  </si>
  <si>
    <r>
      <t xml:space="preserve">2. Ábaco cerrado : "Una base de madera y/o Plástico con fondo de tela, contiene 21 varillas de metal, conteniendo pelotitas de plástico dividido en dos secciones, en la parte inferior 4 cuencas en cada eje, y en la parte superior (1) una cuenca por cada eje. Corresponden su utilización al segundo y tercer ciclo, permitiendo realizar de forma rápida operaciones matemáticas (suma, resta, multiplicación y división). Las cuentas representan las unidades, las decenas
de millar, centena de millar entre otros.
Tamaño: 23 cm de Largo x 10 cm de Ancho"
</t>
    </r>
    <r>
      <rPr>
        <b/>
        <sz val="9"/>
        <rFont val="Calibri"/>
        <family val="2"/>
        <scheme val="minor"/>
      </rPr>
      <t>CANTIDAD  DIEZ (10) UNIDADES.</t>
    </r>
  </si>
  <si>
    <r>
      <t xml:space="preserve">3. Plancha doble para dibujo positivo negativo: Tabla en madera de 23.8 cm de largo x
29 cm de ancho x 1 cm de alto, con malla acrílica y tapete.
Incluye lápiz en madera y rodachina.
</t>
    </r>
    <r>
      <rPr>
        <b/>
        <sz val="9"/>
        <rFont val="Calibri"/>
        <family val="2"/>
        <scheme val="minor"/>
      </rPr>
      <t>CANTIDAD  DOS (02) UNIDADES</t>
    </r>
  </si>
  <si>
    <r>
      <t xml:space="preserve">4. Caja Matemática : Una forma práctica de enseñar la aritmética a las
personas con y sin discapacidad, por medio de la
tinta o el braille.
Características
Caja en madera con rejilla plástica de 294 celdas
funcionales.
154 fichas con números y signos matemáticos en
Braille y alto relieve.
</t>
    </r>
    <r>
      <rPr>
        <b/>
        <sz val="9"/>
        <rFont val="Calibri"/>
        <family val="2"/>
        <scheme val="minor"/>
      </rPr>
      <t>CANTIDAD  DOS (02) UNIDADES</t>
    </r>
  </si>
  <si>
    <r>
      <t xml:space="preserve">5. Bastón de apoyo en la movilidad en discapacidad visual: Bastón  nacional reflectivo punta recta de 120 centímetros.
</t>
    </r>
    <r>
      <rPr>
        <b/>
        <sz val="9"/>
        <rFont val="Calibri"/>
        <family val="2"/>
        <scheme val="minor"/>
      </rPr>
      <t>CANTIDAD  DIEZ (10) UNIDADES.</t>
    </r>
  </si>
  <si>
    <r>
      <t xml:space="preserve">6. Tapa ojos: El molde delantero es una tela mezcla de poliéster
y algodón. El trasero es en algodón perchado
negro para todos los colores.
</t>
    </r>
    <r>
      <rPr>
        <b/>
        <sz val="9"/>
        <rFont val="Calibri"/>
        <family val="2"/>
        <scheme val="minor"/>
      </rPr>
      <t>CANTIDAD  VEINTE(20) UNIDADES.</t>
    </r>
  </si>
  <si>
    <r>
      <t xml:space="preserve">7. Libros en Braille y alto relieve (Oda a mis gafas): Elementos  literarios y pedagógicos,
accesible para todas las personas mediante
textos en macro tipo, alto contraste, alto relieve
y sistema Braille. Este material hace posible
que las personas ciegas y con baja visión, por
ejemplo, accedan al arte, la literatura, la
cultura y en general, a la información escrita. Papel con gramaje 120.
</t>
    </r>
    <r>
      <rPr>
        <b/>
        <sz val="9"/>
        <rFont val="Calibri"/>
        <family val="2"/>
        <scheme val="minor"/>
      </rPr>
      <t>CANTIDAD UNA (1) UNIDAD.</t>
    </r>
  </si>
  <si>
    <t>8. Caja Braille: Herramienta que cuenta con fichas o paginas para la comprensión y el aprendizaje del Braille.
CANTIDAD  DOS (02) UNIDADES</t>
  </si>
  <si>
    <r>
      <t xml:space="preserve">9. Libros en lengua de señas Colombiana - Sexualidad, drogadicción y salud: "Un total de 575 señas estándar seleccionadas y
divididas en tres partes principales: sexualidad, drogadicción y salud. Se tocan términos relacionados con las relaciones interpersonales, anatomía general, fisiología, comportamiento  sexual, enfermedades o problemas de salud, atenciones médicas y cuidados, medicamentos, etc."
</t>
    </r>
    <r>
      <rPr>
        <b/>
        <sz val="9"/>
        <rFont val="Calibri"/>
        <family val="2"/>
        <scheme val="minor"/>
      </rPr>
      <t>CANTIDAD UNA (1) UNIDAD.</t>
    </r>
  </si>
  <si>
    <r>
      <t xml:space="preserve">10. Libro de lengua de Señas “Departamentos y Municipios de Colombia”: Libro que permite el abordaje de los conocimientos relacionados a departamentos y municipios de Colombia 
</t>
    </r>
    <r>
      <rPr>
        <b/>
        <sz val="9"/>
        <rFont val="Calibri"/>
        <family val="2"/>
        <scheme val="minor"/>
      </rPr>
      <t>CANTIDAD UNA (1) UNIDAD.</t>
    </r>
  </si>
  <si>
    <r>
      <t xml:space="preserve">11. Libros en Braille y alto relieve (El Corazón Delator): Elementos  literarios y pedagógicos,
accesible para todas las personas mediante
textos en macro tipo, alto contraste, alto relieve
y sistema Braille. Este material hace posible
que las personas ciegas y con baja visión, por
ejemplo, accedan al arte, la literatura, la
cultura y en general, a la información escrita. Papel con gramaje 120.
</t>
    </r>
    <r>
      <rPr>
        <b/>
        <sz val="9"/>
        <rFont val="Calibri"/>
        <family val="2"/>
        <scheme val="minor"/>
      </rPr>
      <t>CANTIDAD UNA (1) UNIDAD</t>
    </r>
    <r>
      <rPr>
        <sz val="9"/>
        <rFont val="Calibri"/>
        <family val="2"/>
        <scheme val="minor"/>
      </rPr>
      <t>.</t>
    </r>
  </si>
  <si>
    <r>
      <t xml:space="preserve">12. Alfabeto en Braille y lengua de señas colombiana: Explicación en tinta de signo generador en Braille, abecedario en braille y lengua de señas colombiana.
</t>
    </r>
    <r>
      <rPr>
        <b/>
        <sz val="9"/>
        <rFont val="Calibri"/>
        <family val="2"/>
        <scheme val="minor"/>
      </rPr>
      <t>CANTIDAD UNA (1) UNIDAD</t>
    </r>
    <r>
      <rPr>
        <sz val="9"/>
        <rFont val="Calibri"/>
        <family val="2"/>
        <scheme val="minor"/>
      </rPr>
      <t>.</t>
    </r>
  </si>
  <si>
    <t xml:space="preserve">SOLUCION INTEGRAL APOYO DIDACTICO PARA LABORATORIO DIDACTICO DE LIC. MATEMATICAS </t>
  </si>
  <si>
    <t xml:space="preserve">LA SOLUCION INTEGRAL DE DIDACTICA PARA EL LABORATORIO DIACTICO DE MATEMATICAS DEBE CONTENER LOS SIGUIENTES ELEMENTOS CON SUS CARACTERISTICAS, CANTIDADES Y DESCRIPCION DESCRITOS A CONTINUACION: </t>
  </si>
  <si>
    <r>
      <t xml:space="preserve">1. Zometool : Conjunto de piezas de construcción modulares Zometool, fabricadas en plástico ABS de alta calidad para una durabilidad excepcional. Incluye varillas de diferentes longitudes, precisamente moldeadas para garantizar una conexión segura y estable. Los nodos de conexión están diseñados con un mecanismo de clic que asegura una unión firme entre las varillas. Compatible con otros sets de Zometool. Ideal para explorar conceptos matemáticos y científicos gracias a su precisión y versatilidad. </t>
    </r>
    <r>
      <rPr>
        <b/>
        <sz val="9"/>
        <rFont val="Calibri"/>
        <family val="2"/>
        <scheme val="minor"/>
      </rPr>
      <t>CANTIDAD UNA (1) UNIDAD.</t>
    </r>
  </si>
  <si>
    <r>
      <t xml:space="preserve">2. Compas para tablero: Compás profesional para tablero, fabricado en acero inoxidable resistente a la corrosión. Los brazos ajustables están diseñados con precisión para garantizar mediciones exactas. La punta de dibujo y el lápiz están hechos de material resistente al desgaste, lo que permite trazar círculos y arcos suavemente en superficies planas como papel, cartulina o tableros. El mecanismo de bloqueo asegura una fijación estable del radio deseado. </t>
    </r>
    <r>
      <rPr>
        <b/>
        <sz val="9"/>
        <rFont val="Calibri"/>
        <family val="2"/>
        <scheme val="minor"/>
      </rPr>
      <t>CANTIDAD UNA (1) UNIDAD.</t>
    </r>
  </si>
  <si>
    <r>
      <t xml:space="preserve">3. Geoplanos – circular y cuadrado : Set de geoplanos didácticos fabricados en plástico PVC flexible y resistente. El geoplano circular presenta un diámetro de 30 x 24 x 1.7cms., mientras que el geoplano cuadrado tiene 30 x 24 x 1.7 cms. Ambos geoplanos están equipados con clavijas de plástico robusto para crear formas geométricas y patrones con facilidad. Perfectos para la enseñanza de geometría en aulas escolares o entornos de aprendizaje en el hogar. </t>
    </r>
    <r>
      <rPr>
        <b/>
        <sz val="9"/>
        <rFont val="Calibri"/>
        <family val="2"/>
        <scheme val="minor"/>
      </rPr>
      <t>CANTIDAD UNA (1) UNIDAD.</t>
    </r>
  </si>
  <si>
    <r>
      <t xml:space="preserve">4. Bloques multibase: Set de bloques multibase fabricados en plástico ABS duradero y no tóxico. Incluye unidades, decenas, centenas y miles en colores brillantes para una fácil identificación. Cada bloque está diseñado con esquinas redondeadas para una manipulación segura y cómoda. Los bloques se apilan fácilmente para representar números y realizar operaciones aritméticas de manera visual y práctica. </t>
    </r>
    <r>
      <rPr>
        <b/>
        <sz val="9"/>
        <rFont val="Calibri"/>
        <family val="2"/>
        <scheme val="minor"/>
      </rPr>
      <t>CANTIDAD UNA (1) UNIDAD.</t>
    </r>
  </si>
  <si>
    <r>
      <t xml:space="preserve">5. Construcubitos matemáticos  : Set de construcubitos matemáticos fabricados en plástico polipropileno resistente. Cada cubo tiene un tamaño de 5 × 14 × 20 cm y viene en colores vivos para una mejor diferenciación. Los construcubitos están diseñados con bordes lisos y esquinas redondeadas para una manipulación segura. Perfectos para actividades prácticas de aprendizaje de matemáticas, como suma, resta, multiplicación y geometría. </t>
    </r>
    <r>
      <rPr>
        <b/>
        <sz val="9"/>
        <rFont val="Calibri"/>
        <family val="2"/>
        <scheme val="minor"/>
      </rPr>
      <t>CANTIDAD UNA (1) UNIDAD</t>
    </r>
    <r>
      <rPr>
        <sz val="9"/>
        <rFont val="Calibri"/>
        <family val="2"/>
        <scheme val="minor"/>
      </rPr>
      <t>.</t>
    </r>
  </si>
  <si>
    <r>
      <t xml:space="preserve">6. Decímetro en madera para invidentes : Regla decímetro táctil fabricada en madera de haya maciza, pulida para una superficie suave y resistente. Las marcaciones en relieve y braille están precisamente grabadas para una lectura táctil clara y precisa. Dimensiones estándar de 2.44 – 3.66 m. Ideal para personas con discapacidad visual para realizar mediciones precisas y desarrollar habilidades matemáticas de manera inclusiva. </t>
    </r>
    <r>
      <rPr>
        <b/>
        <sz val="9"/>
        <rFont val="Calibri"/>
        <family val="2"/>
        <scheme val="minor"/>
      </rPr>
      <t>CANTIDAD UNA (1) UNIDAD.</t>
    </r>
  </si>
  <si>
    <r>
      <t xml:space="preserve">7. Ábaco cerrado : Ábaco cerrado compacto fabricado en plástico ABS de alta calidad. Cada cuenta deslizable está moldeada con precisión para un ajuste perfecto en las varillas del ábaco. Los colores brillantes y contrastantes facilitan la identificación de unidades numéricas. Diseñado para el desarrollo de habilidades matemáticas y el cálculo mental en niños y adultos. Tamaño compacto de 19.5cm x 22.5cm para facilitar su transporte y almacenamiento. </t>
    </r>
    <r>
      <rPr>
        <b/>
        <sz val="9"/>
        <rFont val="Calibri"/>
        <family val="2"/>
        <scheme val="minor"/>
      </rPr>
      <t>CANTIDAD UNA (1) UNIDAD.</t>
    </r>
  </si>
  <si>
    <t xml:space="preserve"> Panel LED Video Profesional 300W</t>
  </si>
  <si>
    <t xml:space="preserve"> - Potencia: Iluminación de 300 W 30000 lm
- Voltaje: CA 110-220V/DC14.8v Batería: compatible
- Temperatura de color: 2800K-9900K CRI: 95 RA+. Fuente de luz: RGB+5500K
- Dimensiones: 28.3 x 12.6 x 3.9 in. </t>
  </si>
  <si>
    <t>VALOR TOTAL DE LA PROPUESTA</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</si>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</sst>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quot;$&quot;\ * #,##0.00_);_(&quot;$&quot;\ * \(#,##0.00\);_(&quot;$&quot;\ * &quot;-&quot;??_);_(@_)"/>
    <numFmt numFmtId="165" formatCode="_(&quot;$&quot;\ * #,##0_);_(&quot;$&quot;\ * \(#,##0\);_(&quot;$&quot;\ * &quot;-&quot;??_);_(@_)"/>
    <numFmt numFmtId="166" formatCode="&quot;$&quot;#,##0;[Red]\-&quot;$&quot;#,##0"/>
    <numFmt numFmtId="167" formatCode="[$$-240A]\ #,##0"/>
  </numFmts>
  <fonts count="16" x14ac:knownFonts="1">
    <font>
      <sz val="11"/>
      <color theme="1"/>
      <name val="Calibri"/>
      <family val="2"/>
      <scheme val="minor"/>
    </font>
    <font>
      <sz val="11"/>
      <color theme="1"/>
      <name val="Calibri"/>
      <family val="2"/>
      <scheme val="minor"/>
    </font>
    <font>
      <sz val="9"/>
      <name val="Calibri"/>
      <family val="2"/>
      <scheme val="minor"/>
    </font>
    <font>
      <b/>
      <sz val="20"/>
      <name val="Tahoma"/>
      <family val="2"/>
    </font>
    <font>
      <b/>
      <sz val="9"/>
      <name val="Calibri"/>
      <family val="2"/>
      <scheme val="minor"/>
    </font>
    <font>
      <sz val="9"/>
      <name val="Calibri"/>
      <family val="2"/>
    </font>
    <font>
      <sz val="10"/>
      <name val="Calibri"/>
      <family val="2"/>
    </font>
    <font>
      <sz val="8"/>
      <name val="Arial"/>
      <family val="2"/>
    </font>
    <font>
      <sz val="11"/>
      <name val="Tahoma"/>
      <family val="2"/>
    </font>
    <font>
      <b/>
      <sz val="10"/>
      <name val="Tahoma"/>
      <family val="2"/>
    </font>
    <font>
      <sz val="9"/>
      <color theme="1"/>
      <name val="Calibri"/>
      <family val="2"/>
      <scheme val="minor"/>
    </font>
    <font>
      <sz val="9"/>
      <name val="Arial"/>
      <family val="2"/>
    </font>
    <font>
      <b/>
      <sz val="9"/>
      <name val="Calibri"/>
      <family val="2"/>
    </font>
    <font>
      <sz val="9"/>
      <name val="Calibri"/>
    </font>
    <font>
      <sz val="9"/>
      <color rgb="FF000000"/>
      <name val="Calibri"/>
    </font>
    <font>
      <b/>
      <sz val="9"/>
      <color rgb="FF000000"/>
      <name val="Calibri"/>
    </font>
  </fonts>
  <fills count="5">
    <fill>
      <patternFill patternType="none"/>
    </fill>
    <fill>
      <patternFill patternType="gray125"/>
    </fill>
    <fill>
      <patternFill patternType="solid">
        <fgColor rgb="FF00B0F0"/>
        <bgColor indexed="64"/>
      </patternFill>
    </fill>
    <fill>
      <patternFill patternType="solid">
        <fgColor rgb="FFFFFF00"/>
        <bgColor rgb="FF000000"/>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02">
    <xf numFmtId="0" fontId="0" fillId="0" borderId="0" xfId="0"/>
    <xf numFmtId="0" fontId="2" fillId="0" borderId="0" xfId="0" applyFont="1" applyAlignment="1">
      <alignment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165" fontId="4" fillId="0" borderId="1" xfId="1" applyNumberFormat="1" applyFont="1" applyFill="1" applyBorder="1" applyAlignment="1">
      <alignment horizontal="center" vertical="center" wrapText="1"/>
    </xf>
    <xf numFmtId="3" fontId="4" fillId="0" borderId="1" xfId="0" applyNumberFormat="1" applyFont="1" applyBorder="1" applyAlignment="1">
      <alignment horizontal="center" vertical="center" wrapText="1"/>
    </xf>
    <xf numFmtId="0" fontId="2" fillId="0" borderId="2" xfId="0" applyFont="1" applyBorder="1" applyAlignment="1">
      <alignment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165" fontId="2" fillId="0" borderId="1" xfId="0" applyNumberFormat="1" applyFont="1" applyBorder="1" applyAlignment="1">
      <alignment horizontal="center" vertical="center" wrapText="1"/>
    </xf>
    <xf numFmtId="6" fontId="2" fillId="0" borderId="1" xfId="0" applyNumberFormat="1" applyFont="1" applyBorder="1" applyAlignment="1">
      <alignment horizontal="center" vertical="center" wrapText="1"/>
    </xf>
    <xf numFmtId="166" fontId="2" fillId="0" borderId="1" xfId="0" applyNumberFormat="1" applyFont="1" applyBorder="1" applyAlignment="1">
      <alignment wrapText="1"/>
    </xf>
    <xf numFmtId="6" fontId="2" fillId="0" borderId="0" xfId="0" applyNumberFormat="1" applyFont="1" applyAlignment="1">
      <alignment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165" fontId="2" fillId="0" borderId="1" xfId="1" applyNumberFormat="1"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5" fillId="0" borderId="1" xfId="0" applyFont="1" applyBorder="1" applyAlignment="1">
      <alignment horizontal="center" vertical="center" wrapText="1"/>
    </xf>
    <xf numFmtId="0" fontId="7" fillId="0" borderId="4" xfId="0" applyFont="1" applyBorder="1" applyAlignment="1">
      <alignment horizontal="center" vertical="center" wrapText="1"/>
    </xf>
    <xf numFmtId="165" fontId="7" fillId="0" borderId="7" xfId="0" applyNumberFormat="1" applyFont="1" applyBorder="1" applyAlignment="1">
      <alignment horizontal="center" vertical="center" wrapText="1"/>
    </xf>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165" fontId="7" fillId="0" borderId="0" xfId="0" applyNumberFormat="1" applyFont="1" applyAlignment="1">
      <alignment horizontal="center" vertical="center" wrapText="1"/>
    </xf>
    <xf numFmtId="6" fontId="2" fillId="0" borderId="0" xfId="0" applyNumberFormat="1" applyFont="1" applyAlignment="1">
      <alignment horizontal="center" vertical="center" wrapText="1"/>
    </xf>
    <xf numFmtId="0" fontId="8" fillId="0" borderId="0" xfId="0" applyFont="1"/>
    <xf numFmtId="0" fontId="8" fillId="0" borderId="0" xfId="0" applyFont="1" applyAlignment="1">
      <alignment wrapText="1"/>
    </xf>
    <xf numFmtId="0" fontId="2" fillId="0" borderId="0" xfId="0" applyFont="1" applyAlignment="1">
      <alignment horizontal="left" vertical="center" wrapText="1"/>
    </xf>
    <xf numFmtId="165" fontId="2" fillId="0" borderId="0" xfId="0" applyNumberFormat="1" applyFont="1" applyAlignment="1">
      <alignment vertical="center" wrapText="1"/>
    </xf>
    <xf numFmtId="167" fontId="2" fillId="0" borderId="0" xfId="0" applyNumberFormat="1" applyFont="1" applyAlignment="1">
      <alignment horizontal="center" vertical="center" wrapText="1"/>
    </xf>
    <xf numFmtId="0" fontId="2" fillId="0" borderId="0" xfId="0" applyFont="1" applyAlignment="1">
      <alignment horizontal="left" wrapText="1"/>
    </xf>
    <xf numFmtId="165" fontId="2" fillId="0" borderId="0" xfId="0" applyNumberFormat="1" applyFont="1" applyAlignment="1">
      <alignment wrapText="1"/>
    </xf>
    <xf numFmtId="3" fontId="2" fillId="0" borderId="0" xfId="0" applyNumberFormat="1" applyFont="1" applyAlignment="1">
      <alignment wrapText="1"/>
    </xf>
    <xf numFmtId="0" fontId="2" fillId="0" borderId="0" xfId="0" applyFont="1" applyAlignment="1">
      <alignment horizontal="right" wrapText="1"/>
    </xf>
    <xf numFmtId="165" fontId="2" fillId="0" borderId="0" xfId="0" applyNumberFormat="1" applyFont="1" applyAlignment="1">
      <alignment horizontal="right" wrapText="1"/>
    </xf>
    <xf numFmtId="167" fontId="2" fillId="0" borderId="0" xfId="0" applyNumberFormat="1" applyFont="1" applyAlignment="1">
      <alignment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165" fontId="2" fillId="2" borderId="1" xfId="1" applyNumberFormat="1" applyFont="1" applyFill="1" applyBorder="1" applyAlignment="1">
      <alignment horizontal="center" vertical="center" wrapText="1"/>
    </xf>
    <xf numFmtId="6"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5" fillId="0" borderId="7" xfId="0" applyFont="1" applyBorder="1" applyAlignment="1">
      <alignment horizontal="center" vertical="center" wrapText="1"/>
    </xf>
    <xf numFmtId="0" fontId="5" fillId="3" borderId="3" xfId="0" applyFont="1" applyFill="1" applyBorder="1" applyAlignment="1">
      <alignment wrapText="1"/>
    </xf>
    <xf numFmtId="0" fontId="13" fillId="2" borderId="1" xfId="0" applyFont="1" applyFill="1" applyBorder="1" applyAlignment="1">
      <alignment wrapText="1"/>
    </xf>
    <xf numFmtId="0" fontId="5" fillId="3" borderId="1" xfId="0" applyFont="1" applyFill="1" applyBorder="1" applyAlignment="1">
      <alignment horizontal="center" vertical="center" wrapText="1"/>
    </xf>
    <xf numFmtId="0" fontId="5" fillId="0" borderId="4" xfId="0" applyFont="1" applyBorder="1" applyAlignment="1">
      <alignment wrapText="1"/>
    </xf>
    <xf numFmtId="0" fontId="5" fillId="3" borderId="4" xfId="0" applyFont="1" applyFill="1" applyBorder="1" applyAlignment="1">
      <alignment wrapText="1"/>
    </xf>
    <xf numFmtId="0" fontId="5" fillId="3"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3" borderId="7"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4" fillId="2" borderId="1" xfId="0" applyFont="1" applyFill="1" applyBorder="1" applyAlignment="1">
      <alignment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165" fontId="2" fillId="0" borderId="0" xfId="0" applyNumberFormat="1" applyFont="1" applyAlignment="1">
      <alignment horizontal="righ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165" fontId="7" fillId="0" borderId="5" xfId="0" applyNumberFormat="1" applyFont="1" applyBorder="1" applyAlignment="1">
      <alignment horizontal="center" vertical="center" wrapText="1"/>
    </xf>
    <xf numFmtId="165" fontId="7" fillId="0" borderId="6" xfId="0" applyNumberFormat="1" applyFont="1" applyBorder="1" applyAlignment="1">
      <alignment horizontal="center" vertical="center" wrapText="1"/>
    </xf>
    <xf numFmtId="165" fontId="7" fillId="0" borderId="7" xfId="0" applyNumberFormat="1" applyFont="1" applyBorder="1" applyAlignment="1">
      <alignment horizontal="center" vertical="center" wrapText="1"/>
    </xf>
    <xf numFmtId="6" fontId="2" fillId="0" borderId="5" xfId="0" applyNumberFormat="1" applyFont="1" applyBorder="1" applyAlignment="1">
      <alignment horizontal="center" vertical="center" wrapText="1"/>
    </xf>
    <xf numFmtId="6" fontId="2" fillId="0" borderId="6" xfId="0" applyNumberFormat="1" applyFont="1" applyBorder="1" applyAlignment="1">
      <alignment horizontal="center" vertical="center" wrapText="1"/>
    </xf>
    <xf numFmtId="6" fontId="2" fillId="0" borderId="7"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0" fillId="0" borderId="5" xfId="0" applyFont="1" applyBorder="1" applyAlignment="1">
      <alignment horizontal="left" vertical="top" wrapText="1"/>
    </xf>
    <xf numFmtId="0" fontId="10" fillId="0" borderId="7" xfId="0" applyFont="1" applyBorder="1" applyAlignment="1">
      <alignment horizontal="left" vertical="top"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4" borderId="5"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2" fillId="4" borderId="7" xfId="0" applyFont="1" applyFill="1" applyBorder="1" applyAlignment="1">
      <alignment horizontal="left"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165" fontId="2" fillId="0" borderId="5" xfId="1" applyNumberFormat="1" applyFont="1" applyFill="1" applyBorder="1" applyAlignment="1">
      <alignment horizontal="center" vertical="center" wrapText="1"/>
    </xf>
    <xf numFmtId="165" fontId="2" fillId="0" borderId="7" xfId="1" applyNumberFormat="1" applyFont="1" applyFill="1" applyBorder="1" applyAlignment="1">
      <alignment horizontal="center" vertical="center" wrapText="1"/>
    </xf>
    <xf numFmtId="165" fontId="6" fillId="0" borderId="5" xfId="1" applyNumberFormat="1" applyFont="1" applyFill="1" applyBorder="1" applyAlignment="1">
      <alignment horizontal="center" vertical="center" wrapText="1"/>
    </xf>
    <xf numFmtId="165" fontId="6" fillId="0" borderId="7" xfId="1" applyNumberFormat="1"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cellXfs>
  <cellStyles count="2">
    <cellStyle name="Moneda 4" xfId="1" xr:uid="{B698C454-6CBB-40BE-AA60-FCF1B80A263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104775</xdr:colOff>
      <xdr:row>1</xdr:row>
      <xdr:rowOff>214313</xdr:rowOff>
    </xdr:from>
    <xdr:ext cx="1333500" cy="1381125"/>
    <xdr:pic>
      <xdr:nvPicPr>
        <xdr:cNvPr id="2" name="image1.png">
          <a:extLst>
            <a:ext uri="{FF2B5EF4-FFF2-40B4-BE49-F238E27FC236}">
              <a16:creationId xmlns:a16="http://schemas.microsoft.com/office/drawing/2014/main" id="{E1044B73-DF34-4799-B3C3-7933ED265175}"/>
            </a:ext>
          </a:extLst>
        </xdr:cNvPr>
        <xdr:cNvPicPr preferRelativeResize="0"/>
      </xdr:nvPicPr>
      <xdr:blipFill>
        <a:blip xmlns:r="http://schemas.openxmlformats.org/officeDocument/2006/relationships" r:embed="rId1" cstate="print"/>
        <a:stretch>
          <a:fillRect/>
        </a:stretch>
      </xdr:blipFill>
      <xdr:spPr>
        <a:xfrm>
          <a:off x="266700" y="366713"/>
          <a:ext cx="1333500" cy="13811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320CE-A877-4314-9D32-0510FF7BAEA6}">
  <dimension ref="A2:S111"/>
  <sheetViews>
    <sheetView tabSelected="1" topLeftCell="H1" zoomScale="85" zoomScaleNormal="85" workbookViewId="0">
      <selection activeCell="V6" sqref="V6"/>
    </sheetView>
  </sheetViews>
  <sheetFormatPr baseColWidth="10" defaultColWidth="11.42578125" defaultRowHeight="12" x14ac:dyDescent="0.2"/>
  <cols>
    <col min="1" max="1" width="2.42578125" style="1" customWidth="1"/>
    <col min="2" max="2" width="8.42578125" style="1" customWidth="1"/>
    <col min="3" max="3" width="13.7109375" style="1" customWidth="1"/>
    <col min="4" max="4" width="19.7109375" style="1" hidden="1" customWidth="1"/>
    <col min="5" max="5" width="21.7109375" style="1" hidden="1" customWidth="1"/>
    <col min="6" max="6" width="31.140625" style="1" bestFit="1" customWidth="1"/>
    <col min="7" max="7" width="255.85546875" style="31" customWidth="1"/>
    <col min="8" max="8" width="15.42578125" style="1" customWidth="1"/>
    <col min="9" max="9" width="31.7109375" style="1" customWidth="1"/>
    <col min="10" max="11" width="15.42578125" style="1" customWidth="1"/>
    <col min="12" max="12" width="15.7109375" style="35" customWidth="1"/>
    <col min="13" max="13" width="15.42578125" style="1" customWidth="1"/>
    <col min="14" max="14" width="18" style="1" customWidth="1"/>
    <col min="15" max="15" width="35.42578125" style="1" customWidth="1"/>
    <col min="16" max="16" width="2.28515625" style="1" customWidth="1"/>
    <col min="17" max="17" width="11.42578125" style="1"/>
    <col min="18" max="18" width="17.7109375" style="1" customWidth="1"/>
    <col min="19" max="16384" width="11.42578125" style="1"/>
  </cols>
  <sheetData>
    <row r="2" spans="1:18" ht="27" customHeight="1" x14ac:dyDescent="0.2">
      <c r="B2" s="82"/>
      <c r="C2" s="82"/>
      <c r="D2" s="82"/>
      <c r="E2" s="82"/>
      <c r="F2" s="83" t="s">
        <v>0</v>
      </c>
      <c r="G2" s="83"/>
      <c r="H2" s="83"/>
      <c r="I2" s="83"/>
      <c r="J2" s="83"/>
      <c r="K2" s="83"/>
      <c r="L2" s="83"/>
      <c r="M2" s="83"/>
      <c r="N2" s="83"/>
      <c r="O2" s="83"/>
    </row>
    <row r="3" spans="1:18" ht="23.25" customHeight="1" x14ac:dyDescent="0.2">
      <c r="B3" s="82"/>
      <c r="C3" s="82"/>
      <c r="D3" s="82"/>
      <c r="E3" s="82"/>
      <c r="F3" s="83" t="s">
        <v>1</v>
      </c>
      <c r="G3" s="83"/>
      <c r="H3" s="83"/>
      <c r="I3" s="83"/>
      <c r="J3" s="83"/>
      <c r="K3" s="83"/>
      <c r="L3" s="83"/>
      <c r="M3" s="83"/>
      <c r="N3" s="83"/>
      <c r="O3" s="83"/>
    </row>
    <row r="4" spans="1:18" ht="81.75" customHeight="1" x14ac:dyDescent="0.2">
      <c r="B4" s="82"/>
      <c r="C4" s="82"/>
      <c r="D4" s="82"/>
      <c r="E4" s="82"/>
      <c r="F4" s="84" t="s">
        <v>2</v>
      </c>
      <c r="G4" s="84"/>
      <c r="H4" s="84"/>
      <c r="I4" s="84"/>
      <c r="J4" s="84"/>
      <c r="K4" s="84"/>
      <c r="L4" s="84"/>
      <c r="M4" s="84"/>
      <c r="N4" s="84"/>
      <c r="O4" s="84"/>
    </row>
    <row r="5" spans="1:18" ht="25.5" customHeight="1" x14ac:dyDescent="0.2">
      <c r="B5" s="2"/>
      <c r="C5" s="2"/>
      <c r="D5" s="2"/>
      <c r="E5" s="2"/>
      <c r="F5" s="83" t="s">
        <v>3</v>
      </c>
      <c r="G5" s="83"/>
      <c r="H5" s="83"/>
      <c r="I5" s="83"/>
      <c r="J5" s="83"/>
      <c r="K5" s="83"/>
      <c r="L5" s="83"/>
      <c r="M5" s="83"/>
      <c r="N5" s="83"/>
      <c r="O5" s="83"/>
    </row>
    <row r="6" spans="1:18" ht="60" x14ac:dyDescent="0.2">
      <c r="B6" s="3" t="s">
        <v>4</v>
      </c>
      <c r="C6" s="3" t="s">
        <v>5</v>
      </c>
      <c r="D6" s="3" t="s">
        <v>6</v>
      </c>
      <c r="E6" s="3" t="s">
        <v>7</v>
      </c>
      <c r="F6" s="3" t="s">
        <v>8</v>
      </c>
      <c r="G6" s="3" t="s">
        <v>9</v>
      </c>
      <c r="H6" s="3" t="s">
        <v>10</v>
      </c>
      <c r="I6" s="3" t="s">
        <v>11</v>
      </c>
      <c r="J6" s="3" t="s">
        <v>12</v>
      </c>
      <c r="K6" s="3" t="s">
        <v>13</v>
      </c>
      <c r="L6" s="4" t="s">
        <v>14</v>
      </c>
      <c r="M6" s="3" t="s">
        <v>15</v>
      </c>
      <c r="N6" s="5" t="s">
        <v>16</v>
      </c>
      <c r="O6" s="3" t="s">
        <v>17</v>
      </c>
    </row>
    <row r="7" spans="1:18" ht="48" x14ac:dyDescent="0.2">
      <c r="A7" s="6"/>
      <c r="B7" s="7">
        <v>1</v>
      </c>
      <c r="C7" s="7" t="s">
        <v>18</v>
      </c>
      <c r="D7" s="7"/>
      <c r="E7" s="8"/>
      <c r="F7" s="7" t="s">
        <v>19</v>
      </c>
      <c r="G7" s="15" t="s">
        <v>20</v>
      </c>
      <c r="H7" s="7">
        <v>1</v>
      </c>
      <c r="I7" s="7"/>
      <c r="J7" s="7"/>
      <c r="K7" s="7"/>
      <c r="L7" s="10"/>
      <c r="M7" s="11">
        <f>+L7*19%</f>
        <v>0</v>
      </c>
      <c r="N7" s="11">
        <f>H7*(L7+M7)</f>
        <v>0</v>
      </c>
      <c r="O7" s="12"/>
      <c r="R7" s="13"/>
    </row>
    <row r="8" spans="1:18" ht="36" x14ac:dyDescent="0.2">
      <c r="B8" s="7">
        <v>2</v>
      </c>
      <c r="C8" s="7" t="s">
        <v>18</v>
      </c>
      <c r="D8" s="7"/>
      <c r="E8" s="14"/>
      <c r="F8" s="7" t="s">
        <v>21</v>
      </c>
      <c r="G8" s="15" t="s">
        <v>22</v>
      </c>
      <c r="H8" s="16">
        <v>4</v>
      </c>
      <c r="I8" s="16"/>
      <c r="J8" s="16"/>
      <c r="K8" s="16"/>
      <c r="L8" s="17"/>
      <c r="M8" s="11">
        <f t="shared" ref="M8:M43" si="0">+L8*19%</f>
        <v>0</v>
      </c>
      <c r="N8" s="11">
        <f t="shared" ref="N8:N39" si="1">H8*(L8+M8)</f>
        <v>0</v>
      </c>
      <c r="O8" s="7"/>
    </row>
    <row r="9" spans="1:18" ht="36" x14ac:dyDescent="0.2">
      <c r="B9" s="7">
        <v>3</v>
      </c>
      <c r="C9" s="7" t="s">
        <v>18</v>
      </c>
      <c r="D9" s="7"/>
      <c r="E9" s="14"/>
      <c r="F9" s="7" t="s">
        <v>23</v>
      </c>
      <c r="G9" s="15" t="s">
        <v>24</v>
      </c>
      <c r="H9" s="16">
        <v>1</v>
      </c>
      <c r="I9" s="16"/>
      <c r="J9" s="16"/>
      <c r="K9" s="16"/>
      <c r="L9" s="17"/>
      <c r="M9" s="11">
        <f t="shared" si="0"/>
        <v>0</v>
      </c>
      <c r="N9" s="11">
        <f t="shared" si="1"/>
        <v>0</v>
      </c>
      <c r="O9" s="7"/>
    </row>
    <row r="10" spans="1:18" ht="48" x14ac:dyDescent="0.2">
      <c r="B10" s="7">
        <v>4</v>
      </c>
      <c r="C10" s="7" t="s">
        <v>18</v>
      </c>
      <c r="D10" s="7"/>
      <c r="E10" s="14"/>
      <c r="F10" s="7" t="s">
        <v>25</v>
      </c>
      <c r="G10" s="15" t="s">
        <v>26</v>
      </c>
      <c r="H10" s="16">
        <v>3</v>
      </c>
      <c r="I10" s="16"/>
      <c r="J10" s="16"/>
      <c r="K10" s="16"/>
      <c r="L10" s="17"/>
      <c r="M10" s="11">
        <f t="shared" si="0"/>
        <v>0</v>
      </c>
      <c r="N10" s="11">
        <f t="shared" si="1"/>
        <v>0</v>
      </c>
      <c r="O10" s="7"/>
    </row>
    <row r="11" spans="1:18" ht="78.75" customHeight="1" x14ac:dyDescent="0.2">
      <c r="B11" s="7">
        <v>5</v>
      </c>
      <c r="C11" s="7" t="s">
        <v>18</v>
      </c>
      <c r="D11" s="7"/>
      <c r="E11" s="14"/>
      <c r="F11" s="7" t="s">
        <v>27</v>
      </c>
      <c r="G11" s="18" t="s">
        <v>28</v>
      </c>
      <c r="H11" s="19">
        <v>1</v>
      </c>
      <c r="I11" s="19"/>
      <c r="J11" s="19"/>
      <c r="K11" s="19"/>
      <c r="L11" s="17"/>
      <c r="M11" s="11">
        <f t="shared" si="0"/>
        <v>0</v>
      </c>
      <c r="N11" s="11">
        <f t="shared" si="1"/>
        <v>0</v>
      </c>
      <c r="O11" s="7"/>
    </row>
    <row r="12" spans="1:18" ht="338.25" customHeight="1" x14ac:dyDescent="0.2">
      <c r="B12" s="7">
        <v>6</v>
      </c>
      <c r="C12" s="7" t="s">
        <v>18</v>
      </c>
      <c r="D12" s="7"/>
      <c r="E12" s="14"/>
      <c r="F12" s="7" t="s">
        <v>29</v>
      </c>
      <c r="G12" s="15" t="s">
        <v>30</v>
      </c>
      <c r="H12" s="16">
        <v>5</v>
      </c>
      <c r="I12" s="16"/>
      <c r="J12" s="16"/>
      <c r="K12" s="16"/>
      <c r="L12" s="17"/>
      <c r="M12" s="11">
        <f t="shared" si="0"/>
        <v>0</v>
      </c>
      <c r="N12" s="11">
        <f t="shared" si="1"/>
        <v>0</v>
      </c>
      <c r="O12" s="7"/>
    </row>
    <row r="13" spans="1:18" ht="324" x14ac:dyDescent="0.2">
      <c r="B13" s="7">
        <v>7</v>
      </c>
      <c r="C13" s="7" t="s">
        <v>18</v>
      </c>
      <c r="D13" s="7"/>
      <c r="E13" s="14"/>
      <c r="F13" s="7" t="s">
        <v>31</v>
      </c>
      <c r="G13" s="15" t="s">
        <v>32</v>
      </c>
      <c r="H13" s="16">
        <v>5</v>
      </c>
      <c r="I13" s="16"/>
      <c r="J13" s="16"/>
      <c r="K13" s="16"/>
      <c r="L13" s="17"/>
      <c r="M13" s="11">
        <f t="shared" si="0"/>
        <v>0</v>
      </c>
      <c r="N13" s="11">
        <f t="shared" si="1"/>
        <v>0</v>
      </c>
      <c r="O13" s="7"/>
    </row>
    <row r="14" spans="1:18" ht="197.25" customHeight="1" x14ac:dyDescent="0.2">
      <c r="B14" s="7">
        <v>8</v>
      </c>
      <c r="C14" s="7" t="s">
        <v>33</v>
      </c>
      <c r="D14" s="7"/>
      <c r="E14" s="14"/>
      <c r="F14" s="7" t="s">
        <v>34</v>
      </c>
      <c r="G14" s="15" t="s">
        <v>35</v>
      </c>
      <c r="H14" s="16">
        <v>2</v>
      </c>
      <c r="I14" s="16"/>
      <c r="J14" s="16"/>
      <c r="K14" s="16"/>
      <c r="L14" s="17"/>
      <c r="M14" s="11">
        <f t="shared" si="0"/>
        <v>0</v>
      </c>
      <c r="N14" s="11">
        <f t="shared" si="1"/>
        <v>0</v>
      </c>
      <c r="O14" s="7"/>
    </row>
    <row r="15" spans="1:18" ht="195.75" customHeight="1" x14ac:dyDescent="0.2">
      <c r="B15" s="40">
        <v>9</v>
      </c>
      <c r="C15" s="40" t="s">
        <v>33</v>
      </c>
      <c r="D15" s="40"/>
      <c r="E15" s="41"/>
      <c r="F15" s="40" t="s">
        <v>36</v>
      </c>
      <c r="G15" s="42" t="s">
        <v>37</v>
      </c>
      <c r="H15" s="43">
        <v>2</v>
      </c>
      <c r="I15" s="43"/>
      <c r="J15" s="43"/>
      <c r="K15" s="43"/>
      <c r="L15" s="44"/>
      <c r="M15" s="45">
        <f t="shared" si="0"/>
        <v>0</v>
      </c>
      <c r="N15" s="45">
        <f t="shared" si="1"/>
        <v>0</v>
      </c>
      <c r="O15" s="40"/>
    </row>
    <row r="16" spans="1:18" ht="96" x14ac:dyDescent="0.2">
      <c r="B16" s="40">
        <v>10</v>
      </c>
      <c r="C16" s="40" t="s">
        <v>33</v>
      </c>
      <c r="D16" s="40"/>
      <c r="E16" s="41"/>
      <c r="F16" s="40" t="s">
        <v>38</v>
      </c>
      <c r="G16" s="42" t="s">
        <v>39</v>
      </c>
      <c r="H16" s="43">
        <v>2</v>
      </c>
      <c r="I16" s="16"/>
      <c r="J16" s="16"/>
      <c r="K16" s="16"/>
      <c r="L16" s="17"/>
      <c r="M16" s="11">
        <f t="shared" si="0"/>
        <v>0</v>
      </c>
      <c r="N16" s="11">
        <f t="shared" si="1"/>
        <v>0</v>
      </c>
      <c r="O16" s="7"/>
    </row>
    <row r="17" spans="2:18" ht="96" x14ac:dyDescent="0.2">
      <c r="B17" s="40">
        <v>11</v>
      </c>
      <c r="C17" s="40" t="s">
        <v>33</v>
      </c>
      <c r="D17" s="40"/>
      <c r="E17" s="41"/>
      <c r="F17" s="40" t="s">
        <v>40</v>
      </c>
      <c r="G17" s="42" t="s">
        <v>41</v>
      </c>
      <c r="H17" s="43">
        <v>2</v>
      </c>
      <c r="I17" s="16"/>
      <c r="J17" s="16"/>
      <c r="K17" s="16"/>
      <c r="L17" s="17"/>
      <c r="M17" s="11">
        <f t="shared" si="0"/>
        <v>0</v>
      </c>
      <c r="N17" s="11">
        <f t="shared" si="1"/>
        <v>0</v>
      </c>
      <c r="O17" s="7"/>
    </row>
    <row r="18" spans="2:18" ht="96" x14ac:dyDescent="0.2">
      <c r="B18" s="40">
        <v>12</v>
      </c>
      <c r="C18" s="40" t="s">
        <v>33</v>
      </c>
      <c r="D18" s="40"/>
      <c r="E18" s="41"/>
      <c r="F18" s="40" t="s">
        <v>42</v>
      </c>
      <c r="G18" s="46" t="s">
        <v>43</v>
      </c>
      <c r="H18" s="43">
        <v>2</v>
      </c>
      <c r="I18" s="16"/>
      <c r="J18" s="16"/>
      <c r="K18" s="16"/>
      <c r="L18" s="17"/>
      <c r="M18" s="11">
        <f t="shared" si="0"/>
        <v>0</v>
      </c>
      <c r="N18" s="11">
        <f t="shared" si="1"/>
        <v>0</v>
      </c>
      <c r="O18" s="7"/>
      <c r="R18" s="13"/>
    </row>
    <row r="19" spans="2:18" ht="96" x14ac:dyDescent="0.2">
      <c r="B19" s="40">
        <v>13</v>
      </c>
      <c r="C19" s="40" t="s">
        <v>33</v>
      </c>
      <c r="D19" s="40"/>
      <c r="E19" s="41"/>
      <c r="F19" s="40" t="s">
        <v>44</v>
      </c>
      <c r="G19" s="46" t="s">
        <v>45</v>
      </c>
      <c r="H19" s="40">
        <v>2</v>
      </c>
      <c r="I19" s="7"/>
      <c r="J19" s="7"/>
      <c r="K19" s="7"/>
      <c r="L19" s="17"/>
      <c r="M19" s="11">
        <f t="shared" si="0"/>
        <v>0</v>
      </c>
      <c r="N19" s="11">
        <f t="shared" si="1"/>
        <v>0</v>
      </c>
      <c r="O19" s="20"/>
    </row>
    <row r="20" spans="2:18" ht="111.75" customHeight="1" x14ac:dyDescent="0.2">
      <c r="B20" s="70">
        <v>14</v>
      </c>
      <c r="C20" s="70" t="s">
        <v>33</v>
      </c>
      <c r="D20" s="7"/>
      <c r="E20" s="14"/>
      <c r="F20" s="70" t="s">
        <v>46</v>
      </c>
      <c r="G20" s="85" t="s">
        <v>47</v>
      </c>
      <c r="H20" s="70">
        <v>2</v>
      </c>
      <c r="I20" s="70"/>
      <c r="J20" s="70"/>
      <c r="K20" s="70"/>
      <c r="L20" s="97"/>
      <c r="M20" s="79">
        <f t="shared" si="0"/>
        <v>0</v>
      </c>
      <c r="N20" s="79">
        <f t="shared" si="1"/>
        <v>0</v>
      </c>
      <c r="O20" s="93"/>
    </row>
    <row r="21" spans="2:18" ht="111.75" customHeight="1" x14ac:dyDescent="0.2">
      <c r="B21" s="72"/>
      <c r="C21" s="72"/>
      <c r="D21" s="7"/>
      <c r="E21" s="14"/>
      <c r="F21" s="72"/>
      <c r="G21" s="86"/>
      <c r="H21" s="72"/>
      <c r="I21" s="72"/>
      <c r="J21" s="72"/>
      <c r="K21" s="72"/>
      <c r="L21" s="98"/>
      <c r="M21" s="81"/>
      <c r="N21" s="81"/>
      <c r="O21" s="94"/>
    </row>
    <row r="22" spans="2:18" ht="36" x14ac:dyDescent="0.2">
      <c r="B22" s="7">
        <v>15</v>
      </c>
      <c r="C22" s="7" t="s">
        <v>33</v>
      </c>
      <c r="D22" s="7"/>
      <c r="E22" s="14"/>
      <c r="F22" s="7" t="s">
        <v>48</v>
      </c>
      <c r="G22" s="9" t="s">
        <v>49</v>
      </c>
      <c r="H22" s="7">
        <v>2</v>
      </c>
      <c r="I22" s="7"/>
      <c r="J22" s="7"/>
      <c r="K22" s="7"/>
      <c r="L22" s="17"/>
      <c r="M22" s="11">
        <f t="shared" si="0"/>
        <v>0</v>
      </c>
      <c r="N22" s="11">
        <f t="shared" si="1"/>
        <v>0</v>
      </c>
      <c r="O22" s="20"/>
    </row>
    <row r="23" spans="2:18" ht="46.5" customHeight="1" x14ac:dyDescent="0.2">
      <c r="B23" s="7">
        <v>16</v>
      </c>
      <c r="C23" s="7" t="s">
        <v>33</v>
      </c>
      <c r="D23" s="7"/>
      <c r="E23" s="14"/>
      <c r="F23" s="7" t="s">
        <v>50</v>
      </c>
      <c r="G23" s="9" t="s">
        <v>51</v>
      </c>
      <c r="H23" s="7">
        <v>2</v>
      </c>
      <c r="I23" s="7"/>
      <c r="J23" s="7"/>
      <c r="K23" s="7"/>
      <c r="L23" s="17"/>
      <c r="M23" s="11">
        <f t="shared" si="0"/>
        <v>0</v>
      </c>
      <c r="N23" s="11">
        <f t="shared" si="1"/>
        <v>0</v>
      </c>
      <c r="O23" s="20"/>
    </row>
    <row r="24" spans="2:18" ht="36" x14ac:dyDescent="0.2">
      <c r="B24" s="7">
        <v>17</v>
      </c>
      <c r="C24" s="7" t="s">
        <v>33</v>
      </c>
      <c r="D24" s="7"/>
      <c r="E24" s="14"/>
      <c r="F24" s="7" t="s">
        <v>52</v>
      </c>
      <c r="G24" s="9" t="s">
        <v>53</v>
      </c>
      <c r="H24" s="7">
        <v>2</v>
      </c>
      <c r="I24" s="7"/>
      <c r="J24" s="7"/>
      <c r="K24" s="7"/>
      <c r="L24" s="17"/>
      <c r="M24" s="11">
        <f t="shared" si="0"/>
        <v>0</v>
      </c>
      <c r="N24" s="11">
        <f t="shared" si="1"/>
        <v>0</v>
      </c>
      <c r="O24" s="7"/>
    </row>
    <row r="25" spans="2:18" ht="36" x14ac:dyDescent="0.2">
      <c r="B25" s="7">
        <v>18</v>
      </c>
      <c r="C25" s="7" t="s">
        <v>33</v>
      </c>
      <c r="D25" s="7"/>
      <c r="E25" s="14"/>
      <c r="F25" s="7" t="s">
        <v>54</v>
      </c>
      <c r="G25" s="9" t="s">
        <v>55</v>
      </c>
      <c r="H25" s="7">
        <v>2</v>
      </c>
      <c r="I25" s="7"/>
      <c r="J25" s="7"/>
      <c r="K25" s="7"/>
      <c r="L25" s="17"/>
      <c r="M25" s="11">
        <f t="shared" si="0"/>
        <v>0</v>
      </c>
      <c r="N25" s="11">
        <f>H25*(L25+M25)</f>
        <v>0</v>
      </c>
      <c r="O25" s="7"/>
    </row>
    <row r="26" spans="2:18" ht="89.25" customHeight="1" x14ac:dyDescent="0.2">
      <c r="B26" s="40">
        <v>19</v>
      </c>
      <c r="C26" s="40" t="s">
        <v>33</v>
      </c>
      <c r="D26" s="40"/>
      <c r="E26" s="41"/>
      <c r="F26" s="40" t="s">
        <v>56</v>
      </c>
      <c r="G26" s="60" t="s">
        <v>57</v>
      </c>
      <c r="H26" s="40">
        <v>3</v>
      </c>
      <c r="I26" s="40"/>
      <c r="J26" s="40"/>
      <c r="K26" s="40"/>
      <c r="L26" s="44"/>
      <c r="M26" s="45">
        <f t="shared" si="0"/>
        <v>0</v>
      </c>
      <c r="N26" s="45">
        <f t="shared" si="1"/>
        <v>0</v>
      </c>
      <c r="O26" s="40"/>
    </row>
    <row r="27" spans="2:18" ht="72" x14ac:dyDescent="0.2">
      <c r="B27" s="7">
        <v>20</v>
      </c>
      <c r="C27" s="7" t="s">
        <v>33</v>
      </c>
      <c r="D27" s="7"/>
      <c r="E27" s="14"/>
      <c r="F27" s="7" t="s">
        <v>58</v>
      </c>
      <c r="G27" s="9" t="s">
        <v>59</v>
      </c>
      <c r="H27" s="7">
        <v>2</v>
      </c>
      <c r="I27" s="7"/>
      <c r="J27" s="7"/>
      <c r="K27" s="7"/>
      <c r="L27" s="17"/>
      <c r="M27" s="11">
        <f t="shared" si="0"/>
        <v>0</v>
      </c>
      <c r="N27" s="11">
        <f>H27*(L27+M27)</f>
        <v>0</v>
      </c>
      <c r="O27" s="7"/>
    </row>
    <row r="28" spans="2:18" ht="196.5" customHeight="1" x14ac:dyDescent="0.2">
      <c r="B28" s="40">
        <v>21</v>
      </c>
      <c r="C28" s="40" t="s">
        <v>33</v>
      </c>
      <c r="D28" s="40"/>
      <c r="E28" s="41"/>
      <c r="F28" s="40" t="s">
        <v>60</v>
      </c>
      <c r="G28" s="49" t="s">
        <v>61</v>
      </c>
      <c r="H28" s="40">
        <v>2</v>
      </c>
      <c r="I28" s="40"/>
      <c r="J28" s="40"/>
      <c r="K28" s="40"/>
      <c r="L28" s="44"/>
      <c r="M28" s="45">
        <f t="shared" si="0"/>
        <v>0</v>
      </c>
      <c r="N28" s="45">
        <f t="shared" si="1"/>
        <v>0</v>
      </c>
      <c r="O28" s="40"/>
    </row>
    <row r="29" spans="2:18" ht="96" x14ac:dyDescent="0.2">
      <c r="B29" s="40">
        <v>22</v>
      </c>
      <c r="C29" s="40" t="s">
        <v>33</v>
      </c>
      <c r="D29" s="40"/>
      <c r="E29" s="41"/>
      <c r="F29" s="40" t="s">
        <v>62</v>
      </c>
      <c r="G29" s="49" t="s">
        <v>63</v>
      </c>
      <c r="H29" s="40">
        <v>1</v>
      </c>
      <c r="I29" s="40"/>
      <c r="J29" s="40"/>
      <c r="K29" s="40"/>
      <c r="L29" s="44"/>
      <c r="M29" s="45">
        <f t="shared" si="0"/>
        <v>0</v>
      </c>
      <c r="N29" s="45">
        <f t="shared" si="1"/>
        <v>0</v>
      </c>
      <c r="O29" s="40"/>
    </row>
    <row r="30" spans="2:18" ht="375.75" customHeight="1" x14ac:dyDescent="0.2">
      <c r="B30" s="7">
        <v>23</v>
      </c>
      <c r="C30" s="7" t="s">
        <v>64</v>
      </c>
      <c r="D30" s="7"/>
      <c r="E30" s="14"/>
      <c r="F30" s="7" t="s">
        <v>65</v>
      </c>
      <c r="G30" s="9" t="s">
        <v>66</v>
      </c>
      <c r="H30" s="7">
        <v>6</v>
      </c>
      <c r="I30" s="7"/>
      <c r="J30" s="7"/>
      <c r="K30" s="7"/>
      <c r="L30" s="17"/>
      <c r="M30" s="11">
        <f t="shared" si="0"/>
        <v>0</v>
      </c>
      <c r="N30" s="11">
        <f>H30*(L30+M30)</f>
        <v>0</v>
      </c>
      <c r="O30" s="7"/>
    </row>
    <row r="31" spans="2:18" ht="204" x14ac:dyDescent="0.2">
      <c r="B31" s="7">
        <v>24</v>
      </c>
      <c r="C31" s="7" t="s">
        <v>64</v>
      </c>
      <c r="D31" s="7"/>
      <c r="E31" s="14"/>
      <c r="F31" s="7" t="s">
        <v>67</v>
      </c>
      <c r="G31" s="9" t="s">
        <v>68</v>
      </c>
      <c r="H31" s="7">
        <v>1</v>
      </c>
      <c r="I31" s="7"/>
      <c r="J31" s="7"/>
      <c r="K31" s="7"/>
      <c r="L31" s="17"/>
      <c r="M31" s="11">
        <f t="shared" si="0"/>
        <v>0</v>
      </c>
      <c r="N31" s="11">
        <f t="shared" si="1"/>
        <v>0</v>
      </c>
      <c r="O31" s="7"/>
    </row>
    <row r="32" spans="2:18" ht="384" x14ac:dyDescent="0.2">
      <c r="B32" s="50">
        <v>25</v>
      </c>
      <c r="C32" s="53" t="s">
        <v>64</v>
      </c>
      <c r="D32" s="53" t="s">
        <v>69</v>
      </c>
      <c r="E32" s="63" t="s">
        <v>69</v>
      </c>
      <c r="F32" s="50" t="s">
        <v>70</v>
      </c>
      <c r="G32" s="48" t="s">
        <v>71</v>
      </c>
      <c r="H32" s="7">
        <v>4</v>
      </c>
      <c r="I32" s="7"/>
      <c r="J32" s="7"/>
      <c r="K32" s="7"/>
      <c r="L32" s="17"/>
      <c r="M32" s="11">
        <f t="shared" si="0"/>
        <v>0</v>
      </c>
      <c r="N32" s="11">
        <f>H32*(L32+M32)</f>
        <v>0</v>
      </c>
      <c r="O32" s="7"/>
    </row>
    <row r="33" spans="2:15" ht="264" x14ac:dyDescent="0.2">
      <c r="B33" s="7">
        <v>26</v>
      </c>
      <c r="C33" s="7" t="s">
        <v>64</v>
      </c>
      <c r="D33" s="7"/>
      <c r="E33" s="14"/>
      <c r="F33" s="7" t="s">
        <v>72</v>
      </c>
      <c r="G33" s="9" t="s">
        <v>73</v>
      </c>
      <c r="H33" s="7">
        <v>1</v>
      </c>
      <c r="I33" s="7"/>
      <c r="J33" s="7"/>
      <c r="K33" s="7"/>
      <c r="L33" s="17"/>
      <c r="M33" s="11">
        <f t="shared" si="0"/>
        <v>0</v>
      </c>
      <c r="N33" s="11">
        <f t="shared" si="1"/>
        <v>0</v>
      </c>
      <c r="O33" s="7"/>
    </row>
    <row r="34" spans="2:15" ht="149.25" customHeight="1" x14ac:dyDescent="0.2">
      <c r="B34" s="70">
        <v>27</v>
      </c>
      <c r="C34" s="70" t="s">
        <v>64</v>
      </c>
      <c r="D34" s="7"/>
      <c r="E34" s="14"/>
      <c r="F34" s="70" t="s">
        <v>74</v>
      </c>
      <c r="G34" s="87" t="s">
        <v>75</v>
      </c>
      <c r="H34" s="70">
        <v>1</v>
      </c>
      <c r="I34" s="70"/>
      <c r="J34" s="70"/>
      <c r="K34" s="70"/>
      <c r="L34" s="95"/>
      <c r="M34" s="79">
        <f t="shared" si="0"/>
        <v>0</v>
      </c>
      <c r="N34" s="79">
        <f t="shared" si="1"/>
        <v>0</v>
      </c>
      <c r="O34" s="70"/>
    </row>
    <row r="35" spans="2:15" ht="149.25" customHeight="1" x14ac:dyDescent="0.2">
      <c r="B35" s="72"/>
      <c r="C35" s="72"/>
      <c r="D35" s="7"/>
      <c r="E35" s="14"/>
      <c r="F35" s="72"/>
      <c r="G35" s="88"/>
      <c r="H35" s="72"/>
      <c r="I35" s="72"/>
      <c r="J35" s="72"/>
      <c r="K35" s="72"/>
      <c r="L35" s="96"/>
      <c r="M35" s="81"/>
      <c r="N35" s="81"/>
      <c r="O35" s="72"/>
    </row>
    <row r="36" spans="2:15" ht="168" x14ac:dyDescent="0.2">
      <c r="B36" s="7">
        <v>28</v>
      </c>
      <c r="C36" s="7" t="s">
        <v>64</v>
      </c>
      <c r="D36" s="7"/>
      <c r="E36" s="14"/>
      <c r="F36" s="7" t="s">
        <v>76</v>
      </c>
      <c r="G36" s="9" t="s">
        <v>77</v>
      </c>
      <c r="H36" s="7">
        <v>1</v>
      </c>
      <c r="I36" s="7"/>
      <c r="J36" s="7"/>
      <c r="K36" s="7"/>
      <c r="L36" s="17"/>
      <c r="M36" s="11">
        <f t="shared" si="0"/>
        <v>0</v>
      </c>
      <c r="N36" s="11">
        <f>H36*(L36+M36)</f>
        <v>0</v>
      </c>
      <c r="O36" s="7"/>
    </row>
    <row r="37" spans="2:15" ht="36" x14ac:dyDescent="0.2">
      <c r="B37" s="7">
        <v>29</v>
      </c>
      <c r="C37" s="7" t="s">
        <v>64</v>
      </c>
      <c r="D37" s="7"/>
      <c r="E37" s="14"/>
      <c r="F37" s="7" t="s">
        <v>78</v>
      </c>
      <c r="G37" s="9" t="s">
        <v>79</v>
      </c>
      <c r="H37" s="7">
        <v>1</v>
      </c>
      <c r="I37" s="7"/>
      <c r="J37" s="7"/>
      <c r="K37" s="7"/>
      <c r="L37" s="17"/>
      <c r="M37" s="11">
        <f t="shared" si="0"/>
        <v>0</v>
      </c>
      <c r="N37" s="11">
        <f t="shared" si="1"/>
        <v>0</v>
      </c>
      <c r="O37" s="7"/>
    </row>
    <row r="38" spans="2:15" ht="168" x14ac:dyDescent="0.2">
      <c r="B38" s="50">
        <v>30</v>
      </c>
      <c r="C38" s="53" t="s">
        <v>64</v>
      </c>
      <c r="D38" s="54" t="s">
        <v>69</v>
      </c>
      <c r="E38" s="55" t="s">
        <v>69</v>
      </c>
      <c r="F38" s="50" t="s">
        <v>80</v>
      </c>
      <c r="G38" s="48" t="s">
        <v>81</v>
      </c>
      <c r="H38" s="7">
        <v>1</v>
      </c>
      <c r="I38" s="7"/>
      <c r="J38" s="7"/>
      <c r="K38" s="7"/>
      <c r="L38" s="17"/>
      <c r="M38" s="11">
        <f t="shared" si="0"/>
        <v>0</v>
      </c>
      <c r="N38" s="11">
        <f t="shared" si="1"/>
        <v>0</v>
      </c>
      <c r="O38" s="7"/>
    </row>
    <row r="39" spans="2:15" ht="24" x14ac:dyDescent="0.2">
      <c r="B39" s="47">
        <v>31</v>
      </c>
      <c r="C39" s="56" t="s">
        <v>64</v>
      </c>
      <c r="D39" s="56" t="s">
        <v>69</v>
      </c>
      <c r="E39" s="57" t="s">
        <v>69</v>
      </c>
      <c r="F39" s="47" t="s">
        <v>82</v>
      </c>
      <c r="G39" s="51" t="s">
        <v>83</v>
      </c>
      <c r="H39" s="7">
        <v>10</v>
      </c>
      <c r="I39" s="7"/>
      <c r="J39" s="7"/>
      <c r="K39" s="7"/>
      <c r="L39" s="17"/>
      <c r="M39" s="11">
        <f t="shared" si="0"/>
        <v>0</v>
      </c>
      <c r="N39" s="11">
        <f t="shared" si="1"/>
        <v>0</v>
      </c>
      <c r="O39" s="7"/>
    </row>
    <row r="40" spans="2:15" ht="132" x14ac:dyDescent="0.2">
      <c r="B40" s="58">
        <v>32</v>
      </c>
      <c r="C40" s="59" t="s">
        <v>64</v>
      </c>
      <c r="D40" s="56" t="s">
        <v>69</v>
      </c>
      <c r="E40" s="57" t="s">
        <v>69</v>
      </c>
      <c r="F40" s="58" t="s">
        <v>84</v>
      </c>
      <c r="G40" s="52" t="s">
        <v>85</v>
      </c>
      <c r="H40" s="7">
        <v>10</v>
      </c>
      <c r="I40" s="7"/>
      <c r="J40" s="7"/>
      <c r="K40" s="7"/>
      <c r="L40" s="17"/>
      <c r="M40" s="11">
        <f t="shared" si="0"/>
        <v>0</v>
      </c>
      <c r="N40" s="11">
        <f>H40*(L40+M40)</f>
        <v>0</v>
      </c>
      <c r="O40" s="7"/>
    </row>
    <row r="41" spans="2:15" ht="120" x14ac:dyDescent="0.2">
      <c r="B41" s="58">
        <v>33</v>
      </c>
      <c r="C41" s="59" t="s">
        <v>64</v>
      </c>
      <c r="D41" s="56" t="s">
        <v>69</v>
      </c>
      <c r="E41" s="57" t="s">
        <v>69</v>
      </c>
      <c r="F41" s="58" t="s">
        <v>86</v>
      </c>
      <c r="G41" s="52" t="s">
        <v>87</v>
      </c>
      <c r="H41" s="7">
        <v>8</v>
      </c>
      <c r="I41" s="7"/>
      <c r="J41" s="7"/>
      <c r="K41" s="7"/>
      <c r="L41" s="17"/>
      <c r="M41" s="11">
        <f t="shared" si="0"/>
        <v>0</v>
      </c>
      <c r="N41" s="11">
        <f>H41*(L41+M41)</f>
        <v>0</v>
      </c>
      <c r="O41" s="7"/>
    </row>
    <row r="42" spans="2:15" ht="36" x14ac:dyDescent="0.2">
      <c r="B42" s="58">
        <v>34</v>
      </c>
      <c r="C42" s="59" t="s">
        <v>64</v>
      </c>
      <c r="D42" s="56" t="s">
        <v>69</v>
      </c>
      <c r="E42" s="57" t="s">
        <v>69</v>
      </c>
      <c r="F42" s="58" t="s">
        <v>88</v>
      </c>
      <c r="G42" s="52" t="s">
        <v>89</v>
      </c>
      <c r="H42" s="7">
        <v>7</v>
      </c>
      <c r="I42" s="7"/>
      <c r="J42" s="7"/>
      <c r="K42" s="7"/>
      <c r="L42" s="17"/>
      <c r="M42" s="11">
        <f t="shared" si="0"/>
        <v>0</v>
      </c>
      <c r="N42" s="11">
        <f t="shared" ref="N42" si="2">H42*(L42+M42)</f>
        <v>0</v>
      </c>
      <c r="O42" s="7"/>
    </row>
    <row r="43" spans="2:15" ht="84" x14ac:dyDescent="0.2">
      <c r="B43" s="58">
        <v>35</v>
      </c>
      <c r="C43" s="59" t="s">
        <v>64</v>
      </c>
      <c r="D43" s="56" t="s">
        <v>69</v>
      </c>
      <c r="E43" s="57" t="s">
        <v>69</v>
      </c>
      <c r="F43" s="58" t="s">
        <v>90</v>
      </c>
      <c r="G43" s="52" t="s">
        <v>91</v>
      </c>
      <c r="H43" s="7">
        <v>7</v>
      </c>
      <c r="I43" s="7"/>
      <c r="J43" s="7"/>
      <c r="K43" s="7"/>
      <c r="L43" s="17"/>
      <c r="M43" s="11">
        <f t="shared" si="0"/>
        <v>0</v>
      </c>
      <c r="N43" s="11">
        <f>H43*(L43+M43)</f>
        <v>0</v>
      </c>
      <c r="O43" s="7"/>
    </row>
    <row r="44" spans="2:15" ht="192" x14ac:dyDescent="0.2">
      <c r="B44" s="7">
        <v>36</v>
      </c>
      <c r="C44" s="7" t="s">
        <v>64</v>
      </c>
      <c r="D44" s="7"/>
      <c r="E44" s="14"/>
      <c r="F44" s="7" t="s">
        <v>92</v>
      </c>
      <c r="G44" s="9" t="s">
        <v>93</v>
      </c>
      <c r="H44" s="7">
        <v>9</v>
      </c>
      <c r="I44" s="7"/>
      <c r="J44" s="7"/>
      <c r="K44" s="7"/>
      <c r="L44" s="17"/>
      <c r="M44" s="11">
        <f t="shared" ref="M44:M50" si="3">+L44*19%</f>
        <v>0</v>
      </c>
      <c r="N44" s="11">
        <f t="shared" ref="N44:N50" si="4">+H44*(L44+M44)</f>
        <v>0</v>
      </c>
      <c r="O44" s="7"/>
    </row>
    <row r="45" spans="2:15" ht="84" x14ac:dyDescent="0.2">
      <c r="B45" s="7">
        <v>37</v>
      </c>
      <c r="C45" s="19" t="s">
        <v>64</v>
      </c>
      <c r="D45" s="7"/>
      <c r="E45" s="14"/>
      <c r="F45" s="7" t="s">
        <v>94</v>
      </c>
      <c r="G45" s="9" t="s">
        <v>95</v>
      </c>
      <c r="H45" s="7">
        <v>3</v>
      </c>
      <c r="I45" s="7"/>
      <c r="J45" s="7"/>
      <c r="K45" s="7"/>
      <c r="L45" s="17"/>
      <c r="M45" s="11">
        <f t="shared" si="3"/>
        <v>0</v>
      </c>
      <c r="N45" s="11">
        <f t="shared" si="4"/>
        <v>0</v>
      </c>
      <c r="O45" s="7"/>
    </row>
    <row r="46" spans="2:15" ht="48" x14ac:dyDescent="0.2">
      <c r="B46" s="7">
        <v>38</v>
      </c>
      <c r="C46" s="19" t="s">
        <v>64</v>
      </c>
      <c r="D46" s="7"/>
      <c r="E46" s="14"/>
      <c r="F46" s="7" t="s">
        <v>96</v>
      </c>
      <c r="G46" s="9" t="s">
        <v>97</v>
      </c>
      <c r="H46" s="7">
        <v>8</v>
      </c>
      <c r="I46" s="7"/>
      <c r="J46" s="7"/>
      <c r="K46" s="7"/>
      <c r="L46" s="17"/>
      <c r="M46" s="11">
        <f t="shared" si="3"/>
        <v>0</v>
      </c>
      <c r="N46" s="11">
        <f t="shared" si="4"/>
        <v>0</v>
      </c>
      <c r="O46" s="7"/>
    </row>
    <row r="47" spans="2:15" ht="60" x14ac:dyDescent="0.2">
      <c r="B47" s="50">
        <v>39</v>
      </c>
      <c r="C47" s="59" t="s">
        <v>64</v>
      </c>
      <c r="D47" s="54" t="s">
        <v>69</v>
      </c>
      <c r="E47" s="55" t="s">
        <v>69</v>
      </c>
      <c r="F47" s="50" t="s">
        <v>98</v>
      </c>
      <c r="G47" s="48" t="s">
        <v>99</v>
      </c>
      <c r="H47" s="7">
        <v>1</v>
      </c>
      <c r="I47" s="7"/>
      <c r="J47" s="7"/>
      <c r="K47" s="7"/>
      <c r="L47" s="17"/>
      <c r="M47" s="11">
        <f t="shared" si="3"/>
        <v>0</v>
      </c>
      <c r="N47" s="11">
        <f t="shared" si="4"/>
        <v>0</v>
      </c>
      <c r="O47" s="7"/>
    </row>
    <row r="48" spans="2:15" ht="96" x14ac:dyDescent="0.2">
      <c r="B48" s="58">
        <v>40</v>
      </c>
      <c r="C48" s="59" t="s">
        <v>64</v>
      </c>
      <c r="D48" s="56" t="s">
        <v>69</v>
      </c>
      <c r="E48" s="57" t="s">
        <v>69</v>
      </c>
      <c r="F48" s="58" t="s">
        <v>100</v>
      </c>
      <c r="G48" s="52" t="s">
        <v>101</v>
      </c>
      <c r="H48" s="7">
        <v>1</v>
      </c>
      <c r="I48" s="7"/>
      <c r="J48" s="7"/>
      <c r="K48" s="7"/>
      <c r="L48" s="17"/>
      <c r="M48" s="11">
        <f t="shared" si="3"/>
        <v>0</v>
      </c>
      <c r="N48" s="11">
        <f t="shared" si="4"/>
        <v>0</v>
      </c>
      <c r="O48" s="7"/>
    </row>
    <row r="49" spans="2:15" ht="108" x14ac:dyDescent="0.2">
      <c r="B49" s="7">
        <v>41</v>
      </c>
      <c r="C49" s="19" t="s">
        <v>64</v>
      </c>
      <c r="D49" s="7"/>
      <c r="E49" s="14"/>
      <c r="F49" s="7" t="s">
        <v>102</v>
      </c>
      <c r="G49" s="9" t="s">
        <v>103</v>
      </c>
      <c r="H49" s="7">
        <v>7</v>
      </c>
      <c r="I49" s="7"/>
      <c r="J49" s="7"/>
      <c r="K49" s="7"/>
      <c r="L49" s="17"/>
      <c r="M49" s="11">
        <f t="shared" si="3"/>
        <v>0</v>
      </c>
      <c r="N49" s="11">
        <f t="shared" si="4"/>
        <v>0</v>
      </c>
      <c r="O49" s="7"/>
    </row>
    <row r="50" spans="2:15" ht="400.5" customHeight="1" x14ac:dyDescent="0.2">
      <c r="B50" s="89">
        <v>42</v>
      </c>
      <c r="C50" s="89" t="s">
        <v>64</v>
      </c>
      <c r="D50" s="61"/>
      <c r="E50" s="62"/>
      <c r="F50" s="89" t="s">
        <v>104</v>
      </c>
      <c r="G50" s="91" t="s">
        <v>105</v>
      </c>
      <c r="H50" s="70">
        <v>1</v>
      </c>
      <c r="I50" s="70"/>
      <c r="J50" s="70"/>
      <c r="K50" s="70"/>
      <c r="L50" s="95"/>
      <c r="M50" s="79">
        <f t="shared" si="3"/>
        <v>0</v>
      </c>
      <c r="N50" s="79">
        <f t="shared" si="4"/>
        <v>0</v>
      </c>
      <c r="O50" s="70"/>
    </row>
    <row r="51" spans="2:15" ht="400.5" customHeight="1" x14ac:dyDescent="0.2">
      <c r="B51" s="90"/>
      <c r="C51" s="90"/>
      <c r="D51" s="61"/>
      <c r="E51" s="62"/>
      <c r="F51" s="90"/>
      <c r="G51" s="92"/>
      <c r="H51" s="72"/>
      <c r="I51" s="72"/>
      <c r="J51" s="72"/>
      <c r="K51" s="72"/>
      <c r="L51" s="96"/>
      <c r="M51" s="81"/>
      <c r="N51" s="81"/>
      <c r="O51" s="72"/>
    </row>
    <row r="52" spans="2:15" ht="36" x14ac:dyDescent="0.2">
      <c r="B52" s="7">
        <v>43</v>
      </c>
      <c r="C52" s="19" t="s">
        <v>64</v>
      </c>
      <c r="D52" s="7"/>
      <c r="E52" s="14"/>
      <c r="F52" s="7" t="s">
        <v>106</v>
      </c>
      <c r="G52" s="9" t="s">
        <v>107</v>
      </c>
      <c r="H52" s="7">
        <v>12</v>
      </c>
      <c r="I52" s="7"/>
      <c r="J52" s="7"/>
      <c r="K52" s="7"/>
      <c r="L52" s="17"/>
      <c r="M52" s="11">
        <f>+L52*19%</f>
        <v>0</v>
      </c>
      <c r="N52" s="11">
        <f>+H52*(L52+M52)</f>
        <v>0</v>
      </c>
      <c r="O52" s="7"/>
    </row>
    <row r="53" spans="2:15" ht="120" x14ac:dyDescent="0.2">
      <c r="B53" s="7">
        <v>44</v>
      </c>
      <c r="C53" s="19" t="s">
        <v>64</v>
      </c>
      <c r="D53" s="7"/>
      <c r="E53" s="14"/>
      <c r="F53" s="7" t="s">
        <v>108</v>
      </c>
      <c r="G53" s="9" t="s">
        <v>109</v>
      </c>
      <c r="H53" s="7">
        <v>12</v>
      </c>
      <c r="I53" s="7"/>
      <c r="J53" s="7"/>
      <c r="K53" s="7"/>
      <c r="L53" s="17"/>
      <c r="M53" s="11">
        <f>+L53*19%</f>
        <v>0</v>
      </c>
      <c r="N53" s="11">
        <f t="shared" ref="N53:N58" si="5">+H53*(L53+M53)</f>
        <v>0</v>
      </c>
      <c r="O53" s="7"/>
    </row>
    <row r="54" spans="2:15" ht="16.5" customHeight="1" x14ac:dyDescent="0.2">
      <c r="B54" s="7">
        <v>45</v>
      </c>
      <c r="C54" s="19" t="s">
        <v>64</v>
      </c>
      <c r="D54" s="7"/>
      <c r="E54" s="14"/>
      <c r="F54" s="7" t="s">
        <v>110</v>
      </c>
      <c r="G54" s="9" t="s">
        <v>111</v>
      </c>
      <c r="H54" s="7">
        <v>5</v>
      </c>
      <c r="I54" s="7"/>
      <c r="J54" s="7"/>
      <c r="K54" s="7"/>
      <c r="L54" s="17"/>
      <c r="M54" s="11">
        <f t="shared" ref="M54:M61" si="6">+L54*19%</f>
        <v>0</v>
      </c>
      <c r="N54" s="11">
        <f t="shared" si="5"/>
        <v>0</v>
      </c>
      <c r="O54" s="7"/>
    </row>
    <row r="55" spans="2:15" ht="75.75" customHeight="1" x14ac:dyDescent="0.2">
      <c r="B55" s="50">
        <v>46</v>
      </c>
      <c r="C55" s="59" t="s">
        <v>64</v>
      </c>
      <c r="D55" s="53" t="s">
        <v>69</v>
      </c>
      <c r="E55" s="63" t="s">
        <v>69</v>
      </c>
      <c r="F55" s="50" t="s">
        <v>112</v>
      </c>
      <c r="G55" s="48" t="s">
        <v>113</v>
      </c>
      <c r="H55" s="7">
        <v>1</v>
      </c>
      <c r="I55" s="7"/>
      <c r="J55" s="7"/>
      <c r="K55" s="7"/>
      <c r="L55" s="17"/>
      <c r="M55" s="11">
        <f t="shared" si="6"/>
        <v>0</v>
      </c>
      <c r="N55" s="11">
        <f t="shared" si="5"/>
        <v>0</v>
      </c>
      <c r="O55" s="7"/>
    </row>
    <row r="56" spans="2:15" ht="30" customHeight="1" x14ac:dyDescent="0.2">
      <c r="B56" s="7">
        <v>47</v>
      </c>
      <c r="C56" s="19" t="s">
        <v>64</v>
      </c>
      <c r="D56" s="7"/>
      <c r="E56" s="14"/>
      <c r="F56" s="7" t="s">
        <v>114</v>
      </c>
      <c r="G56" s="9" t="s">
        <v>115</v>
      </c>
      <c r="H56" s="7">
        <v>7</v>
      </c>
      <c r="I56" s="7"/>
      <c r="J56" s="7"/>
      <c r="K56" s="7"/>
      <c r="L56" s="17"/>
      <c r="M56" s="11">
        <f t="shared" si="6"/>
        <v>0</v>
      </c>
      <c r="N56" s="11">
        <f t="shared" si="5"/>
        <v>0</v>
      </c>
      <c r="O56" s="7"/>
    </row>
    <row r="57" spans="2:15" ht="115.5" customHeight="1" x14ac:dyDescent="0.2">
      <c r="B57" s="7">
        <v>48</v>
      </c>
      <c r="C57" s="19" t="s">
        <v>64</v>
      </c>
      <c r="D57" s="7"/>
      <c r="E57" s="14"/>
      <c r="F57" s="7" t="s">
        <v>116</v>
      </c>
      <c r="G57" s="9" t="s">
        <v>117</v>
      </c>
      <c r="H57" s="7">
        <v>1</v>
      </c>
      <c r="I57" s="7"/>
      <c r="J57" s="7"/>
      <c r="K57" s="7"/>
      <c r="L57" s="17"/>
      <c r="M57" s="11">
        <f t="shared" si="6"/>
        <v>0</v>
      </c>
      <c r="N57" s="11">
        <f t="shared" si="5"/>
        <v>0</v>
      </c>
      <c r="O57" s="7"/>
    </row>
    <row r="58" spans="2:15" ht="180" x14ac:dyDescent="0.2">
      <c r="B58" s="7">
        <v>49</v>
      </c>
      <c r="C58" s="19" t="s">
        <v>64</v>
      </c>
      <c r="D58" s="7"/>
      <c r="E58" s="14"/>
      <c r="F58" s="7" t="s">
        <v>118</v>
      </c>
      <c r="G58" s="9" t="s">
        <v>119</v>
      </c>
      <c r="H58" s="7">
        <v>1</v>
      </c>
      <c r="I58" s="7"/>
      <c r="J58" s="7"/>
      <c r="K58" s="7"/>
      <c r="L58" s="17"/>
      <c r="M58" s="11">
        <f t="shared" si="6"/>
        <v>0</v>
      </c>
      <c r="N58" s="11">
        <f t="shared" si="5"/>
        <v>0</v>
      </c>
      <c r="O58" s="7"/>
    </row>
    <row r="59" spans="2:15" ht="24" x14ac:dyDescent="0.2">
      <c r="B59" s="50">
        <v>50</v>
      </c>
      <c r="C59" s="59" t="s">
        <v>64</v>
      </c>
      <c r="D59" s="53" t="s">
        <v>69</v>
      </c>
      <c r="E59" s="63" t="s">
        <v>69</v>
      </c>
      <c r="F59" s="50" t="s">
        <v>120</v>
      </c>
      <c r="G59" s="48" t="s">
        <v>121</v>
      </c>
      <c r="H59" s="7">
        <v>1</v>
      </c>
      <c r="I59" s="7"/>
      <c r="J59" s="7"/>
      <c r="K59" s="7"/>
      <c r="L59" s="17"/>
      <c r="M59" s="11">
        <f t="shared" si="6"/>
        <v>0</v>
      </c>
      <c r="N59" s="11">
        <f>+H59*(L59+M59)</f>
        <v>0</v>
      </c>
      <c r="O59" s="7"/>
    </row>
    <row r="60" spans="2:15" ht="24" x14ac:dyDescent="0.2">
      <c r="B60" s="47">
        <v>51</v>
      </c>
      <c r="C60" s="56" t="s">
        <v>64</v>
      </c>
      <c r="D60" s="21" t="s">
        <v>69</v>
      </c>
      <c r="E60" s="21" t="s">
        <v>69</v>
      </c>
      <c r="F60" s="56" t="s">
        <v>122</v>
      </c>
      <c r="G60" s="51" t="s">
        <v>123</v>
      </c>
      <c r="H60" s="21">
        <v>1</v>
      </c>
      <c r="I60" s="21"/>
      <c r="J60" s="21"/>
      <c r="K60" s="21"/>
      <c r="L60" s="22"/>
      <c r="M60" s="11">
        <f t="shared" si="6"/>
        <v>0</v>
      </c>
      <c r="N60" s="11">
        <f t="shared" ref="N60" si="7">+H60*(L60+M60)</f>
        <v>0</v>
      </c>
      <c r="O60" s="23"/>
    </row>
    <row r="61" spans="2:15" x14ac:dyDescent="0.2">
      <c r="B61" s="58">
        <v>52</v>
      </c>
      <c r="C61" s="59" t="s">
        <v>64</v>
      </c>
      <c r="D61" s="59" t="s">
        <v>69</v>
      </c>
      <c r="E61" s="64" t="s">
        <v>69</v>
      </c>
      <c r="F61" s="58" t="s">
        <v>124</v>
      </c>
      <c r="G61" s="52" t="s">
        <v>125</v>
      </c>
      <c r="H61" s="7">
        <v>1</v>
      </c>
      <c r="I61" s="7"/>
      <c r="J61" s="7"/>
      <c r="K61" s="7"/>
      <c r="L61" s="17"/>
      <c r="M61" s="11">
        <f t="shared" si="6"/>
        <v>0</v>
      </c>
      <c r="N61" s="11">
        <f>+H61*(L61+M61)</f>
        <v>0</v>
      </c>
      <c r="O61" s="7"/>
    </row>
    <row r="62" spans="2:15" ht="48" x14ac:dyDescent="0.2">
      <c r="B62" s="58">
        <v>53</v>
      </c>
      <c r="C62" s="59" t="s">
        <v>64</v>
      </c>
      <c r="D62" s="65" t="s">
        <v>69</v>
      </c>
      <c r="E62" s="65" t="s">
        <v>69</v>
      </c>
      <c r="F62" s="59" t="s">
        <v>126</v>
      </c>
      <c r="G62" s="52" t="s">
        <v>127</v>
      </c>
      <c r="H62" s="21">
        <v>1</v>
      </c>
      <c r="I62" s="21"/>
      <c r="J62" s="21"/>
      <c r="K62" s="21"/>
      <c r="L62" s="22"/>
      <c r="M62" s="11">
        <f>+L62*19%</f>
        <v>0</v>
      </c>
      <c r="N62" s="11">
        <f t="shared" ref="N62:N86" si="8">+H62*(L62+M62)</f>
        <v>0</v>
      </c>
      <c r="O62" s="23"/>
    </row>
    <row r="63" spans="2:15" ht="48" x14ac:dyDescent="0.2">
      <c r="B63" s="7">
        <v>54</v>
      </c>
      <c r="C63" s="19" t="s">
        <v>64</v>
      </c>
      <c r="D63" s="21"/>
      <c r="E63" s="21"/>
      <c r="F63" s="19" t="s">
        <v>128</v>
      </c>
      <c r="G63" s="18" t="s">
        <v>129</v>
      </c>
      <c r="H63" s="21">
        <v>1</v>
      </c>
      <c r="I63" s="21"/>
      <c r="J63" s="21"/>
      <c r="K63" s="21"/>
      <c r="L63" s="22"/>
      <c r="M63" s="11">
        <f>+L63*19%</f>
        <v>0</v>
      </c>
      <c r="N63" s="11">
        <f t="shared" ref="N63" si="9">+H63*(L63+M63)</f>
        <v>0</v>
      </c>
      <c r="O63" s="23"/>
    </row>
    <row r="64" spans="2:15" x14ac:dyDescent="0.2">
      <c r="B64" s="7">
        <v>55</v>
      </c>
      <c r="C64" s="19" t="s">
        <v>64</v>
      </c>
      <c r="D64" s="23"/>
      <c r="E64" s="23"/>
      <c r="F64" s="7" t="s">
        <v>130</v>
      </c>
      <c r="G64" s="9" t="s">
        <v>131</v>
      </c>
      <c r="H64" s="23">
        <v>1</v>
      </c>
      <c r="I64" s="23"/>
      <c r="J64" s="23"/>
      <c r="K64" s="23"/>
      <c r="L64" s="24"/>
      <c r="M64" s="11">
        <f>+L64*19%</f>
        <v>0</v>
      </c>
      <c r="N64" s="11">
        <f t="shared" ref="N64:N65" si="10">+H64*(L64+M64)</f>
        <v>0</v>
      </c>
      <c r="O64" s="23"/>
    </row>
    <row r="65" spans="2:15" ht="12" customHeight="1" x14ac:dyDescent="0.2">
      <c r="B65" s="70">
        <v>56</v>
      </c>
      <c r="C65" s="70" t="s">
        <v>132</v>
      </c>
      <c r="D65" s="23"/>
      <c r="E65" s="23"/>
      <c r="F65" s="99" t="s">
        <v>133</v>
      </c>
      <c r="G65" s="9" t="s">
        <v>134</v>
      </c>
      <c r="H65" s="73">
        <v>1</v>
      </c>
      <c r="I65" s="23"/>
      <c r="J65" s="23"/>
      <c r="K65" s="23"/>
      <c r="L65" s="76"/>
      <c r="M65" s="79">
        <f>+L65*19%</f>
        <v>0</v>
      </c>
      <c r="N65" s="79">
        <f t="shared" si="10"/>
        <v>0</v>
      </c>
      <c r="O65" s="23"/>
    </row>
    <row r="66" spans="2:15" x14ac:dyDescent="0.2">
      <c r="B66" s="71"/>
      <c r="C66" s="71"/>
      <c r="D66" s="21"/>
      <c r="E66" s="21"/>
      <c r="F66" s="100"/>
      <c r="G66" s="18" t="s">
        <v>135</v>
      </c>
      <c r="H66" s="74"/>
      <c r="I66" s="21"/>
      <c r="J66" s="21"/>
      <c r="K66" s="21"/>
      <c r="L66" s="77"/>
      <c r="M66" s="80"/>
      <c r="N66" s="80"/>
      <c r="O66" s="23"/>
    </row>
    <row r="67" spans="2:15" ht="60" x14ac:dyDescent="0.2">
      <c r="B67" s="71"/>
      <c r="C67" s="71"/>
      <c r="D67" s="23"/>
      <c r="E67" s="23"/>
      <c r="F67" s="100"/>
      <c r="G67" s="9" t="s">
        <v>136</v>
      </c>
      <c r="H67" s="74"/>
      <c r="I67" s="23"/>
      <c r="J67" s="23"/>
      <c r="K67" s="23"/>
      <c r="L67" s="77"/>
      <c r="M67" s="80"/>
      <c r="N67" s="80"/>
      <c r="O67" s="23"/>
    </row>
    <row r="68" spans="2:15" ht="48" x14ac:dyDescent="0.2">
      <c r="B68" s="71"/>
      <c r="C68" s="71"/>
      <c r="D68" s="23"/>
      <c r="E68" s="23"/>
      <c r="F68" s="100"/>
      <c r="G68" s="9" t="s">
        <v>137</v>
      </c>
      <c r="H68" s="74"/>
      <c r="I68" s="23"/>
      <c r="J68" s="23"/>
      <c r="K68" s="23"/>
      <c r="L68" s="77"/>
      <c r="M68" s="80"/>
      <c r="N68" s="80"/>
      <c r="O68" s="23"/>
    </row>
    <row r="69" spans="2:15" ht="108" x14ac:dyDescent="0.2">
      <c r="B69" s="71"/>
      <c r="C69" s="71"/>
      <c r="D69" s="21"/>
      <c r="E69" s="21"/>
      <c r="F69" s="100"/>
      <c r="G69" s="18" t="s">
        <v>138</v>
      </c>
      <c r="H69" s="74"/>
      <c r="I69" s="21"/>
      <c r="J69" s="21"/>
      <c r="K69" s="21"/>
      <c r="L69" s="77"/>
      <c r="M69" s="80"/>
      <c r="N69" s="80"/>
      <c r="O69" s="23"/>
    </row>
    <row r="70" spans="2:15" ht="24" x14ac:dyDescent="0.2">
      <c r="B70" s="71"/>
      <c r="C70" s="71"/>
      <c r="D70" s="23"/>
      <c r="E70" s="23"/>
      <c r="F70" s="100"/>
      <c r="G70" s="9" t="s">
        <v>139</v>
      </c>
      <c r="H70" s="74"/>
      <c r="I70" s="23"/>
      <c r="J70" s="23"/>
      <c r="K70" s="23"/>
      <c r="L70" s="77"/>
      <c r="M70" s="80"/>
      <c r="N70" s="80"/>
      <c r="O70" s="23"/>
    </row>
    <row r="71" spans="2:15" ht="48" x14ac:dyDescent="0.2">
      <c r="B71" s="71"/>
      <c r="C71" s="71"/>
      <c r="D71" s="21"/>
      <c r="E71" s="21"/>
      <c r="F71" s="100"/>
      <c r="G71" s="18" t="s">
        <v>140</v>
      </c>
      <c r="H71" s="74"/>
      <c r="I71" s="21"/>
      <c r="J71" s="21"/>
      <c r="K71" s="21"/>
      <c r="L71" s="77"/>
      <c r="M71" s="80"/>
      <c r="N71" s="80"/>
      <c r="O71" s="23"/>
    </row>
    <row r="72" spans="2:15" ht="96" x14ac:dyDescent="0.2">
      <c r="B72" s="71"/>
      <c r="C72" s="71"/>
      <c r="D72" s="23"/>
      <c r="E72" s="23"/>
      <c r="F72" s="100"/>
      <c r="G72" s="9" t="s">
        <v>141</v>
      </c>
      <c r="H72" s="74"/>
      <c r="I72" s="23"/>
      <c r="J72" s="23"/>
      <c r="K72" s="23"/>
      <c r="L72" s="77"/>
      <c r="M72" s="80"/>
      <c r="N72" s="80"/>
      <c r="O72" s="23"/>
    </row>
    <row r="73" spans="2:15" ht="24" x14ac:dyDescent="0.2">
      <c r="B73" s="71"/>
      <c r="C73" s="71"/>
      <c r="D73" s="21"/>
      <c r="E73" s="21"/>
      <c r="F73" s="100"/>
      <c r="G73" s="18" t="s">
        <v>142</v>
      </c>
      <c r="H73" s="74"/>
      <c r="I73" s="21"/>
      <c r="J73" s="21"/>
      <c r="K73" s="21"/>
      <c r="L73" s="77"/>
      <c r="M73" s="80"/>
      <c r="N73" s="80"/>
      <c r="O73" s="23"/>
    </row>
    <row r="74" spans="2:15" ht="36" x14ac:dyDescent="0.2">
      <c r="B74" s="71"/>
      <c r="C74" s="71"/>
      <c r="D74" s="23"/>
      <c r="E74" s="23"/>
      <c r="F74" s="100"/>
      <c r="G74" s="9" t="s">
        <v>143</v>
      </c>
      <c r="H74" s="74"/>
      <c r="I74" s="23"/>
      <c r="J74" s="23"/>
      <c r="K74" s="23"/>
      <c r="L74" s="77"/>
      <c r="M74" s="80"/>
      <c r="N74" s="80"/>
      <c r="O74" s="23"/>
    </row>
    <row r="75" spans="2:15" ht="24" x14ac:dyDescent="0.2">
      <c r="B75" s="71"/>
      <c r="C75" s="71"/>
      <c r="D75" s="23"/>
      <c r="E75" s="23"/>
      <c r="F75" s="100"/>
      <c r="G75" s="9" t="s">
        <v>144</v>
      </c>
      <c r="H75" s="74"/>
      <c r="I75" s="23"/>
      <c r="J75" s="23"/>
      <c r="K75" s="23"/>
      <c r="L75" s="77"/>
      <c r="M75" s="80"/>
      <c r="N75" s="80"/>
      <c r="O75" s="23"/>
    </row>
    <row r="76" spans="2:15" ht="96" x14ac:dyDescent="0.2">
      <c r="B76" s="71"/>
      <c r="C76" s="71"/>
      <c r="D76" s="21"/>
      <c r="E76" s="21"/>
      <c r="F76" s="100"/>
      <c r="G76" s="18" t="s">
        <v>145</v>
      </c>
      <c r="H76" s="74"/>
      <c r="I76" s="21"/>
      <c r="J76" s="21"/>
      <c r="K76" s="21"/>
      <c r="L76" s="77"/>
      <c r="M76" s="80"/>
      <c r="N76" s="80"/>
      <c r="O76" s="23"/>
    </row>
    <row r="77" spans="2:15" ht="24" x14ac:dyDescent="0.2">
      <c r="B77" s="72"/>
      <c r="C77" s="72"/>
      <c r="D77" s="23"/>
      <c r="E77" s="23"/>
      <c r="F77" s="101"/>
      <c r="G77" s="9" t="s">
        <v>146</v>
      </c>
      <c r="H77" s="75"/>
      <c r="I77" s="23"/>
      <c r="J77" s="23"/>
      <c r="K77" s="23"/>
      <c r="L77" s="78"/>
      <c r="M77" s="81"/>
      <c r="N77" s="81"/>
      <c r="O77" s="23"/>
    </row>
    <row r="78" spans="2:15" ht="15" customHeight="1" x14ac:dyDescent="0.2">
      <c r="B78" s="70">
        <v>57</v>
      </c>
      <c r="C78" s="70" t="s">
        <v>132</v>
      </c>
      <c r="D78" s="21"/>
      <c r="E78" s="21"/>
      <c r="F78" s="73" t="s">
        <v>147</v>
      </c>
      <c r="G78" s="18" t="s">
        <v>148</v>
      </c>
      <c r="H78" s="73">
        <v>4</v>
      </c>
      <c r="I78" s="21"/>
      <c r="J78" s="21"/>
      <c r="K78" s="21"/>
      <c r="L78" s="76"/>
      <c r="M78" s="79">
        <f>+L78*19%</f>
        <v>0</v>
      </c>
      <c r="N78" s="79">
        <f>+H78*(L78+M78)</f>
        <v>0</v>
      </c>
      <c r="O78" s="23"/>
    </row>
    <row r="79" spans="2:15" ht="24" x14ac:dyDescent="0.2">
      <c r="B79" s="71"/>
      <c r="C79" s="71"/>
      <c r="D79" s="23"/>
      <c r="E79" s="23"/>
      <c r="F79" s="74"/>
      <c r="G79" s="9" t="s">
        <v>149</v>
      </c>
      <c r="H79" s="74"/>
      <c r="I79" s="23"/>
      <c r="J79" s="23"/>
      <c r="K79" s="23"/>
      <c r="L79" s="77"/>
      <c r="M79" s="80"/>
      <c r="N79" s="80"/>
      <c r="O79" s="23"/>
    </row>
    <row r="80" spans="2:15" ht="24" x14ac:dyDescent="0.2">
      <c r="B80" s="71"/>
      <c r="C80" s="71"/>
      <c r="D80" s="23"/>
      <c r="E80" s="23"/>
      <c r="F80" s="74"/>
      <c r="G80" s="9" t="s">
        <v>150</v>
      </c>
      <c r="H80" s="74"/>
      <c r="I80" s="23"/>
      <c r="J80" s="23"/>
      <c r="K80" s="23"/>
      <c r="L80" s="77"/>
      <c r="M80" s="80"/>
      <c r="N80" s="80"/>
      <c r="O80" s="23"/>
    </row>
    <row r="81" spans="2:19" ht="24" x14ac:dyDescent="0.2">
      <c r="B81" s="71"/>
      <c r="C81" s="71"/>
      <c r="D81" s="21"/>
      <c r="E81" s="21"/>
      <c r="F81" s="74"/>
      <c r="G81" s="18" t="s">
        <v>151</v>
      </c>
      <c r="H81" s="74"/>
      <c r="I81" s="21"/>
      <c r="J81" s="21"/>
      <c r="K81" s="21"/>
      <c r="L81" s="77"/>
      <c r="M81" s="80"/>
      <c r="N81" s="80"/>
      <c r="O81" s="23"/>
    </row>
    <row r="82" spans="2:19" ht="24" x14ac:dyDescent="0.2">
      <c r="B82" s="71"/>
      <c r="C82" s="71"/>
      <c r="D82" s="21"/>
      <c r="E82" s="21"/>
      <c r="F82" s="74"/>
      <c r="G82" s="18" t="s">
        <v>152</v>
      </c>
      <c r="H82" s="74"/>
      <c r="I82" s="21"/>
      <c r="J82" s="21"/>
      <c r="K82" s="21"/>
      <c r="L82" s="77"/>
      <c r="M82" s="80"/>
      <c r="N82" s="80"/>
      <c r="O82" s="23"/>
    </row>
    <row r="83" spans="2:19" ht="24" x14ac:dyDescent="0.2">
      <c r="B83" s="71"/>
      <c r="C83" s="71"/>
      <c r="D83" s="23"/>
      <c r="E83" s="23"/>
      <c r="F83" s="74"/>
      <c r="G83" s="9" t="s">
        <v>153</v>
      </c>
      <c r="H83" s="74"/>
      <c r="I83" s="23"/>
      <c r="J83" s="23"/>
      <c r="K83" s="23"/>
      <c r="L83" s="77"/>
      <c r="M83" s="80"/>
      <c r="N83" s="80"/>
      <c r="O83" s="23"/>
    </row>
    <row r="84" spans="2:19" ht="24" x14ac:dyDescent="0.2">
      <c r="B84" s="71"/>
      <c r="C84" s="71"/>
      <c r="D84" s="23"/>
      <c r="E84" s="23"/>
      <c r="F84" s="74"/>
      <c r="G84" s="9" t="s">
        <v>154</v>
      </c>
      <c r="H84" s="74"/>
      <c r="I84" s="23"/>
      <c r="J84" s="23"/>
      <c r="K84" s="23"/>
      <c r="L84" s="77"/>
      <c r="M84" s="80"/>
      <c r="N84" s="80"/>
      <c r="O84" s="23"/>
    </row>
    <row r="85" spans="2:19" ht="24" x14ac:dyDescent="0.2">
      <c r="B85" s="72"/>
      <c r="C85" s="72"/>
      <c r="D85" s="21"/>
      <c r="E85" s="21"/>
      <c r="F85" s="75"/>
      <c r="G85" s="18" t="s">
        <v>155</v>
      </c>
      <c r="H85" s="75"/>
      <c r="I85" s="21"/>
      <c r="J85" s="21"/>
      <c r="K85" s="21"/>
      <c r="L85" s="78"/>
      <c r="M85" s="81"/>
      <c r="N85" s="81"/>
      <c r="O85" s="23"/>
    </row>
    <row r="86" spans="2:19" ht="48" x14ac:dyDescent="0.2">
      <c r="B86" s="7">
        <v>58</v>
      </c>
      <c r="C86" s="23" t="s">
        <v>132</v>
      </c>
      <c r="D86" s="23"/>
      <c r="E86" s="23"/>
      <c r="F86" s="7" t="s">
        <v>156</v>
      </c>
      <c r="G86" s="9" t="s">
        <v>157</v>
      </c>
      <c r="H86" s="23">
        <v>4</v>
      </c>
      <c r="I86" s="23"/>
      <c r="J86" s="23"/>
      <c r="K86" s="23"/>
      <c r="L86" s="24"/>
      <c r="M86" s="11">
        <f>+L86*19%</f>
        <v>0</v>
      </c>
      <c r="N86" s="11">
        <f t="shared" si="8"/>
        <v>0</v>
      </c>
      <c r="O86" s="23"/>
    </row>
    <row r="87" spans="2:19" ht="25.5" x14ac:dyDescent="0.2">
      <c r="B87" s="66" t="s">
        <v>158</v>
      </c>
      <c r="C87" s="67"/>
      <c r="D87" s="67"/>
      <c r="E87" s="67"/>
      <c r="F87" s="67"/>
      <c r="G87" s="67"/>
      <c r="H87" s="67"/>
      <c r="I87" s="67"/>
      <c r="J87" s="67"/>
      <c r="K87" s="67"/>
      <c r="L87" s="67"/>
      <c r="M87" s="68"/>
      <c r="N87" s="11">
        <f>+SUM(N7:N86)</f>
        <v>0</v>
      </c>
      <c r="O87" s="25"/>
    </row>
    <row r="88" spans="2:19" ht="17.100000000000001" customHeight="1" x14ac:dyDescent="0.2">
      <c r="B88" s="2"/>
      <c r="C88" s="25"/>
      <c r="F88" s="25"/>
      <c r="G88" s="26"/>
      <c r="H88" s="25"/>
      <c r="I88" s="25"/>
      <c r="J88" s="25"/>
      <c r="K88" s="25"/>
      <c r="L88" s="27"/>
      <c r="M88" s="28"/>
      <c r="N88" s="28"/>
      <c r="O88" s="25"/>
    </row>
    <row r="89" spans="2:19" ht="17.100000000000001" customHeight="1" x14ac:dyDescent="0.2">
      <c r="B89" s="29" t="s">
        <v>159</v>
      </c>
      <c r="C89" s="29"/>
      <c r="D89" s="29"/>
      <c r="E89" s="29"/>
      <c r="F89" s="29"/>
      <c r="G89" s="30"/>
      <c r="H89" s="29"/>
      <c r="I89" s="29"/>
      <c r="J89" s="29"/>
      <c r="K89" s="29"/>
      <c r="L89" s="29"/>
      <c r="M89" s="29"/>
      <c r="N89" s="29"/>
      <c r="O89" s="29"/>
    </row>
    <row r="90" spans="2:19" ht="17.100000000000001" customHeight="1" x14ac:dyDescent="0.2">
      <c r="B90" s="29" t="s">
        <v>160</v>
      </c>
      <c r="C90" s="29"/>
      <c r="D90" s="29"/>
      <c r="E90" s="29"/>
      <c r="F90" s="29"/>
      <c r="G90" s="30"/>
      <c r="H90" s="29"/>
      <c r="I90" s="29"/>
      <c r="J90" s="29"/>
      <c r="K90" s="29"/>
      <c r="L90" s="29"/>
      <c r="M90" s="29"/>
      <c r="N90" s="29"/>
      <c r="O90" s="29"/>
    </row>
    <row r="91" spans="2:19" ht="17.100000000000001" customHeight="1" x14ac:dyDescent="0.2">
      <c r="B91" s="29" t="s">
        <v>161</v>
      </c>
      <c r="C91" s="29"/>
      <c r="D91" s="29"/>
      <c r="E91" s="29"/>
      <c r="F91" s="29"/>
      <c r="G91" s="30"/>
      <c r="H91" s="29"/>
      <c r="I91" s="29"/>
      <c r="J91" s="29"/>
      <c r="K91" s="29"/>
      <c r="L91" s="29"/>
      <c r="M91" s="29"/>
      <c r="N91" s="29"/>
      <c r="O91" s="29"/>
    </row>
    <row r="92" spans="2:19" ht="17.100000000000001" customHeight="1" x14ac:dyDescent="0.2">
      <c r="B92" s="2"/>
      <c r="C92" s="25"/>
      <c r="F92" s="25"/>
      <c r="G92" s="26"/>
      <c r="H92" s="25"/>
      <c r="I92" s="25"/>
      <c r="J92" s="25"/>
      <c r="K92" s="25"/>
      <c r="L92" s="27"/>
      <c r="M92" s="28"/>
      <c r="N92" s="28"/>
      <c r="O92" s="25"/>
    </row>
    <row r="93" spans="2:19" ht="17.100000000000001" customHeight="1" x14ac:dyDescent="0.2">
      <c r="B93" s="2"/>
      <c r="C93" s="25"/>
      <c r="F93" s="25"/>
      <c r="G93" s="26"/>
      <c r="H93" s="25"/>
      <c r="I93" s="25"/>
      <c r="J93" s="25"/>
      <c r="K93" s="25"/>
      <c r="L93" s="27"/>
      <c r="M93" s="28"/>
      <c r="N93" s="28"/>
      <c r="O93" s="25"/>
    </row>
    <row r="94" spans="2:19" ht="26.45" customHeight="1" x14ac:dyDescent="0.2">
      <c r="B94" s="2"/>
      <c r="C94" s="2"/>
      <c r="F94" s="2"/>
      <c r="H94" s="2"/>
      <c r="I94" s="2"/>
      <c r="J94" s="2"/>
      <c r="K94" s="2"/>
      <c r="L94" s="32"/>
      <c r="M94" s="33"/>
      <c r="N94" s="33"/>
      <c r="O94" s="2"/>
      <c r="R94" s="34"/>
      <c r="S94" s="34"/>
    </row>
    <row r="95" spans="2:19" ht="17.100000000000001" customHeight="1" x14ac:dyDescent="0.2">
      <c r="N95" s="36"/>
      <c r="R95" s="34"/>
      <c r="S95" s="34"/>
    </row>
    <row r="96" spans="2:19" ht="17.100000000000001" customHeight="1" x14ac:dyDescent="0.2">
      <c r="N96" s="13"/>
      <c r="R96" s="34"/>
      <c r="S96" s="34"/>
    </row>
    <row r="97" spans="12:19" ht="17.100000000000001" customHeight="1" x14ac:dyDescent="0.2">
      <c r="N97" s="13"/>
      <c r="R97" s="34"/>
      <c r="S97" s="34"/>
    </row>
    <row r="98" spans="12:19" ht="17.100000000000001" customHeight="1" x14ac:dyDescent="0.2">
      <c r="N98" s="13"/>
      <c r="O98" s="37"/>
      <c r="R98" s="34"/>
      <c r="S98" s="34"/>
    </row>
    <row r="99" spans="12:19" ht="17.100000000000001" customHeight="1" x14ac:dyDescent="0.2">
      <c r="M99" s="37"/>
      <c r="N99" s="36"/>
    </row>
    <row r="100" spans="12:19" x14ac:dyDescent="0.2">
      <c r="L100" s="69"/>
      <c r="N100" s="36"/>
    </row>
    <row r="101" spans="12:19" x14ac:dyDescent="0.2">
      <c r="L101" s="69"/>
      <c r="N101" s="36"/>
    </row>
    <row r="102" spans="12:19" x14ac:dyDescent="0.2">
      <c r="L102" s="38"/>
      <c r="N102" s="36"/>
    </row>
    <row r="103" spans="12:19" x14ac:dyDescent="0.2">
      <c r="L103" s="38"/>
      <c r="N103" s="36"/>
    </row>
    <row r="104" spans="12:19" x14ac:dyDescent="0.2">
      <c r="L104" s="69"/>
      <c r="N104" s="36"/>
    </row>
    <row r="105" spans="12:19" x14ac:dyDescent="0.2">
      <c r="L105" s="69"/>
      <c r="M105" s="37"/>
      <c r="N105" s="36"/>
    </row>
    <row r="106" spans="12:19" x14ac:dyDescent="0.2">
      <c r="N106" s="13"/>
      <c r="O106" s="37"/>
    </row>
    <row r="107" spans="12:19" x14ac:dyDescent="0.2">
      <c r="N107" s="36"/>
      <c r="O107" s="36"/>
    </row>
    <row r="108" spans="12:19" x14ac:dyDescent="0.2">
      <c r="N108" s="36"/>
      <c r="O108" s="36"/>
    </row>
    <row r="109" spans="12:19" x14ac:dyDescent="0.2">
      <c r="N109" s="39"/>
    </row>
    <row r="110" spans="12:19" x14ac:dyDescent="0.2">
      <c r="N110" s="39"/>
      <c r="O110" s="39"/>
    </row>
    <row r="111" spans="12:19" x14ac:dyDescent="0.2">
      <c r="N111" s="39"/>
    </row>
  </sheetData>
  <mergeCells count="58">
    <mergeCell ref="N78:N85"/>
    <mergeCell ref="N50:N51"/>
    <mergeCell ref="O50:O51"/>
    <mergeCell ref="B65:B77"/>
    <mergeCell ref="C65:C77"/>
    <mergeCell ref="F65:F77"/>
    <mergeCell ref="H65:H77"/>
    <mergeCell ref="L65:L77"/>
    <mergeCell ref="M65:M77"/>
    <mergeCell ref="N65:N77"/>
    <mergeCell ref="I50:I51"/>
    <mergeCell ref="J50:J51"/>
    <mergeCell ref="K50:K51"/>
    <mergeCell ref="M50:M51"/>
    <mergeCell ref="L50:L51"/>
    <mergeCell ref="B50:B51"/>
    <mergeCell ref="C50:C51"/>
    <mergeCell ref="F50:F51"/>
    <mergeCell ref="G50:G51"/>
    <mergeCell ref="H50:H51"/>
    <mergeCell ref="O20:O21"/>
    <mergeCell ref="I34:I35"/>
    <mergeCell ref="J34:J35"/>
    <mergeCell ref="K34:K35"/>
    <mergeCell ref="L34:L35"/>
    <mergeCell ref="M34:M35"/>
    <mergeCell ref="N34:N35"/>
    <mergeCell ref="O34:O35"/>
    <mergeCell ref="J20:J21"/>
    <mergeCell ref="K20:K21"/>
    <mergeCell ref="L20:L21"/>
    <mergeCell ref="M20:M21"/>
    <mergeCell ref="B20:B21"/>
    <mergeCell ref="C34:C35"/>
    <mergeCell ref="F34:F35"/>
    <mergeCell ref="G34:G35"/>
    <mergeCell ref="H34:H35"/>
    <mergeCell ref="B34:B35"/>
    <mergeCell ref="N20:N21"/>
    <mergeCell ref="C20:C21"/>
    <mergeCell ref="F20:F21"/>
    <mergeCell ref="G20:G21"/>
    <mergeCell ref="H20:H21"/>
    <mergeCell ref="I20:I21"/>
    <mergeCell ref="B2:E4"/>
    <mergeCell ref="F2:O2"/>
    <mergeCell ref="F3:O3"/>
    <mergeCell ref="F4:O4"/>
    <mergeCell ref="F5:O5"/>
    <mergeCell ref="B87:M87"/>
    <mergeCell ref="L100:L101"/>
    <mergeCell ref="L104:L105"/>
    <mergeCell ref="B78:B85"/>
    <mergeCell ref="C78:C85"/>
    <mergeCell ref="F78:F85"/>
    <mergeCell ref="H78:H85"/>
    <mergeCell ref="L78:L85"/>
    <mergeCell ref="M78:M85"/>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498F7FEF6F4EE4999C6D1B7CBFB3E42" ma:contentTypeVersion="14" ma:contentTypeDescription="Crear nuevo documento." ma:contentTypeScope="" ma:versionID="1d0900bb4ba030533ea3ffebcbc9e1ff">
  <xsd:schema xmlns:xsd="http://www.w3.org/2001/XMLSchema" xmlns:xs="http://www.w3.org/2001/XMLSchema" xmlns:p="http://schemas.microsoft.com/office/2006/metadata/properties" xmlns:ns3="b5310b8f-596e-48d7-bc12-e9b65d9e2a19" xmlns:ns4="252c4d6d-966f-4a74-9df2-8deb7fa96d42" targetNamespace="http://schemas.microsoft.com/office/2006/metadata/properties" ma:root="true" ma:fieldsID="fe97e1085005675c53e4482d8c0d7e9d" ns3:_="" ns4:_="">
    <xsd:import namespace="b5310b8f-596e-48d7-bc12-e9b65d9e2a19"/>
    <xsd:import namespace="252c4d6d-966f-4a74-9df2-8deb7fa96d42"/>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310b8f-596e-48d7-bc12-e9b65d9e2a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52c4d6d-966f-4a74-9df2-8deb7fa96d42"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5310b8f-596e-48d7-bc12-e9b65d9e2a19" xsi:nil="true"/>
  </documentManagement>
</p:properties>
</file>

<file path=customXml/itemProps1.xml><?xml version="1.0" encoding="utf-8"?>
<ds:datastoreItem xmlns:ds="http://schemas.openxmlformats.org/officeDocument/2006/customXml" ds:itemID="{0B235C5A-29A7-4B59-ACCD-C021F02862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310b8f-596e-48d7-bc12-e9b65d9e2a19"/>
    <ds:schemaRef ds:uri="252c4d6d-966f-4a74-9df2-8deb7fa96d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6AF99C-DB55-419A-8534-2616D34AAC77}">
  <ds:schemaRefs>
    <ds:schemaRef ds:uri="http://schemas.microsoft.com/sharepoint/v3/contenttype/forms"/>
  </ds:schemaRefs>
</ds:datastoreItem>
</file>

<file path=customXml/itemProps3.xml><?xml version="1.0" encoding="utf-8"?>
<ds:datastoreItem xmlns:ds="http://schemas.openxmlformats.org/officeDocument/2006/customXml" ds:itemID="{84DAA818-F7B7-46AF-9C14-30DAD1ECA3F3}">
  <ds:schemaRefs>
    <ds:schemaRef ds:uri="252c4d6d-966f-4a74-9df2-8deb7fa96d42"/>
    <ds:schemaRef ds:uri="http://purl.org/dc/elements/1.1/"/>
    <ds:schemaRef ds:uri="b5310b8f-596e-48d7-bc12-e9b65d9e2a19"/>
    <ds:schemaRef ds:uri="http://purl.org/dc/terms/"/>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Eduard Pinilla</dc:creator>
  <cp:keywords/>
  <dc:description/>
  <cp:lastModifiedBy>Eduard Pinilla</cp:lastModifiedBy>
  <cp:revision/>
  <dcterms:created xsi:type="dcterms:W3CDTF">2023-09-05T21:38:43Z</dcterms:created>
  <dcterms:modified xsi:type="dcterms:W3CDTF">2024-05-27T21:58:39Z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0x0101003498F7FEF6F4EE4999C6D1B7CBFB3E42</vt:lpwstr>
  </property>
</Properties>
</file>