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lly Gallego\Downloads\PI 8217\1.11. Robustos y menores\1. EVALUACIÓN FINAL FINAL\FINAL FINAL\"/>
    </mc:Choice>
  </mc:AlternateContent>
  <xr:revisionPtr revIDLastSave="0" documentId="13_ncr:1_{ACE49189-E52B-4553-9C89-AB154DA7C7B8}" xr6:coauthVersionLast="36" xr6:coauthVersionMax="47" xr10:uidLastSave="{00000000-0000-0000-0000-000000000000}"/>
  <bookViews>
    <workbookView xWindow="0" yWindow="0" windowWidth="23040" windowHeight="8364" activeTab="1" xr2:uid="{00000000-000D-0000-FFFF-FFFF00000000}"/>
  </bookViews>
  <sheets>
    <sheet name="ASIGNACION DE PUNTAJE OPCION 2" sheetId="1" r:id="rId1"/>
    <sheet name="ADJUDICACION OPCION 2" sheetId="2" r:id="rId2"/>
  </sheets>
  <definedNames>
    <definedName name="_xlnm._FilterDatabase" localSheetId="1" hidden="1">'ADJUDICACION OPCION 2'!$A$7:$C$20</definedName>
    <definedName name="_xlnm._FilterDatabase" localSheetId="0" hidden="1">'ASIGNACION DE PUNTAJE OPCION 2'!$A$7:$RV$109</definedName>
    <definedName name="fk">'ASIGNACION DE PUNTAJE OPCION 2'!$AM$8</definedName>
    <definedName name="_xlnm.Print_Titles" localSheetId="0">'ASIGNACION DE PUNTAJE OPCION 2'!$8:$8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2" l="1"/>
  <c r="AN15" i="1" l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AL15" i="1"/>
  <c r="AM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FU71" i="1" l="1"/>
  <c r="JD71" i="1" s="1"/>
  <c r="FU94" i="1"/>
  <c r="JD94" i="1" s="1"/>
  <c r="FY109" i="1"/>
  <c r="JH109" i="1" s="1"/>
  <c r="FX109" i="1"/>
  <c r="JG109" i="1" s="1"/>
  <c r="FW109" i="1"/>
  <c r="JF109" i="1" s="1"/>
  <c r="FV109" i="1"/>
  <c r="JE109" i="1" s="1"/>
  <c r="FU109" i="1"/>
  <c r="JD109" i="1" s="1"/>
  <c r="FT109" i="1"/>
  <c r="JC109" i="1" s="1"/>
  <c r="FS109" i="1"/>
  <c r="JB109" i="1" s="1"/>
  <c r="FR109" i="1"/>
  <c r="JA109" i="1" s="1"/>
  <c r="FQ109" i="1"/>
  <c r="IZ109" i="1" s="1"/>
  <c r="FP109" i="1"/>
  <c r="IY109" i="1" s="1"/>
  <c r="FO109" i="1"/>
  <c r="IX109" i="1" s="1"/>
  <c r="FN109" i="1"/>
  <c r="IW109" i="1" s="1"/>
  <c r="FM109" i="1"/>
  <c r="IV109" i="1" s="1"/>
  <c r="FL109" i="1"/>
  <c r="IU109" i="1" s="1"/>
  <c r="FK109" i="1"/>
  <c r="IT109" i="1" s="1"/>
  <c r="FJ109" i="1"/>
  <c r="IS109" i="1" s="1"/>
  <c r="FI109" i="1"/>
  <c r="IR109" i="1" s="1"/>
  <c r="FH109" i="1"/>
  <c r="IQ109" i="1" s="1"/>
  <c r="FG109" i="1"/>
  <c r="IP109" i="1" s="1"/>
  <c r="FF109" i="1"/>
  <c r="IO109" i="1" s="1"/>
  <c r="FE109" i="1"/>
  <c r="IN109" i="1" s="1"/>
  <c r="FD109" i="1"/>
  <c r="IM109" i="1" s="1"/>
  <c r="FC109" i="1"/>
  <c r="IL109" i="1" s="1"/>
  <c r="FB109" i="1"/>
  <c r="IK109" i="1" s="1"/>
  <c r="FA109" i="1"/>
  <c r="IJ109" i="1" s="1"/>
  <c r="EZ109" i="1"/>
  <c r="II109" i="1" s="1"/>
  <c r="EY109" i="1"/>
  <c r="IH109" i="1" s="1"/>
  <c r="EX109" i="1"/>
  <c r="IG109" i="1" s="1"/>
  <c r="FY108" i="1"/>
  <c r="JH108" i="1" s="1"/>
  <c r="FX108" i="1"/>
  <c r="JG108" i="1" s="1"/>
  <c r="FW108" i="1"/>
  <c r="JF108" i="1" s="1"/>
  <c r="FV108" i="1"/>
  <c r="JE108" i="1" s="1"/>
  <c r="FU108" i="1"/>
  <c r="JD108" i="1" s="1"/>
  <c r="FT108" i="1"/>
  <c r="JC108" i="1" s="1"/>
  <c r="FS108" i="1"/>
  <c r="JB108" i="1" s="1"/>
  <c r="FR108" i="1"/>
  <c r="JA108" i="1" s="1"/>
  <c r="FQ108" i="1"/>
  <c r="IZ108" i="1" s="1"/>
  <c r="FP108" i="1"/>
  <c r="IY108" i="1" s="1"/>
  <c r="FO108" i="1"/>
  <c r="IX108" i="1" s="1"/>
  <c r="FN108" i="1"/>
  <c r="IW108" i="1" s="1"/>
  <c r="FM108" i="1"/>
  <c r="IV108" i="1" s="1"/>
  <c r="FL108" i="1"/>
  <c r="IU108" i="1" s="1"/>
  <c r="FK108" i="1"/>
  <c r="IT108" i="1" s="1"/>
  <c r="FJ108" i="1"/>
  <c r="IS108" i="1" s="1"/>
  <c r="FI108" i="1"/>
  <c r="IR108" i="1" s="1"/>
  <c r="FH108" i="1"/>
  <c r="IQ108" i="1" s="1"/>
  <c r="FG108" i="1"/>
  <c r="IP108" i="1" s="1"/>
  <c r="FF108" i="1"/>
  <c r="IO108" i="1" s="1"/>
  <c r="FE108" i="1"/>
  <c r="IN108" i="1" s="1"/>
  <c r="FD108" i="1"/>
  <c r="IM108" i="1" s="1"/>
  <c r="FC108" i="1"/>
  <c r="IL108" i="1" s="1"/>
  <c r="FB108" i="1"/>
  <c r="IK108" i="1" s="1"/>
  <c r="FA108" i="1"/>
  <c r="IJ108" i="1" s="1"/>
  <c r="EZ108" i="1"/>
  <c r="II108" i="1" s="1"/>
  <c r="EY108" i="1"/>
  <c r="IH108" i="1" s="1"/>
  <c r="EX108" i="1"/>
  <c r="IG108" i="1" s="1"/>
  <c r="FY107" i="1"/>
  <c r="JH107" i="1" s="1"/>
  <c r="FX107" i="1"/>
  <c r="JG107" i="1" s="1"/>
  <c r="FW107" i="1"/>
  <c r="JF107" i="1" s="1"/>
  <c r="FV107" i="1"/>
  <c r="JE107" i="1" s="1"/>
  <c r="FU107" i="1"/>
  <c r="JD107" i="1" s="1"/>
  <c r="FT107" i="1"/>
  <c r="JC107" i="1" s="1"/>
  <c r="FS107" i="1"/>
  <c r="JB107" i="1" s="1"/>
  <c r="FR107" i="1"/>
  <c r="JA107" i="1" s="1"/>
  <c r="FQ107" i="1"/>
  <c r="IZ107" i="1" s="1"/>
  <c r="FP107" i="1"/>
  <c r="IY107" i="1" s="1"/>
  <c r="FO107" i="1"/>
  <c r="IX107" i="1" s="1"/>
  <c r="FN107" i="1"/>
  <c r="IW107" i="1" s="1"/>
  <c r="FM107" i="1"/>
  <c r="IV107" i="1" s="1"/>
  <c r="FL107" i="1"/>
  <c r="IU107" i="1" s="1"/>
  <c r="FK107" i="1"/>
  <c r="IT107" i="1" s="1"/>
  <c r="FJ107" i="1"/>
  <c r="IS107" i="1" s="1"/>
  <c r="FI107" i="1"/>
  <c r="IR107" i="1" s="1"/>
  <c r="FH107" i="1"/>
  <c r="IQ107" i="1" s="1"/>
  <c r="FG107" i="1"/>
  <c r="IP107" i="1" s="1"/>
  <c r="FF107" i="1"/>
  <c r="IO107" i="1" s="1"/>
  <c r="FE107" i="1"/>
  <c r="IN107" i="1" s="1"/>
  <c r="FD107" i="1"/>
  <c r="IM107" i="1" s="1"/>
  <c r="FC107" i="1"/>
  <c r="IL107" i="1" s="1"/>
  <c r="FB107" i="1"/>
  <c r="IK107" i="1" s="1"/>
  <c r="FA107" i="1"/>
  <c r="IJ107" i="1" s="1"/>
  <c r="EZ107" i="1"/>
  <c r="II107" i="1" s="1"/>
  <c r="EY107" i="1"/>
  <c r="IH107" i="1" s="1"/>
  <c r="EX107" i="1"/>
  <c r="IG107" i="1" s="1"/>
  <c r="FY106" i="1"/>
  <c r="JH106" i="1" s="1"/>
  <c r="FX106" i="1"/>
  <c r="JG106" i="1" s="1"/>
  <c r="FW106" i="1"/>
  <c r="JF106" i="1" s="1"/>
  <c r="FV106" i="1"/>
  <c r="JE106" i="1" s="1"/>
  <c r="FU106" i="1"/>
  <c r="JD106" i="1" s="1"/>
  <c r="FT106" i="1"/>
  <c r="JC106" i="1" s="1"/>
  <c r="FS106" i="1"/>
  <c r="JB106" i="1" s="1"/>
  <c r="FR106" i="1"/>
  <c r="JA106" i="1" s="1"/>
  <c r="FQ106" i="1"/>
  <c r="IZ106" i="1" s="1"/>
  <c r="FP106" i="1"/>
  <c r="IY106" i="1" s="1"/>
  <c r="FO106" i="1"/>
  <c r="IX106" i="1" s="1"/>
  <c r="FN106" i="1"/>
  <c r="IW106" i="1" s="1"/>
  <c r="FM106" i="1"/>
  <c r="IV106" i="1" s="1"/>
  <c r="FL106" i="1"/>
  <c r="IU106" i="1" s="1"/>
  <c r="FK106" i="1"/>
  <c r="IT106" i="1" s="1"/>
  <c r="FJ106" i="1"/>
  <c r="IS106" i="1" s="1"/>
  <c r="FI106" i="1"/>
  <c r="IR106" i="1" s="1"/>
  <c r="FH106" i="1"/>
  <c r="IQ106" i="1" s="1"/>
  <c r="FG106" i="1"/>
  <c r="IP106" i="1" s="1"/>
  <c r="FF106" i="1"/>
  <c r="IO106" i="1" s="1"/>
  <c r="FE106" i="1"/>
  <c r="IN106" i="1" s="1"/>
  <c r="FD106" i="1"/>
  <c r="IM106" i="1" s="1"/>
  <c r="FC106" i="1"/>
  <c r="IL106" i="1" s="1"/>
  <c r="FB106" i="1"/>
  <c r="IK106" i="1" s="1"/>
  <c r="FA106" i="1"/>
  <c r="IJ106" i="1" s="1"/>
  <c r="EZ106" i="1"/>
  <c r="II106" i="1" s="1"/>
  <c r="EY106" i="1"/>
  <c r="IH106" i="1" s="1"/>
  <c r="EX106" i="1"/>
  <c r="IG106" i="1" s="1"/>
  <c r="FY105" i="1"/>
  <c r="JH105" i="1" s="1"/>
  <c r="FX105" i="1"/>
  <c r="JG105" i="1" s="1"/>
  <c r="FW105" i="1"/>
  <c r="JF105" i="1" s="1"/>
  <c r="FV105" i="1"/>
  <c r="JE105" i="1" s="1"/>
  <c r="FU105" i="1"/>
  <c r="JD105" i="1" s="1"/>
  <c r="FT105" i="1"/>
  <c r="JC105" i="1" s="1"/>
  <c r="FS105" i="1"/>
  <c r="JB105" i="1" s="1"/>
  <c r="FR105" i="1"/>
  <c r="JA105" i="1" s="1"/>
  <c r="FQ105" i="1"/>
  <c r="IZ105" i="1" s="1"/>
  <c r="FP105" i="1"/>
  <c r="IY105" i="1" s="1"/>
  <c r="FO105" i="1"/>
  <c r="IX105" i="1" s="1"/>
  <c r="FN105" i="1"/>
  <c r="IW105" i="1" s="1"/>
  <c r="FM105" i="1"/>
  <c r="IV105" i="1" s="1"/>
  <c r="FL105" i="1"/>
  <c r="IU105" i="1" s="1"/>
  <c r="FK105" i="1"/>
  <c r="IT105" i="1" s="1"/>
  <c r="FJ105" i="1"/>
  <c r="IS105" i="1" s="1"/>
  <c r="FI105" i="1"/>
  <c r="IR105" i="1" s="1"/>
  <c r="FH105" i="1"/>
  <c r="IQ105" i="1" s="1"/>
  <c r="FG105" i="1"/>
  <c r="IP105" i="1" s="1"/>
  <c r="FF105" i="1"/>
  <c r="IO105" i="1" s="1"/>
  <c r="FE105" i="1"/>
  <c r="IN105" i="1" s="1"/>
  <c r="FD105" i="1"/>
  <c r="IM105" i="1" s="1"/>
  <c r="FC105" i="1"/>
  <c r="IL105" i="1" s="1"/>
  <c r="FB105" i="1"/>
  <c r="IK105" i="1" s="1"/>
  <c r="FA105" i="1"/>
  <c r="IJ105" i="1" s="1"/>
  <c r="EZ105" i="1"/>
  <c r="II105" i="1" s="1"/>
  <c r="EY105" i="1"/>
  <c r="IH105" i="1" s="1"/>
  <c r="EX105" i="1"/>
  <c r="IG105" i="1" s="1"/>
  <c r="FY104" i="1"/>
  <c r="JH104" i="1" s="1"/>
  <c r="FX104" i="1"/>
  <c r="JG104" i="1" s="1"/>
  <c r="FW104" i="1"/>
  <c r="JF104" i="1" s="1"/>
  <c r="FV104" i="1"/>
  <c r="JE104" i="1" s="1"/>
  <c r="FU104" i="1"/>
  <c r="JD104" i="1" s="1"/>
  <c r="FT104" i="1"/>
  <c r="JC104" i="1" s="1"/>
  <c r="FS104" i="1"/>
  <c r="JB104" i="1" s="1"/>
  <c r="FR104" i="1"/>
  <c r="JA104" i="1" s="1"/>
  <c r="FQ104" i="1"/>
  <c r="IZ104" i="1" s="1"/>
  <c r="FP104" i="1"/>
  <c r="IY104" i="1" s="1"/>
  <c r="FO104" i="1"/>
  <c r="IX104" i="1" s="1"/>
  <c r="FN104" i="1"/>
  <c r="IW104" i="1" s="1"/>
  <c r="FM104" i="1"/>
  <c r="IV104" i="1" s="1"/>
  <c r="FL104" i="1"/>
  <c r="IU104" i="1" s="1"/>
  <c r="FK104" i="1"/>
  <c r="IT104" i="1" s="1"/>
  <c r="FJ104" i="1"/>
  <c r="IS104" i="1" s="1"/>
  <c r="FI104" i="1"/>
  <c r="IR104" i="1" s="1"/>
  <c r="FH104" i="1"/>
  <c r="IQ104" i="1" s="1"/>
  <c r="FG104" i="1"/>
  <c r="IP104" i="1" s="1"/>
  <c r="FF104" i="1"/>
  <c r="IO104" i="1" s="1"/>
  <c r="FE104" i="1"/>
  <c r="IN104" i="1" s="1"/>
  <c r="FD104" i="1"/>
  <c r="IM104" i="1" s="1"/>
  <c r="FC104" i="1"/>
  <c r="IL104" i="1" s="1"/>
  <c r="FB104" i="1"/>
  <c r="IK104" i="1" s="1"/>
  <c r="FA104" i="1"/>
  <c r="IJ104" i="1" s="1"/>
  <c r="EZ104" i="1"/>
  <c r="II104" i="1" s="1"/>
  <c r="EY104" i="1"/>
  <c r="IH104" i="1" s="1"/>
  <c r="EX104" i="1"/>
  <c r="IG104" i="1" s="1"/>
  <c r="FY103" i="1"/>
  <c r="JH103" i="1" s="1"/>
  <c r="FX103" i="1"/>
  <c r="JG103" i="1" s="1"/>
  <c r="FW103" i="1"/>
  <c r="JF103" i="1" s="1"/>
  <c r="FV103" i="1"/>
  <c r="JE103" i="1" s="1"/>
  <c r="FU103" i="1"/>
  <c r="JD103" i="1" s="1"/>
  <c r="FT103" i="1"/>
  <c r="JC103" i="1" s="1"/>
  <c r="FS103" i="1"/>
  <c r="JB103" i="1" s="1"/>
  <c r="FR103" i="1"/>
  <c r="JA103" i="1" s="1"/>
  <c r="FQ103" i="1"/>
  <c r="IZ103" i="1" s="1"/>
  <c r="FP103" i="1"/>
  <c r="IY103" i="1" s="1"/>
  <c r="FO103" i="1"/>
  <c r="IX103" i="1" s="1"/>
  <c r="FN103" i="1"/>
  <c r="IW103" i="1" s="1"/>
  <c r="FM103" i="1"/>
  <c r="IV103" i="1" s="1"/>
  <c r="FL103" i="1"/>
  <c r="IU103" i="1" s="1"/>
  <c r="FK103" i="1"/>
  <c r="IT103" i="1" s="1"/>
  <c r="FJ103" i="1"/>
  <c r="IS103" i="1" s="1"/>
  <c r="FI103" i="1"/>
  <c r="IR103" i="1" s="1"/>
  <c r="FH103" i="1"/>
  <c r="IQ103" i="1" s="1"/>
  <c r="FG103" i="1"/>
  <c r="IP103" i="1" s="1"/>
  <c r="FF103" i="1"/>
  <c r="IO103" i="1" s="1"/>
  <c r="FE103" i="1"/>
  <c r="IN103" i="1" s="1"/>
  <c r="FD103" i="1"/>
  <c r="IM103" i="1" s="1"/>
  <c r="FC103" i="1"/>
  <c r="IL103" i="1" s="1"/>
  <c r="FB103" i="1"/>
  <c r="IK103" i="1" s="1"/>
  <c r="FA103" i="1"/>
  <c r="IJ103" i="1" s="1"/>
  <c r="EZ103" i="1"/>
  <c r="II103" i="1" s="1"/>
  <c r="EY103" i="1"/>
  <c r="IH103" i="1" s="1"/>
  <c r="EX103" i="1"/>
  <c r="IG103" i="1" s="1"/>
  <c r="FY102" i="1"/>
  <c r="JH102" i="1" s="1"/>
  <c r="FX102" i="1"/>
  <c r="JG102" i="1" s="1"/>
  <c r="FW102" i="1"/>
  <c r="JF102" i="1" s="1"/>
  <c r="FV102" i="1"/>
  <c r="JE102" i="1" s="1"/>
  <c r="FU102" i="1"/>
  <c r="JD102" i="1" s="1"/>
  <c r="FT102" i="1"/>
  <c r="JC102" i="1" s="1"/>
  <c r="FS102" i="1"/>
  <c r="JB102" i="1" s="1"/>
  <c r="FR102" i="1"/>
  <c r="JA102" i="1" s="1"/>
  <c r="FQ102" i="1"/>
  <c r="IZ102" i="1" s="1"/>
  <c r="FP102" i="1"/>
  <c r="IY102" i="1" s="1"/>
  <c r="FO102" i="1"/>
  <c r="IX102" i="1" s="1"/>
  <c r="FN102" i="1"/>
  <c r="IW102" i="1" s="1"/>
  <c r="FM102" i="1"/>
  <c r="IV102" i="1" s="1"/>
  <c r="FL102" i="1"/>
  <c r="IU102" i="1" s="1"/>
  <c r="FK102" i="1"/>
  <c r="IT102" i="1" s="1"/>
  <c r="FJ102" i="1"/>
  <c r="IS102" i="1" s="1"/>
  <c r="FI102" i="1"/>
  <c r="IR102" i="1" s="1"/>
  <c r="FH102" i="1"/>
  <c r="IQ102" i="1" s="1"/>
  <c r="FG102" i="1"/>
  <c r="IP102" i="1" s="1"/>
  <c r="FF102" i="1"/>
  <c r="IO102" i="1" s="1"/>
  <c r="FE102" i="1"/>
  <c r="IN102" i="1" s="1"/>
  <c r="FD102" i="1"/>
  <c r="IM102" i="1" s="1"/>
  <c r="FC102" i="1"/>
  <c r="IL102" i="1" s="1"/>
  <c r="FB102" i="1"/>
  <c r="IK102" i="1" s="1"/>
  <c r="FA102" i="1"/>
  <c r="IJ102" i="1" s="1"/>
  <c r="EZ102" i="1"/>
  <c r="II102" i="1" s="1"/>
  <c r="EY102" i="1"/>
  <c r="IH102" i="1" s="1"/>
  <c r="EX102" i="1"/>
  <c r="IG102" i="1" s="1"/>
  <c r="FY101" i="1"/>
  <c r="JH101" i="1" s="1"/>
  <c r="FX101" i="1"/>
  <c r="JG101" i="1" s="1"/>
  <c r="FW101" i="1"/>
  <c r="JF101" i="1" s="1"/>
  <c r="FV101" i="1"/>
  <c r="JE101" i="1" s="1"/>
  <c r="FU101" i="1"/>
  <c r="JD101" i="1" s="1"/>
  <c r="FT101" i="1"/>
  <c r="JC101" i="1" s="1"/>
  <c r="FS101" i="1"/>
  <c r="JB101" i="1" s="1"/>
  <c r="FR101" i="1"/>
  <c r="JA101" i="1" s="1"/>
  <c r="FQ101" i="1"/>
  <c r="IZ101" i="1" s="1"/>
  <c r="FP101" i="1"/>
  <c r="IY101" i="1" s="1"/>
  <c r="FO101" i="1"/>
  <c r="IX101" i="1" s="1"/>
  <c r="FN101" i="1"/>
  <c r="IW101" i="1" s="1"/>
  <c r="FM101" i="1"/>
  <c r="IV101" i="1" s="1"/>
  <c r="FL101" i="1"/>
  <c r="IU101" i="1" s="1"/>
  <c r="FK101" i="1"/>
  <c r="IT101" i="1" s="1"/>
  <c r="FJ101" i="1"/>
  <c r="IS101" i="1" s="1"/>
  <c r="FI101" i="1"/>
  <c r="IR101" i="1" s="1"/>
  <c r="FH101" i="1"/>
  <c r="IQ101" i="1" s="1"/>
  <c r="FG101" i="1"/>
  <c r="IP101" i="1" s="1"/>
  <c r="FF101" i="1"/>
  <c r="IO101" i="1" s="1"/>
  <c r="FE101" i="1"/>
  <c r="IN101" i="1" s="1"/>
  <c r="FD101" i="1"/>
  <c r="IM101" i="1" s="1"/>
  <c r="FC101" i="1"/>
  <c r="IL101" i="1" s="1"/>
  <c r="FB101" i="1"/>
  <c r="IK101" i="1" s="1"/>
  <c r="FA101" i="1"/>
  <c r="IJ101" i="1" s="1"/>
  <c r="EZ101" i="1"/>
  <c r="II101" i="1" s="1"/>
  <c r="EY101" i="1"/>
  <c r="IH101" i="1" s="1"/>
  <c r="EX101" i="1"/>
  <c r="IG101" i="1" s="1"/>
  <c r="FY100" i="1"/>
  <c r="JH100" i="1" s="1"/>
  <c r="FX100" i="1"/>
  <c r="JG100" i="1" s="1"/>
  <c r="FW100" i="1"/>
  <c r="JF100" i="1" s="1"/>
  <c r="FV100" i="1"/>
  <c r="JE100" i="1" s="1"/>
  <c r="FU100" i="1"/>
  <c r="JD100" i="1" s="1"/>
  <c r="FT100" i="1"/>
  <c r="JC100" i="1" s="1"/>
  <c r="FS100" i="1"/>
  <c r="JB100" i="1" s="1"/>
  <c r="FR100" i="1"/>
  <c r="JA100" i="1" s="1"/>
  <c r="FQ100" i="1"/>
  <c r="IZ100" i="1" s="1"/>
  <c r="FP100" i="1"/>
  <c r="IY100" i="1" s="1"/>
  <c r="FO100" i="1"/>
  <c r="IX100" i="1" s="1"/>
  <c r="FN100" i="1"/>
  <c r="IW100" i="1" s="1"/>
  <c r="FM100" i="1"/>
  <c r="IV100" i="1" s="1"/>
  <c r="FL100" i="1"/>
  <c r="IU100" i="1" s="1"/>
  <c r="FK100" i="1"/>
  <c r="IT100" i="1" s="1"/>
  <c r="FJ100" i="1"/>
  <c r="IS100" i="1" s="1"/>
  <c r="FI100" i="1"/>
  <c r="IR100" i="1" s="1"/>
  <c r="FH100" i="1"/>
  <c r="IQ100" i="1" s="1"/>
  <c r="FG100" i="1"/>
  <c r="IP100" i="1" s="1"/>
  <c r="FF100" i="1"/>
  <c r="IO100" i="1" s="1"/>
  <c r="FE100" i="1"/>
  <c r="IN100" i="1" s="1"/>
  <c r="FD100" i="1"/>
  <c r="IM100" i="1" s="1"/>
  <c r="FC100" i="1"/>
  <c r="IL100" i="1" s="1"/>
  <c r="FB100" i="1"/>
  <c r="IK100" i="1" s="1"/>
  <c r="FA100" i="1"/>
  <c r="IJ100" i="1" s="1"/>
  <c r="EZ100" i="1"/>
  <c r="II100" i="1" s="1"/>
  <c r="EY100" i="1"/>
  <c r="IH100" i="1" s="1"/>
  <c r="EX100" i="1"/>
  <c r="IG100" i="1" s="1"/>
  <c r="FY99" i="1"/>
  <c r="JH99" i="1" s="1"/>
  <c r="FX99" i="1"/>
  <c r="JG99" i="1" s="1"/>
  <c r="FW99" i="1"/>
  <c r="JF99" i="1" s="1"/>
  <c r="FV99" i="1"/>
  <c r="JE99" i="1" s="1"/>
  <c r="FU99" i="1"/>
  <c r="JD99" i="1" s="1"/>
  <c r="FT99" i="1"/>
  <c r="JC99" i="1" s="1"/>
  <c r="FS99" i="1"/>
  <c r="JB99" i="1" s="1"/>
  <c r="FR99" i="1"/>
  <c r="JA99" i="1" s="1"/>
  <c r="FQ99" i="1"/>
  <c r="IZ99" i="1" s="1"/>
  <c r="FP99" i="1"/>
  <c r="IY99" i="1" s="1"/>
  <c r="FO99" i="1"/>
  <c r="IX99" i="1" s="1"/>
  <c r="FN99" i="1"/>
  <c r="IW99" i="1" s="1"/>
  <c r="FM99" i="1"/>
  <c r="IV99" i="1" s="1"/>
  <c r="FL99" i="1"/>
  <c r="IU99" i="1" s="1"/>
  <c r="FK99" i="1"/>
  <c r="IT99" i="1" s="1"/>
  <c r="FJ99" i="1"/>
  <c r="IS99" i="1" s="1"/>
  <c r="FI99" i="1"/>
  <c r="IR99" i="1" s="1"/>
  <c r="FH99" i="1"/>
  <c r="IQ99" i="1" s="1"/>
  <c r="FG99" i="1"/>
  <c r="IP99" i="1" s="1"/>
  <c r="FF99" i="1"/>
  <c r="IO99" i="1" s="1"/>
  <c r="FE99" i="1"/>
  <c r="IN99" i="1" s="1"/>
  <c r="FD99" i="1"/>
  <c r="IM99" i="1" s="1"/>
  <c r="FC99" i="1"/>
  <c r="IL99" i="1" s="1"/>
  <c r="FB99" i="1"/>
  <c r="IK99" i="1" s="1"/>
  <c r="FA99" i="1"/>
  <c r="IJ99" i="1" s="1"/>
  <c r="EZ99" i="1"/>
  <c r="II99" i="1" s="1"/>
  <c r="EY99" i="1"/>
  <c r="IH99" i="1" s="1"/>
  <c r="EX99" i="1"/>
  <c r="IG99" i="1" s="1"/>
  <c r="FY98" i="1"/>
  <c r="JH98" i="1" s="1"/>
  <c r="FX98" i="1"/>
  <c r="JG98" i="1" s="1"/>
  <c r="FW98" i="1"/>
  <c r="JF98" i="1" s="1"/>
  <c r="FV98" i="1"/>
  <c r="JE98" i="1" s="1"/>
  <c r="FU98" i="1"/>
  <c r="JD98" i="1" s="1"/>
  <c r="FT98" i="1"/>
  <c r="JC98" i="1" s="1"/>
  <c r="FS98" i="1"/>
  <c r="JB98" i="1" s="1"/>
  <c r="FR98" i="1"/>
  <c r="JA98" i="1" s="1"/>
  <c r="FQ98" i="1"/>
  <c r="IZ98" i="1" s="1"/>
  <c r="FP98" i="1"/>
  <c r="IY98" i="1" s="1"/>
  <c r="FO98" i="1"/>
  <c r="IX98" i="1" s="1"/>
  <c r="FN98" i="1"/>
  <c r="IW98" i="1" s="1"/>
  <c r="FM98" i="1"/>
  <c r="IV98" i="1" s="1"/>
  <c r="FL98" i="1"/>
  <c r="IU98" i="1" s="1"/>
  <c r="FK98" i="1"/>
  <c r="IT98" i="1" s="1"/>
  <c r="FJ98" i="1"/>
  <c r="IS98" i="1" s="1"/>
  <c r="FI98" i="1"/>
  <c r="IR98" i="1" s="1"/>
  <c r="FH98" i="1"/>
  <c r="IQ98" i="1" s="1"/>
  <c r="FG98" i="1"/>
  <c r="IP98" i="1" s="1"/>
  <c r="FF98" i="1"/>
  <c r="IO98" i="1" s="1"/>
  <c r="FE98" i="1"/>
  <c r="IN98" i="1" s="1"/>
  <c r="FD98" i="1"/>
  <c r="IM98" i="1" s="1"/>
  <c r="FC98" i="1"/>
  <c r="IL98" i="1" s="1"/>
  <c r="FB98" i="1"/>
  <c r="IK98" i="1" s="1"/>
  <c r="FA98" i="1"/>
  <c r="IJ98" i="1" s="1"/>
  <c r="EZ98" i="1"/>
  <c r="II98" i="1" s="1"/>
  <c r="EY98" i="1"/>
  <c r="IH98" i="1" s="1"/>
  <c r="EX98" i="1"/>
  <c r="IG98" i="1" s="1"/>
  <c r="FY97" i="1"/>
  <c r="JH97" i="1" s="1"/>
  <c r="FX97" i="1"/>
  <c r="JG97" i="1" s="1"/>
  <c r="FW97" i="1"/>
  <c r="JF97" i="1" s="1"/>
  <c r="FV97" i="1"/>
  <c r="JE97" i="1" s="1"/>
  <c r="FU97" i="1"/>
  <c r="JD97" i="1" s="1"/>
  <c r="FT97" i="1"/>
  <c r="JC97" i="1" s="1"/>
  <c r="FS97" i="1"/>
  <c r="JB97" i="1" s="1"/>
  <c r="FR97" i="1"/>
  <c r="JA97" i="1" s="1"/>
  <c r="FQ97" i="1"/>
  <c r="IZ97" i="1" s="1"/>
  <c r="FP97" i="1"/>
  <c r="IY97" i="1" s="1"/>
  <c r="FO97" i="1"/>
  <c r="IX97" i="1" s="1"/>
  <c r="FN97" i="1"/>
  <c r="IW97" i="1" s="1"/>
  <c r="FM97" i="1"/>
  <c r="IV97" i="1" s="1"/>
  <c r="FL97" i="1"/>
  <c r="IU97" i="1" s="1"/>
  <c r="FK97" i="1"/>
  <c r="IT97" i="1" s="1"/>
  <c r="FJ97" i="1"/>
  <c r="IS97" i="1" s="1"/>
  <c r="FI97" i="1"/>
  <c r="IR97" i="1" s="1"/>
  <c r="FH97" i="1"/>
  <c r="IQ97" i="1" s="1"/>
  <c r="FG97" i="1"/>
  <c r="IP97" i="1" s="1"/>
  <c r="FF97" i="1"/>
  <c r="IO97" i="1" s="1"/>
  <c r="FE97" i="1"/>
  <c r="IN97" i="1" s="1"/>
  <c r="FD97" i="1"/>
  <c r="IM97" i="1" s="1"/>
  <c r="FC97" i="1"/>
  <c r="IL97" i="1" s="1"/>
  <c r="FB97" i="1"/>
  <c r="IK97" i="1" s="1"/>
  <c r="FA97" i="1"/>
  <c r="IJ97" i="1" s="1"/>
  <c r="EZ97" i="1"/>
  <c r="II97" i="1" s="1"/>
  <c r="EY97" i="1"/>
  <c r="IH97" i="1" s="1"/>
  <c r="EX97" i="1"/>
  <c r="IG97" i="1" s="1"/>
  <c r="FY96" i="1"/>
  <c r="JH96" i="1" s="1"/>
  <c r="FX96" i="1"/>
  <c r="JG96" i="1" s="1"/>
  <c r="FW96" i="1"/>
  <c r="JF96" i="1" s="1"/>
  <c r="FV96" i="1"/>
  <c r="JE96" i="1" s="1"/>
  <c r="FU96" i="1"/>
  <c r="JD96" i="1" s="1"/>
  <c r="FT96" i="1"/>
  <c r="JC96" i="1" s="1"/>
  <c r="FS96" i="1"/>
  <c r="JB96" i="1" s="1"/>
  <c r="FR96" i="1"/>
  <c r="JA96" i="1" s="1"/>
  <c r="FQ96" i="1"/>
  <c r="IZ96" i="1" s="1"/>
  <c r="FP96" i="1"/>
  <c r="IY96" i="1" s="1"/>
  <c r="FO96" i="1"/>
  <c r="IX96" i="1" s="1"/>
  <c r="FN96" i="1"/>
  <c r="IW96" i="1" s="1"/>
  <c r="FM96" i="1"/>
  <c r="IV96" i="1" s="1"/>
  <c r="FL96" i="1"/>
  <c r="IU96" i="1" s="1"/>
  <c r="FK96" i="1"/>
  <c r="IT96" i="1" s="1"/>
  <c r="FJ96" i="1"/>
  <c r="IS96" i="1" s="1"/>
  <c r="FI96" i="1"/>
  <c r="IR96" i="1" s="1"/>
  <c r="FH96" i="1"/>
  <c r="IQ96" i="1" s="1"/>
  <c r="FG96" i="1"/>
  <c r="IP96" i="1" s="1"/>
  <c r="FF96" i="1"/>
  <c r="IO96" i="1" s="1"/>
  <c r="FE96" i="1"/>
  <c r="IN96" i="1" s="1"/>
  <c r="FD96" i="1"/>
  <c r="IM96" i="1" s="1"/>
  <c r="FC96" i="1"/>
  <c r="IL96" i="1" s="1"/>
  <c r="FB96" i="1"/>
  <c r="IK96" i="1" s="1"/>
  <c r="FA96" i="1"/>
  <c r="IJ96" i="1" s="1"/>
  <c r="EZ96" i="1"/>
  <c r="II96" i="1" s="1"/>
  <c r="EY96" i="1"/>
  <c r="IH96" i="1" s="1"/>
  <c r="EX96" i="1"/>
  <c r="IG96" i="1" s="1"/>
  <c r="FY95" i="1"/>
  <c r="JH95" i="1" s="1"/>
  <c r="FX95" i="1"/>
  <c r="JG95" i="1" s="1"/>
  <c r="FW95" i="1"/>
  <c r="JF95" i="1" s="1"/>
  <c r="FV95" i="1"/>
  <c r="JE95" i="1" s="1"/>
  <c r="FU95" i="1"/>
  <c r="JD95" i="1" s="1"/>
  <c r="FT95" i="1"/>
  <c r="JC95" i="1" s="1"/>
  <c r="FS95" i="1"/>
  <c r="JB95" i="1" s="1"/>
  <c r="FR95" i="1"/>
  <c r="JA95" i="1" s="1"/>
  <c r="FQ95" i="1"/>
  <c r="IZ95" i="1" s="1"/>
  <c r="FP95" i="1"/>
  <c r="IY95" i="1" s="1"/>
  <c r="FO95" i="1"/>
  <c r="IX95" i="1" s="1"/>
  <c r="FN95" i="1"/>
  <c r="IW95" i="1" s="1"/>
  <c r="FM95" i="1"/>
  <c r="IV95" i="1" s="1"/>
  <c r="FL95" i="1"/>
  <c r="IU95" i="1" s="1"/>
  <c r="FK95" i="1"/>
  <c r="IT95" i="1" s="1"/>
  <c r="FJ95" i="1"/>
  <c r="IS95" i="1" s="1"/>
  <c r="FI95" i="1"/>
  <c r="IR95" i="1" s="1"/>
  <c r="FH95" i="1"/>
  <c r="IQ95" i="1" s="1"/>
  <c r="FG95" i="1"/>
  <c r="IP95" i="1" s="1"/>
  <c r="FF95" i="1"/>
  <c r="IO95" i="1" s="1"/>
  <c r="FE95" i="1"/>
  <c r="IN95" i="1" s="1"/>
  <c r="FD95" i="1"/>
  <c r="IM95" i="1" s="1"/>
  <c r="FC95" i="1"/>
  <c r="IL95" i="1" s="1"/>
  <c r="FB95" i="1"/>
  <c r="IK95" i="1" s="1"/>
  <c r="FA95" i="1"/>
  <c r="IJ95" i="1" s="1"/>
  <c r="EZ95" i="1"/>
  <c r="II95" i="1" s="1"/>
  <c r="EY95" i="1"/>
  <c r="IH95" i="1" s="1"/>
  <c r="EX95" i="1"/>
  <c r="IG95" i="1" s="1"/>
  <c r="FY94" i="1"/>
  <c r="JH94" i="1" s="1"/>
  <c r="FX94" i="1"/>
  <c r="JG94" i="1" s="1"/>
  <c r="FW94" i="1"/>
  <c r="JF94" i="1" s="1"/>
  <c r="FV94" i="1"/>
  <c r="JE94" i="1" s="1"/>
  <c r="FT94" i="1"/>
  <c r="JC94" i="1" s="1"/>
  <c r="FS94" i="1"/>
  <c r="JB94" i="1" s="1"/>
  <c r="FR94" i="1"/>
  <c r="JA94" i="1" s="1"/>
  <c r="FQ94" i="1"/>
  <c r="IZ94" i="1" s="1"/>
  <c r="FP94" i="1"/>
  <c r="IY94" i="1" s="1"/>
  <c r="FO94" i="1"/>
  <c r="IX94" i="1" s="1"/>
  <c r="FN94" i="1"/>
  <c r="IW94" i="1" s="1"/>
  <c r="FM94" i="1"/>
  <c r="IV94" i="1" s="1"/>
  <c r="FL94" i="1"/>
  <c r="IU94" i="1" s="1"/>
  <c r="FK94" i="1"/>
  <c r="IT94" i="1" s="1"/>
  <c r="FJ94" i="1"/>
  <c r="IS94" i="1" s="1"/>
  <c r="FI94" i="1"/>
  <c r="IR94" i="1" s="1"/>
  <c r="FH94" i="1"/>
  <c r="IQ94" i="1" s="1"/>
  <c r="FG94" i="1"/>
  <c r="IP94" i="1" s="1"/>
  <c r="FF94" i="1"/>
  <c r="IO94" i="1" s="1"/>
  <c r="FE94" i="1"/>
  <c r="IN94" i="1" s="1"/>
  <c r="FD94" i="1"/>
  <c r="IM94" i="1" s="1"/>
  <c r="FC94" i="1"/>
  <c r="IL94" i="1" s="1"/>
  <c r="FB94" i="1"/>
  <c r="IK94" i="1" s="1"/>
  <c r="FA94" i="1"/>
  <c r="IJ94" i="1" s="1"/>
  <c r="EZ94" i="1"/>
  <c r="II94" i="1" s="1"/>
  <c r="EY94" i="1"/>
  <c r="IH94" i="1" s="1"/>
  <c r="EX94" i="1"/>
  <c r="IG94" i="1" s="1"/>
  <c r="FY93" i="1"/>
  <c r="JH93" i="1" s="1"/>
  <c r="FX93" i="1"/>
  <c r="JG93" i="1" s="1"/>
  <c r="FW93" i="1"/>
  <c r="JF93" i="1" s="1"/>
  <c r="FV93" i="1"/>
  <c r="JE93" i="1" s="1"/>
  <c r="FU93" i="1"/>
  <c r="JD93" i="1" s="1"/>
  <c r="FT93" i="1"/>
  <c r="JC93" i="1" s="1"/>
  <c r="FS93" i="1"/>
  <c r="JB93" i="1" s="1"/>
  <c r="FR93" i="1"/>
  <c r="JA93" i="1" s="1"/>
  <c r="FQ93" i="1"/>
  <c r="IZ93" i="1" s="1"/>
  <c r="FP93" i="1"/>
  <c r="IY93" i="1" s="1"/>
  <c r="FO93" i="1"/>
  <c r="IX93" i="1" s="1"/>
  <c r="FN93" i="1"/>
  <c r="IW93" i="1" s="1"/>
  <c r="FM93" i="1"/>
  <c r="IV93" i="1" s="1"/>
  <c r="FL93" i="1"/>
  <c r="IU93" i="1" s="1"/>
  <c r="FK93" i="1"/>
  <c r="IT93" i="1" s="1"/>
  <c r="FJ93" i="1"/>
  <c r="IS93" i="1" s="1"/>
  <c r="FI93" i="1"/>
  <c r="IR93" i="1" s="1"/>
  <c r="FH93" i="1"/>
  <c r="IQ93" i="1" s="1"/>
  <c r="FG93" i="1"/>
  <c r="IP93" i="1" s="1"/>
  <c r="FF93" i="1"/>
  <c r="IO93" i="1" s="1"/>
  <c r="FE93" i="1"/>
  <c r="IN93" i="1" s="1"/>
  <c r="FD93" i="1"/>
  <c r="IM93" i="1" s="1"/>
  <c r="FC93" i="1"/>
  <c r="IL93" i="1" s="1"/>
  <c r="FB93" i="1"/>
  <c r="IK93" i="1" s="1"/>
  <c r="FA93" i="1"/>
  <c r="IJ93" i="1" s="1"/>
  <c r="EZ93" i="1"/>
  <c r="II93" i="1" s="1"/>
  <c r="EY93" i="1"/>
  <c r="IH93" i="1" s="1"/>
  <c r="EX93" i="1"/>
  <c r="IG93" i="1" s="1"/>
  <c r="FY92" i="1"/>
  <c r="JH92" i="1" s="1"/>
  <c r="FX92" i="1"/>
  <c r="JG92" i="1" s="1"/>
  <c r="FW92" i="1"/>
  <c r="JF92" i="1" s="1"/>
  <c r="FV92" i="1"/>
  <c r="JE92" i="1" s="1"/>
  <c r="FU92" i="1"/>
  <c r="JD92" i="1" s="1"/>
  <c r="FT92" i="1"/>
  <c r="JC92" i="1" s="1"/>
  <c r="FS92" i="1"/>
  <c r="JB92" i="1" s="1"/>
  <c r="FR92" i="1"/>
  <c r="JA92" i="1" s="1"/>
  <c r="FQ92" i="1"/>
  <c r="IZ92" i="1" s="1"/>
  <c r="FP92" i="1"/>
  <c r="IY92" i="1" s="1"/>
  <c r="FO92" i="1"/>
  <c r="IX92" i="1" s="1"/>
  <c r="FN92" i="1"/>
  <c r="IW92" i="1" s="1"/>
  <c r="FM92" i="1"/>
  <c r="IV92" i="1" s="1"/>
  <c r="FL92" i="1"/>
  <c r="IU92" i="1" s="1"/>
  <c r="FK92" i="1"/>
  <c r="IT92" i="1" s="1"/>
  <c r="FJ92" i="1"/>
  <c r="IS92" i="1" s="1"/>
  <c r="FI92" i="1"/>
  <c r="IR92" i="1" s="1"/>
  <c r="FH92" i="1"/>
  <c r="IQ92" i="1" s="1"/>
  <c r="FG92" i="1"/>
  <c r="IP92" i="1" s="1"/>
  <c r="FF92" i="1"/>
  <c r="IO92" i="1" s="1"/>
  <c r="FE92" i="1"/>
  <c r="IN92" i="1" s="1"/>
  <c r="FD92" i="1"/>
  <c r="IM92" i="1" s="1"/>
  <c r="FC92" i="1"/>
  <c r="IL92" i="1" s="1"/>
  <c r="FB92" i="1"/>
  <c r="IK92" i="1" s="1"/>
  <c r="FA92" i="1"/>
  <c r="IJ92" i="1" s="1"/>
  <c r="EZ92" i="1"/>
  <c r="II92" i="1" s="1"/>
  <c r="EY92" i="1"/>
  <c r="IH92" i="1" s="1"/>
  <c r="EX92" i="1"/>
  <c r="IG92" i="1" s="1"/>
  <c r="FY91" i="1"/>
  <c r="JH91" i="1" s="1"/>
  <c r="FX91" i="1"/>
  <c r="JG91" i="1" s="1"/>
  <c r="FW91" i="1"/>
  <c r="JF91" i="1" s="1"/>
  <c r="FV91" i="1"/>
  <c r="JE91" i="1" s="1"/>
  <c r="FU91" i="1"/>
  <c r="JD91" i="1" s="1"/>
  <c r="FT91" i="1"/>
  <c r="JC91" i="1" s="1"/>
  <c r="FS91" i="1"/>
  <c r="JB91" i="1" s="1"/>
  <c r="FR91" i="1"/>
  <c r="JA91" i="1" s="1"/>
  <c r="FQ91" i="1"/>
  <c r="IZ91" i="1" s="1"/>
  <c r="FP91" i="1"/>
  <c r="IY91" i="1" s="1"/>
  <c r="FO91" i="1"/>
  <c r="IX91" i="1" s="1"/>
  <c r="FN91" i="1"/>
  <c r="IW91" i="1" s="1"/>
  <c r="FM91" i="1"/>
  <c r="IV91" i="1" s="1"/>
  <c r="FL91" i="1"/>
  <c r="IU91" i="1" s="1"/>
  <c r="FK91" i="1"/>
  <c r="IT91" i="1" s="1"/>
  <c r="FJ91" i="1"/>
  <c r="IS91" i="1" s="1"/>
  <c r="FI91" i="1"/>
  <c r="IR91" i="1" s="1"/>
  <c r="FH91" i="1"/>
  <c r="IQ91" i="1" s="1"/>
  <c r="FG91" i="1"/>
  <c r="IP91" i="1" s="1"/>
  <c r="FF91" i="1"/>
  <c r="IO91" i="1" s="1"/>
  <c r="FE91" i="1"/>
  <c r="IN91" i="1" s="1"/>
  <c r="FD91" i="1"/>
  <c r="IM91" i="1" s="1"/>
  <c r="FC91" i="1"/>
  <c r="IL91" i="1" s="1"/>
  <c r="FB91" i="1"/>
  <c r="IK91" i="1" s="1"/>
  <c r="FA91" i="1"/>
  <c r="IJ91" i="1" s="1"/>
  <c r="EZ91" i="1"/>
  <c r="II91" i="1" s="1"/>
  <c r="EY91" i="1"/>
  <c r="IH91" i="1" s="1"/>
  <c r="EX91" i="1"/>
  <c r="IG91" i="1" s="1"/>
  <c r="FY90" i="1"/>
  <c r="JH90" i="1" s="1"/>
  <c r="FX90" i="1"/>
  <c r="JG90" i="1" s="1"/>
  <c r="FW90" i="1"/>
  <c r="JF90" i="1" s="1"/>
  <c r="FV90" i="1"/>
  <c r="JE90" i="1" s="1"/>
  <c r="FU90" i="1"/>
  <c r="JD90" i="1" s="1"/>
  <c r="FT90" i="1"/>
  <c r="JC90" i="1" s="1"/>
  <c r="FS90" i="1"/>
  <c r="JB90" i="1" s="1"/>
  <c r="FR90" i="1"/>
  <c r="JA90" i="1" s="1"/>
  <c r="FQ90" i="1"/>
  <c r="IZ90" i="1" s="1"/>
  <c r="FP90" i="1"/>
  <c r="IY90" i="1" s="1"/>
  <c r="FO90" i="1"/>
  <c r="IX90" i="1" s="1"/>
  <c r="FN90" i="1"/>
  <c r="IW90" i="1" s="1"/>
  <c r="FM90" i="1"/>
  <c r="IV90" i="1" s="1"/>
  <c r="FL90" i="1"/>
  <c r="IU90" i="1" s="1"/>
  <c r="FK90" i="1"/>
  <c r="IT90" i="1" s="1"/>
  <c r="FJ90" i="1"/>
  <c r="IS90" i="1" s="1"/>
  <c r="FI90" i="1"/>
  <c r="IR90" i="1" s="1"/>
  <c r="FH90" i="1"/>
  <c r="IQ90" i="1" s="1"/>
  <c r="FG90" i="1"/>
  <c r="IP90" i="1" s="1"/>
  <c r="FF90" i="1"/>
  <c r="IO90" i="1" s="1"/>
  <c r="FE90" i="1"/>
  <c r="IN90" i="1" s="1"/>
  <c r="FD90" i="1"/>
  <c r="IM90" i="1" s="1"/>
  <c r="FC90" i="1"/>
  <c r="IL90" i="1" s="1"/>
  <c r="FB90" i="1"/>
  <c r="IK90" i="1" s="1"/>
  <c r="FA90" i="1"/>
  <c r="IJ90" i="1" s="1"/>
  <c r="EZ90" i="1"/>
  <c r="II90" i="1" s="1"/>
  <c r="EY90" i="1"/>
  <c r="IH90" i="1" s="1"/>
  <c r="EX90" i="1"/>
  <c r="IG90" i="1" s="1"/>
  <c r="FY89" i="1"/>
  <c r="JH89" i="1" s="1"/>
  <c r="FX89" i="1"/>
  <c r="JG89" i="1" s="1"/>
  <c r="FW89" i="1"/>
  <c r="JF89" i="1" s="1"/>
  <c r="FV89" i="1"/>
  <c r="JE89" i="1" s="1"/>
  <c r="FU89" i="1"/>
  <c r="JD89" i="1" s="1"/>
  <c r="FT89" i="1"/>
  <c r="JC89" i="1" s="1"/>
  <c r="FS89" i="1"/>
  <c r="JB89" i="1" s="1"/>
  <c r="FR89" i="1"/>
  <c r="JA89" i="1" s="1"/>
  <c r="FQ89" i="1"/>
  <c r="IZ89" i="1" s="1"/>
  <c r="FP89" i="1"/>
  <c r="IY89" i="1" s="1"/>
  <c r="FO89" i="1"/>
  <c r="IX89" i="1" s="1"/>
  <c r="FN89" i="1"/>
  <c r="IW89" i="1" s="1"/>
  <c r="FM89" i="1"/>
  <c r="IV89" i="1" s="1"/>
  <c r="FL89" i="1"/>
  <c r="IU89" i="1" s="1"/>
  <c r="FK89" i="1"/>
  <c r="IT89" i="1" s="1"/>
  <c r="FJ89" i="1"/>
  <c r="IS89" i="1" s="1"/>
  <c r="FI89" i="1"/>
  <c r="IR89" i="1" s="1"/>
  <c r="FH89" i="1"/>
  <c r="IQ89" i="1" s="1"/>
  <c r="FG89" i="1"/>
  <c r="IP89" i="1" s="1"/>
  <c r="FF89" i="1"/>
  <c r="IO89" i="1" s="1"/>
  <c r="FE89" i="1"/>
  <c r="IN89" i="1" s="1"/>
  <c r="FD89" i="1"/>
  <c r="IM89" i="1" s="1"/>
  <c r="FC89" i="1"/>
  <c r="IL89" i="1" s="1"/>
  <c r="FB89" i="1"/>
  <c r="IK89" i="1" s="1"/>
  <c r="FA89" i="1"/>
  <c r="IJ89" i="1" s="1"/>
  <c r="EZ89" i="1"/>
  <c r="II89" i="1" s="1"/>
  <c r="EY89" i="1"/>
  <c r="IH89" i="1" s="1"/>
  <c r="EX89" i="1"/>
  <c r="IG89" i="1" s="1"/>
  <c r="FY88" i="1"/>
  <c r="JH88" i="1" s="1"/>
  <c r="FX88" i="1"/>
  <c r="JG88" i="1" s="1"/>
  <c r="FW88" i="1"/>
  <c r="JF88" i="1" s="1"/>
  <c r="FV88" i="1"/>
  <c r="JE88" i="1" s="1"/>
  <c r="FU88" i="1"/>
  <c r="JD88" i="1" s="1"/>
  <c r="FT88" i="1"/>
  <c r="JC88" i="1" s="1"/>
  <c r="FS88" i="1"/>
  <c r="JB88" i="1" s="1"/>
  <c r="FR88" i="1"/>
  <c r="JA88" i="1" s="1"/>
  <c r="FQ88" i="1"/>
  <c r="IZ88" i="1" s="1"/>
  <c r="FP88" i="1"/>
  <c r="IY88" i="1" s="1"/>
  <c r="FO88" i="1"/>
  <c r="IX88" i="1" s="1"/>
  <c r="FN88" i="1"/>
  <c r="IW88" i="1" s="1"/>
  <c r="FM88" i="1"/>
  <c r="IV88" i="1" s="1"/>
  <c r="FL88" i="1"/>
  <c r="IU88" i="1" s="1"/>
  <c r="FK88" i="1"/>
  <c r="IT88" i="1" s="1"/>
  <c r="FJ88" i="1"/>
  <c r="IS88" i="1" s="1"/>
  <c r="FI88" i="1"/>
  <c r="IR88" i="1" s="1"/>
  <c r="FH88" i="1"/>
  <c r="IQ88" i="1" s="1"/>
  <c r="FG88" i="1"/>
  <c r="IP88" i="1" s="1"/>
  <c r="FF88" i="1"/>
  <c r="IO88" i="1" s="1"/>
  <c r="FE88" i="1"/>
  <c r="IN88" i="1" s="1"/>
  <c r="FD88" i="1"/>
  <c r="IM88" i="1" s="1"/>
  <c r="FC88" i="1"/>
  <c r="IL88" i="1" s="1"/>
  <c r="FB88" i="1"/>
  <c r="IK88" i="1" s="1"/>
  <c r="FA88" i="1"/>
  <c r="IJ88" i="1" s="1"/>
  <c r="EZ88" i="1"/>
  <c r="II88" i="1" s="1"/>
  <c r="EY88" i="1"/>
  <c r="IH88" i="1" s="1"/>
  <c r="EX88" i="1"/>
  <c r="IG88" i="1" s="1"/>
  <c r="FY87" i="1"/>
  <c r="JH87" i="1" s="1"/>
  <c r="FX87" i="1"/>
  <c r="JG87" i="1" s="1"/>
  <c r="FW87" i="1"/>
  <c r="JF87" i="1" s="1"/>
  <c r="FV87" i="1"/>
  <c r="JE87" i="1" s="1"/>
  <c r="FU87" i="1"/>
  <c r="JD87" i="1" s="1"/>
  <c r="FT87" i="1"/>
  <c r="JC87" i="1" s="1"/>
  <c r="FS87" i="1"/>
  <c r="JB87" i="1" s="1"/>
  <c r="FR87" i="1"/>
  <c r="JA87" i="1" s="1"/>
  <c r="FQ87" i="1"/>
  <c r="IZ87" i="1" s="1"/>
  <c r="FP87" i="1"/>
  <c r="IY87" i="1" s="1"/>
  <c r="FO87" i="1"/>
  <c r="IX87" i="1" s="1"/>
  <c r="FN87" i="1"/>
  <c r="IW87" i="1" s="1"/>
  <c r="FM87" i="1"/>
  <c r="IV87" i="1" s="1"/>
  <c r="FL87" i="1"/>
  <c r="IU87" i="1" s="1"/>
  <c r="FK87" i="1"/>
  <c r="IT87" i="1" s="1"/>
  <c r="FJ87" i="1"/>
  <c r="IS87" i="1" s="1"/>
  <c r="FI87" i="1"/>
  <c r="IR87" i="1" s="1"/>
  <c r="FH87" i="1"/>
  <c r="IQ87" i="1" s="1"/>
  <c r="FG87" i="1"/>
  <c r="IP87" i="1" s="1"/>
  <c r="FF87" i="1"/>
  <c r="IO87" i="1" s="1"/>
  <c r="FE87" i="1"/>
  <c r="IN87" i="1" s="1"/>
  <c r="FD87" i="1"/>
  <c r="IM87" i="1" s="1"/>
  <c r="FC87" i="1"/>
  <c r="IL87" i="1" s="1"/>
  <c r="FB87" i="1"/>
  <c r="IK87" i="1" s="1"/>
  <c r="FA87" i="1"/>
  <c r="IJ87" i="1" s="1"/>
  <c r="EZ87" i="1"/>
  <c r="II87" i="1" s="1"/>
  <c r="EY87" i="1"/>
  <c r="IH87" i="1" s="1"/>
  <c r="EX87" i="1"/>
  <c r="IG87" i="1" s="1"/>
  <c r="FY86" i="1"/>
  <c r="JH86" i="1" s="1"/>
  <c r="FX86" i="1"/>
  <c r="JG86" i="1" s="1"/>
  <c r="FW86" i="1"/>
  <c r="JF86" i="1" s="1"/>
  <c r="FV86" i="1"/>
  <c r="JE86" i="1" s="1"/>
  <c r="FU86" i="1"/>
  <c r="JD86" i="1" s="1"/>
  <c r="FT86" i="1"/>
  <c r="JC86" i="1" s="1"/>
  <c r="FS86" i="1"/>
  <c r="JB86" i="1" s="1"/>
  <c r="FR86" i="1"/>
  <c r="JA86" i="1" s="1"/>
  <c r="FQ86" i="1"/>
  <c r="IZ86" i="1" s="1"/>
  <c r="FP86" i="1"/>
  <c r="IY86" i="1" s="1"/>
  <c r="FO86" i="1"/>
  <c r="IX86" i="1" s="1"/>
  <c r="FN86" i="1"/>
  <c r="IW86" i="1" s="1"/>
  <c r="FM86" i="1"/>
  <c r="IV86" i="1" s="1"/>
  <c r="FL86" i="1"/>
  <c r="IU86" i="1" s="1"/>
  <c r="FK86" i="1"/>
  <c r="IT86" i="1" s="1"/>
  <c r="FJ86" i="1"/>
  <c r="IS86" i="1" s="1"/>
  <c r="FI86" i="1"/>
  <c r="IR86" i="1" s="1"/>
  <c r="FH86" i="1"/>
  <c r="IQ86" i="1" s="1"/>
  <c r="FG86" i="1"/>
  <c r="IP86" i="1" s="1"/>
  <c r="FF86" i="1"/>
  <c r="IO86" i="1" s="1"/>
  <c r="FE86" i="1"/>
  <c r="IN86" i="1" s="1"/>
  <c r="FD86" i="1"/>
  <c r="IM86" i="1" s="1"/>
  <c r="FC86" i="1"/>
  <c r="IL86" i="1" s="1"/>
  <c r="FB86" i="1"/>
  <c r="IK86" i="1" s="1"/>
  <c r="FA86" i="1"/>
  <c r="IJ86" i="1" s="1"/>
  <c r="EZ86" i="1"/>
  <c r="II86" i="1" s="1"/>
  <c r="EY86" i="1"/>
  <c r="IH86" i="1" s="1"/>
  <c r="EX86" i="1"/>
  <c r="IG86" i="1" s="1"/>
  <c r="FY85" i="1"/>
  <c r="JH85" i="1" s="1"/>
  <c r="FX85" i="1"/>
  <c r="JG85" i="1" s="1"/>
  <c r="FW85" i="1"/>
  <c r="JF85" i="1" s="1"/>
  <c r="FV85" i="1"/>
  <c r="JE85" i="1" s="1"/>
  <c r="FU85" i="1"/>
  <c r="JD85" i="1" s="1"/>
  <c r="FT85" i="1"/>
  <c r="JC85" i="1" s="1"/>
  <c r="FS85" i="1"/>
  <c r="JB85" i="1" s="1"/>
  <c r="FR85" i="1"/>
  <c r="JA85" i="1" s="1"/>
  <c r="FQ85" i="1"/>
  <c r="IZ85" i="1" s="1"/>
  <c r="FP85" i="1"/>
  <c r="IY85" i="1" s="1"/>
  <c r="FO85" i="1"/>
  <c r="IX85" i="1" s="1"/>
  <c r="FN85" i="1"/>
  <c r="IW85" i="1" s="1"/>
  <c r="FM85" i="1"/>
  <c r="IV85" i="1" s="1"/>
  <c r="FL85" i="1"/>
  <c r="IU85" i="1" s="1"/>
  <c r="FK85" i="1"/>
  <c r="IT85" i="1" s="1"/>
  <c r="FJ85" i="1"/>
  <c r="IS85" i="1" s="1"/>
  <c r="FI85" i="1"/>
  <c r="IR85" i="1" s="1"/>
  <c r="FH85" i="1"/>
  <c r="IQ85" i="1" s="1"/>
  <c r="FG85" i="1"/>
  <c r="IP85" i="1" s="1"/>
  <c r="FF85" i="1"/>
  <c r="IO85" i="1" s="1"/>
  <c r="FE85" i="1"/>
  <c r="IN85" i="1" s="1"/>
  <c r="FD85" i="1"/>
  <c r="IM85" i="1" s="1"/>
  <c r="FC85" i="1"/>
  <c r="IL85" i="1" s="1"/>
  <c r="FB85" i="1"/>
  <c r="IK85" i="1" s="1"/>
  <c r="FA85" i="1"/>
  <c r="IJ85" i="1" s="1"/>
  <c r="EZ85" i="1"/>
  <c r="II85" i="1" s="1"/>
  <c r="EY85" i="1"/>
  <c r="IH85" i="1" s="1"/>
  <c r="EX85" i="1"/>
  <c r="IG85" i="1" s="1"/>
  <c r="FY84" i="1"/>
  <c r="JH84" i="1" s="1"/>
  <c r="FX84" i="1"/>
  <c r="JG84" i="1" s="1"/>
  <c r="FW84" i="1"/>
  <c r="JF84" i="1" s="1"/>
  <c r="FV84" i="1"/>
  <c r="JE84" i="1" s="1"/>
  <c r="FU84" i="1"/>
  <c r="JD84" i="1" s="1"/>
  <c r="FT84" i="1"/>
  <c r="JC84" i="1" s="1"/>
  <c r="FS84" i="1"/>
  <c r="JB84" i="1" s="1"/>
  <c r="FR84" i="1"/>
  <c r="JA84" i="1" s="1"/>
  <c r="FQ84" i="1"/>
  <c r="IZ84" i="1" s="1"/>
  <c r="FP84" i="1"/>
  <c r="IY84" i="1" s="1"/>
  <c r="FO84" i="1"/>
  <c r="IX84" i="1" s="1"/>
  <c r="FN84" i="1"/>
  <c r="IW84" i="1" s="1"/>
  <c r="FM84" i="1"/>
  <c r="IV84" i="1" s="1"/>
  <c r="FL84" i="1"/>
  <c r="IU84" i="1" s="1"/>
  <c r="FK84" i="1"/>
  <c r="IT84" i="1" s="1"/>
  <c r="FJ84" i="1"/>
  <c r="IS84" i="1" s="1"/>
  <c r="FI84" i="1"/>
  <c r="IR84" i="1" s="1"/>
  <c r="FH84" i="1"/>
  <c r="IQ84" i="1" s="1"/>
  <c r="FG84" i="1"/>
  <c r="IP84" i="1" s="1"/>
  <c r="FF84" i="1"/>
  <c r="IO84" i="1" s="1"/>
  <c r="FE84" i="1"/>
  <c r="IN84" i="1" s="1"/>
  <c r="FD84" i="1"/>
  <c r="IM84" i="1" s="1"/>
  <c r="FC84" i="1"/>
  <c r="IL84" i="1" s="1"/>
  <c r="FB84" i="1"/>
  <c r="IK84" i="1" s="1"/>
  <c r="FA84" i="1"/>
  <c r="IJ84" i="1" s="1"/>
  <c r="EZ84" i="1"/>
  <c r="II84" i="1" s="1"/>
  <c r="EY84" i="1"/>
  <c r="IH84" i="1" s="1"/>
  <c r="EX84" i="1"/>
  <c r="IG84" i="1" s="1"/>
  <c r="FY83" i="1"/>
  <c r="JH83" i="1" s="1"/>
  <c r="FX83" i="1"/>
  <c r="JG83" i="1" s="1"/>
  <c r="FW83" i="1"/>
  <c r="JF83" i="1" s="1"/>
  <c r="FV83" i="1"/>
  <c r="JE83" i="1" s="1"/>
  <c r="FU83" i="1"/>
  <c r="JD83" i="1" s="1"/>
  <c r="FT83" i="1"/>
  <c r="JC83" i="1" s="1"/>
  <c r="FS83" i="1"/>
  <c r="JB83" i="1" s="1"/>
  <c r="FR83" i="1"/>
  <c r="JA83" i="1" s="1"/>
  <c r="FQ83" i="1"/>
  <c r="IZ83" i="1" s="1"/>
  <c r="FP83" i="1"/>
  <c r="IY83" i="1" s="1"/>
  <c r="FO83" i="1"/>
  <c r="IX83" i="1" s="1"/>
  <c r="FN83" i="1"/>
  <c r="IW83" i="1" s="1"/>
  <c r="FM83" i="1"/>
  <c r="IV83" i="1" s="1"/>
  <c r="FL83" i="1"/>
  <c r="IU83" i="1" s="1"/>
  <c r="FK83" i="1"/>
  <c r="IT83" i="1" s="1"/>
  <c r="FJ83" i="1"/>
  <c r="IS83" i="1" s="1"/>
  <c r="FI83" i="1"/>
  <c r="IR83" i="1" s="1"/>
  <c r="FH83" i="1"/>
  <c r="IQ83" i="1" s="1"/>
  <c r="FG83" i="1"/>
  <c r="IP83" i="1" s="1"/>
  <c r="FF83" i="1"/>
  <c r="IO83" i="1" s="1"/>
  <c r="FE83" i="1"/>
  <c r="IN83" i="1" s="1"/>
  <c r="FD83" i="1"/>
  <c r="IM83" i="1" s="1"/>
  <c r="FC83" i="1"/>
  <c r="IL83" i="1" s="1"/>
  <c r="FB83" i="1"/>
  <c r="IK83" i="1" s="1"/>
  <c r="FA83" i="1"/>
  <c r="IJ83" i="1" s="1"/>
  <c r="EZ83" i="1"/>
  <c r="II83" i="1" s="1"/>
  <c r="EY83" i="1"/>
  <c r="IH83" i="1" s="1"/>
  <c r="EX83" i="1"/>
  <c r="IG83" i="1" s="1"/>
  <c r="FY82" i="1"/>
  <c r="JH82" i="1" s="1"/>
  <c r="FX82" i="1"/>
  <c r="JG82" i="1" s="1"/>
  <c r="FW82" i="1"/>
  <c r="JF82" i="1" s="1"/>
  <c r="FV82" i="1"/>
  <c r="JE82" i="1" s="1"/>
  <c r="FU82" i="1"/>
  <c r="JD82" i="1" s="1"/>
  <c r="FT82" i="1"/>
  <c r="JC82" i="1" s="1"/>
  <c r="FS82" i="1"/>
  <c r="JB82" i="1" s="1"/>
  <c r="FR82" i="1"/>
  <c r="JA82" i="1" s="1"/>
  <c r="FQ82" i="1"/>
  <c r="IZ82" i="1" s="1"/>
  <c r="FP82" i="1"/>
  <c r="IY82" i="1" s="1"/>
  <c r="FO82" i="1"/>
  <c r="IX82" i="1" s="1"/>
  <c r="FN82" i="1"/>
  <c r="IW82" i="1" s="1"/>
  <c r="FM82" i="1"/>
  <c r="IV82" i="1" s="1"/>
  <c r="FL82" i="1"/>
  <c r="IU82" i="1" s="1"/>
  <c r="FK82" i="1"/>
  <c r="IT82" i="1" s="1"/>
  <c r="FJ82" i="1"/>
  <c r="IS82" i="1" s="1"/>
  <c r="FI82" i="1"/>
  <c r="IR82" i="1" s="1"/>
  <c r="FH82" i="1"/>
  <c r="IQ82" i="1" s="1"/>
  <c r="FG82" i="1"/>
  <c r="IP82" i="1" s="1"/>
  <c r="FF82" i="1"/>
  <c r="IO82" i="1" s="1"/>
  <c r="FE82" i="1"/>
  <c r="IN82" i="1" s="1"/>
  <c r="FD82" i="1"/>
  <c r="IM82" i="1" s="1"/>
  <c r="FC82" i="1"/>
  <c r="IL82" i="1" s="1"/>
  <c r="FB82" i="1"/>
  <c r="IK82" i="1" s="1"/>
  <c r="FA82" i="1"/>
  <c r="IJ82" i="1" s="1"/>
  <c r="EZ82" i="1"/>
  <c r="II82" i="1" s="1"/>
  <c r="EY82" i="1"/>
  <c r="IH82" i="1" s="1"/>
  <c r="EX82" i="1"/>
  <c r="IG82" i="1" s="1"/>
  <c r="FY81" i="1"/>
  <c r="JH81" i="1" s="1"/>
  <c r="FX81" i="1"/>
  <c r="JG81" i="1" s="1"/>
  <c r="FW81" i="1"/>
  <c r="JF81" i="1" s="1"/>
  <c r="FV81" i="1"/>
  <c r="JE81" i="1" s="1"/>
  <c r="FU81" i="1"/>
  <c r="JD81" i="1" s="1"/>
  <c r="FT81" i="1"/>
  <c r="JC81" i="1" s="1"/>
  <c r="FS81" i="1"/>
  <c r="JB81" i="1" s="1"/>
  <c r="FR81" i="1"/>
  <c r="JA81" i="1" s="1"/>
  <c r="FQ81" i="1"/>
  <c r="IZ81" i="1" s="1"/>
  <c r="FP81" i="1"/>
  <c r="IY81" i="1" s="1"/>
  <c r="FO81" i="1"/>
  <c r="IX81" i="1" s="1"/>
  <c r="FN81" i="1"/>
  <c r="IW81" i="1" s="1"/>
  <c r="FM81" i="1"/>
  <c r="IV81" i="1" s="1"/>
  <c r="FL81" i="1"/>
  <c r="IU81" i="1" s="1"/>
  <c r="FK81" i="1"/>
  <c r="IT81" i="1" s="1"/>
  <c r="FJ81" i="1"/>
  <c r="IS81" i="1" s="1"/>
  <c r="FI81" i="1"/>
  <c r="IR81" i="1" s="1"/>
  <c r="FH81" i="1"/>
  <c r="IQ81" i="1" s="1"/>
  <c r="FG81" i="1"/>
  <c r="IP81" i="1" s="1"/>
  <c r="FF81" i="1"/>
  <c r="IO81" i="1" s="1"/>
  <c r="FE81" i="1"/>
  <c r="IN81" i="1" s="1"/>
  <c r="FD81" i="1"/>
  <c r="IM81" i="1" s="1"/>
  <c r="FC81" i="1"/>
  <c r="IL81" i="1" s="1"/>
  <c r="FB81" i="1"/>
  <c r="IK81" i="1" s="1"/>
  <c r="FA81" i="1"/>
  <c r="IJ81" i="1" s="1"/>
  <c r="EZ81" i="1"/>
  <c r="II81" i="1" s="1"/>
  <c r="EY81" i="1"/>
  <c r="IH81" i="1" s="1"/>
  <c r="EX81" i="1"/>
  <c r="IG81" i="1" s="1"/>
  <c r="FY80" i="1"/>
  <c r="JH80" i="1" s="1"/>
  <c r="FX80" i="1"/>
  <c r="JG80" i="1" s="1"/>
  <c r="FW80" i="1"/>
  <c r="JF80" i="1" s="1"/>
  <c r="FV80" i="1"/>
  <c r="JE80" i="1" s="1"/>
  <c r="FU80" i="1"/>
  <c r="JD80" i="1" s="1"/>
  <c r="FT80" i="1"/>
  <c r="JC80" i="1" s="1"/>
  <c r="FS80" i="1"/>
  <c r="JB80" i="1" s="1"/>
  <c r="FR80" i="1"/>
  <c r="JA80" i="1" s="1"/>
  <c r="FQ80" i="1"/>
  <c r="IZ80" i="1" s="1"/>
  <c r="FP80" i="1"/>
  <c r="IY80" i="1" s="1"/>
  <c r="FO80" i="1"/>
  <c r="IX80" i="1" s="1"/>
  <c r="FN80" i="1"/>
  <c r="IW80" i="1" s="1"/>
  <c r="FM80" i="1"/>
  <c r="IV80" i="1" s="1"/>
  <c r="FL80" i="1"/>
  <c r="IU80" i="1" s="1"/>
  <c r="FK80" i="1"/>
  <c r="IT80" i="1" s="1"/>
  <c r="FJ80" i="1"/>
  <c r="IS80" i="1" s="1"/>
  <c r="FI80" i="1"/>
  <c r="IR80" i="1" s="1"/>
  <c r="FH80" i="1"/>
  <c r="IQ80" i="1" s="1"/>
  <c r="FG80" i="1"/>
  <c r="IP80" i="1" s="1"/>
  <c r="FF80" i="1"/>
  <c r="IO80" i="1" s="1"/>
  <c r="FE80" i="1"/>
  <c r="IN80" i="1" s="1"/>
  <c r="FD80" i="1"/>
  <c r="IM80" i="1" s="1"/>
  <c r="FC80" i="1"/>
  <c r="IL80" i="1" s="1"/>
  <c r="FB80" i="1"/>
  <c r="IK80" i="1" s="1"/>
  <c r="FA80" i="1"/>
  <c r="IJ80" i="1" s="1"/>
  <c r="EZ80" i="1"/>
  <c r="II80" i="1" s="1"/>
  <c r="EY80" i="1"/>
  <c r="IH80" i="1" s="1"/>
  <c r="EX80" i="1"/>
  <c r="IG80" i="1" s="1"/>
  <c r="FY79" i="1"/>
  <c r="JH79" i="1" s="1"/>
  <c r="FX79" i="1"/>
  <c r="JG79" i="1" s="1"/>
  <c r="FW79" i="1"/>
  <c r="JF79" i="1" s="1"/>
  <c r="FV79" i="1"/>
  <c r="JE79" i="1" s="1"/>
  <c r="FU79" i="1"/>
  <c r="JD79" i="1" s="1"/>
  <c r="FT79" i="1"/>
  <c r="JC79" i="1" s="1"/>
  <c r="FS79" i="1"/>
  <c r="JB79" i="1" s="1"/>
  <c r="FR79" i="1"/>
  <c r="JA79" i="1" s="1"/>
  <c r="FQ79" i="1"/>
  <c r="IZ79" i="1" s="1"/>
  <c r="FP79" i="1"/>
  <c r="IY79" i="1" s="1"/>
  <c r="FO79" i="1"/>
  <c r="IX79" i="1" s="1"/>
  <c r="FN79" i="1"/>
  <c r="IW79" i="1" s="1"/>
  <c r="FM79" i="1"/>
  <c r="IV79" i="1" s="1"/>
  <c r="FL79" i="1"/>
  <c r="IU79" i="1" s="1"/>
  <c r="FK79" i="1"/>
  <c r="IT79" i="1" s="1"/>
  <c r="FJ79" i="1"/>
  <c r="IS79" i="1" s="1"/>
  <c r="FI79" i="1"/>
  <c r="IR79" i="1" s="1"/>
  <c r="FH79" i="1"/>
  <c r="IQ79" i="1" s="1"/>
  <c r="FG79" i="1"/>
  <c r="IP79" i="1" s="1"/>
  <c r="FF79" i="1"/>
  <c r="IO79" i="1" s="1"/>
  <c r="FE79" i="1"/>
  <c r="IN79" i="1" s="1"/>
  <c r="FD79" i="1"/>
  <c r="IM79" i="1" s="1"/>
  <c r="FC79" i="1"/>
  <c r="IL79" i="1" s="1"/>
  <c r="FB79" i="1"/>
  <c r="IK79" i="1" s="1"/>
  <c r="FA79" i="1"/>
  <c r="IJ79" i="1" s="1"/>
  <c r="EZ79" i="1"/>
  <c r="II79" i="1" s="1"/>
  <c r="EY79" i="1"/>
  <c r="IH79" i="1" s="1"/>
  <c r="EX79" i="1"/>
  <c r="IG79" i="1" s="1"/>
  <c r="FY78" i="1"/>
  <c r="JH78" i="1" s="1"/>
  <c r="FX78" i="1"/>
  <c r="JG78" i="1" s="1"/>
  <c r="FW78" i="1"/>
  <c r="JF78" i="1" s="1"/>
  <c r="FV78" i="1"/>
  <c r="JE78" i="1" s="1"/>
  <c r="FU78" i="1"/>
  <c r="JD78" i="1" s="1"/>
  <c r="FT78" i="1"/>
  <c r="JC78" i="1" s="1"/>
  <c r="FS78" i="1"/>
  <c r="JB78" i="1" s="1"/>
  <c r="FR78" i="1"/>
  <c r="JA78" i="1" s="1"/>
  <c r="FQ78" i="1"/>
  <c r="IZ78" i="1" s="1"/>
  <c r="FP78" i="1"/>
  <c r="IY78" i="1" s="1"/>
  <c r="FO78" i="1"/>
  <c r="IX78" i="1" s="1"/>
  <c r="FN78" i="1"/>
  <c r="IW78" i="1" s="1"/>
  <c r="FM78" i="1"/>
  <c r="IV78" i="1" s="1"/>
  <c r="FL78" i="1"/>
  <c r="IU78" i="1" s="1"/>
  <c r="FK78" i="1"/>
  <c r="IT78" i="1" s="1"/>
  <c r="FJ78" i="1"/>
  <c r="IS78" i="1" s="1"/>
  <c r="FI78" i="1"/>
  <c r="IR78" i="1" s="1"/>
  <c r="FH78" i="1"/>
  <c r="IQ78" i="1" s="1"/>
  <c r="FG78" i="1"/>
  <c r="IP78" i="1" s="1"/>
  <c r="FF78" i="1"/>
  <c r="IO78" i="1" s="1"/>
  <c r="FE78" i="1"/>
  <c r="IN78" i="1" s="1"/>
  <c r="FD78" i="1"/>
  <c r="IM78" i="1" s="1"/>
  <c r="FC78" i="1"/>
  <c r="IL78" i="1" s="1"/>
  <c r="FB78" i="1"/>
  <c r="IK78" i="1" s="1"/>
  <c r="FA78" i="1"/>
  <c r="IJ78" i="1" s="1"/>
  <c r="EZ78" i="1"/>
  <c r="II78" i="1" s="1"/>
  <c r="EY78" i="1"/>
  <c r="IH78" i="1" s="1"/>
  <c r="EX78" i="1"/>
  <c r="IG78" i="1" s="1"/>
  <c r="FY77" i="1"/>
  <c r="JH77" i="1" s="1"/>
  <c r="FX77" i="1"/>
  <c r="JG77" i="1" s="1"/>
  <c r="FW77" i="1"/>
  <c r="JF77" i="1" s="1"/>
  <c r="FV77" i="1"/>
  <c r="JE77" i="1" s="1"/>
  <c r="FU77" i="1"/>
  <c r="JD77" i="1" s="1"/>
  <c r="FT77" i="1"/>
  <c r="JC77" i="1" s="1"/>
  <c r="FS77" i="1"/>
  <c r="JB77" i="1" s="1"/>
  <c r="FR77" i="1"/>
  <c r="JA77" i="1" s="1"/>
  <c r="FQ77" i="1"/>
  <c r="IZ77" i="1" s="1"/>
  <c r="FP77" i="1"/>
  <c r="IY77" i="1" s="1"/>
  <c r="FO77" i="1"/>
  <c r="IX77" i="1" s="1"/>
  <c r="FN77" i="1"/>
  <c r="IW77" i="1" s="1"/>
  <c r="FM77" i="1"/>
  <c r="IV77" i="1" s="1"/>
  <c r="FL77" i="1"/>
  <c r="IU77" i="1" s="1"/>
  <c r="FK77" i="1"/>
  <c r="IT77" i="1" s="1"/>
  <c r="FJ77" i="1"/>
  <c r="IS77" i="1" s="1"/>
  <c r="FI77" i="1"/>
  <c r="IR77" i="1" s="1"/>
  <c r="FH77" i="1"/>
  <c r="IQ77" i="1" s="1"/>
  <c r="FG77" i="1"/>
  <c r="IP77" i="1" s="1"/>
  <c r="FF77" i="1"/>
  <c r="IO77" i="1" s="1"/>
  <c r="FE77" i="1"/>
  <c r="IN77" i="1" s="1"/>
  <c r="FD77" i="1"/>
  <c r="IM77" i="1" s="1"/>
  <c r="FC77" i="1"/>
  <c r="IL77" i="1" s="1"/>
  <c r="FB77" i="1"/>
  <c r="IK77" i="1" s="1"/>
  <c r="FA77" i="1"/>
  <c r="IJ77" i="1" s="1"/>
  <c r="EZ77" i="1"/>
  <c r="II77" i="1" s="1"/>
  <c r="EY77" i="1"/>
  <c r="IH77" i="1" s="1"/>
  <c r="EX77" i="1"/>
  <c r="IG77" i="1" s="1"/>
  <c r="FY76" i="1"/>
  <c r="JH76" i="1" s="1"/>
  <c r="FX76" i="1"/>
  <c r="JG76" i="1" s="1"/>
  <c r="FW76" i="1"/>
  <c r="JF76" i="1" s="1"/>
  <c r="FV76" i="1"/>
  <c r="JE76" i="1" s="1"/>
  <c r="FU76" i="1"/>
  <c r="JD76" i="1" s="1"/>
  <c r="FT76" i="1"/>
  <c r="JC76" i="1" s="1"/>
  <c r="FS76" i="1"/>
  <c r="JB76" i="1" s="1"/>
  <c r="FR76" i="1"/>
  <c r="JA76" i="1" s="1"/>
  <c r="FQ76" i="1"/>
  <c r="IZ76" i="1" s="1"/>
  <c r="FP76" i="1"/>
  <c r="IY76" i="1" s="1"/>
  <c r="FO76" i="1"/>
  <c r="IX76" i="1" s="1"/>
  <c r="FN76" i="1"/>
  <c r="IW76" i="1" s="1"/>
  <c r="FM76" i="1"/>
  <c r="IV76" i="1" s="1"/>
  <c r="FL76" i="1"/>
  <c r="IU76" i="1" s="1"/>
  <c r="FK76" i="1"/>
  <c r="IT76" i="1" s="1"/>
  <c r="FJ76" i="1"/>
  <c r="IS76" i="1" s="1"/>
  <c r="FI76" i="1"/>
  <c r="IR76" i="1" s="1"/>
  <c r="FH76" i="1"/>
  <c r="IQ76" i="1" s="1"/>
  <c r="FG76" i="1"/>
  <c r="IP76" i="1" s="1"/>
  <c r="FF76" i="1"/>
  <c r="IO76" i="1" s="1"/>
  <c r="FE76" i="1"/>
  <c r="IN76" i="1" s="1"/>
  <c r="FD76" i="1"/>
  <c r="IM76" i="1" s="1"/>
  <c r="FC76" i="1"/>
  <c r="IL76" i="1" s="1"/>
  <c r="FB76" i="1"/>
  <c r="IK76" i="1" s="1"/>
  <c r="FA76" i="1"/>
  <c r="IJ76" i="1" s="1"/>
  <c r="EZ76" i="1"/>
  <c r="II76" i="1" s="1"/>
  <c r="EY76" i="1"/>
  <c r="IH76" i="1" s="1"/>
  <c r="EX76" i="1"/>
  <c r="IG76" i="1" s="1"/>
  <c r="FY75" i="1"/>
  <c r="JH75" i="1" s="1"/>
  <c r="FX75" i="1"/>
  <c r="JG75" i="1" s="1"/>
  <c r="FW75" i="1"/>
  <c r="JF75" i="1" s="1"/>
  <c r="FV75" i="1"/>
  <c r="JE75" i="1" s="1"/>
  <c r="FU75" i="1"/>
  <c r="JD75" i="1" s="1"/>
  <c r="FT75" i="1"/>
  <c r="JC75" i="1" s="1"/>
  <c r="FS75" i="1"/>
  <c r="JB75" i="1" s="1"/>
  <c r="FR75" i="1"/>
  <c r="JA75" i="1" s="1"/>
  <c r="FQ75" i="1"/>
  <c r="IZ75" i="1" s="1"/>
  <c r="FP75" i="1"/>
  <c r="IY75" i="1" s="1"/>
  <c r="FO75" i="1"/>
  <c r="IX75" i="1" s="1"/>
  <c r="FN75" i="1"/>
  <c r="IW75" i="1" s="1"/>
  <c r="FM75" i="1"/>
  <c r="IV75" i="1" s="1"/>
  <c r="FL75" i="1"/>
  <c r="IU75" i="1" s="1"/>
  <c r="FK75" i="1"/>
  <c r="IT75" i="1" s="1"/>
  <c r="FJ75" i="1"/>
  <c r="IS75" i="1" s="1"/>
  <c r="FI75" i="1"/>
  <c r="IR75" i="1" s="1"/>
  <c r="FH75" i="1"/>
  <c r="IQ75" i="1" s="1"/>
  <c r="FG75" i="1"/>
  <c r="IP75" i="1" s="1"/>
  <c r="FF75" i="1"/>
  <c r="IO75" i="1" s="1"/>
  <c r="FE75" i="1"/>
  <c r="IN75" i="1" s="1"/>
  <c r="FD75" i="1"/>
  <c r="IM75" i="1" s="1"/>
  <c r="FC75" i="1"/>
  <c r="IL75" i="1" s="1"/>
  <c r="FB75" i="1"/>
  <c r="IK75" i="1" s="1"/>
  <c r="FA75" i="1"/>
  <c r="IJ75" i="1" s="1"/>
  <c r="EZ75" i="1"/>
  <c r="II75" i="1" s="1"/>
  <c r="EY75" i="1"/>
  <c r="IH75" i="1" s="1"/>
  <c r="EX75" i="1"/>
  <c r="IG75" i="1" s="1"/>
  <c r="FY74" i="1"/>
  <c r="JH74" i="1" s="1"/>
  <c r="FX74" i="1"/>
  <c r="JG74" i="1" s="1"/>
  <c r="FW74" i="1"/>
  <c r="JF74" i="1" s="1"/>
  <c r="FV74" i="1"/>
  <c r="JE74" i="1" s="1"/>
  <c r="FU74" i="1"/>
  <c r="JD74" i="1" s="1"/>
  <c r="FT74" i="1"/>
  <c r="JC74" i="1" s="1"/>
  <c r="FS74" i="1"/>
  <c r="JB74" i="1" s="1"/>
  <c r="FR74" i="1"/>
  <c r="JA74" i="1" s="1"/>
  <c r="FQ74" i="1"/>
  <c r="IZ74" i="1" s="1"/>
  <c r="FP74" i="1"/>
  <c r="IY74" i="1" s="1"/>
  <c r="FO74" i="1"/>
  <c r="IX74" i="1" s="1"/>
  <c r="FN74" i="1"/>
  <c r="IW74" i="1" s="1"/>
  <c r="FM74" i="1"/>
  <c r="IV74" i="1" s="1"/>
  <c r="FL74" i="1"/>
  <c r="IU74" i="1" s="1"/>
  <c r="FK74" i="1"/>
  <c r="IT74" i="1" s="1"/>
  <c r="FJ74" i="1"/>
  <c r="IS74" i="1" s="1"/>
  <c r="FI74" i="1"/>
  <c r="IR74" i="1" s="1"/>
  <c r="FH74" i="1"/>
  <c r="IQ74" i="1" s="1"/>
  <c r="FG74" i="1"/>
  <c r="IP74" i="1" s="1"/>
  <c r="FF74" i="1"/>
  <c r="IO74" i="1" s="1"/>
  <c r="FE74" i="1"/>
  <c r="IN74" i="1" s="1"/>
  <c r="FD74" i="1"/>
  <c r="IM74" i="1" s="1"/>
  <c r="FC74" i="1"/>
  <c r="IL74" i="1" s="1"/>
  <c r="FB74" i="1"/>
  <c r="IK74" i="1" s="1"/>
  <c r="FA74" i="1"/>
  <c r="IJ74" i="1" s="1"/>
  <c r="EZ74" i="1"/>
  <c r="II74" i="1" s="1"/>
  <c r="EY74" i="1"/>
  <c r="IH74" i="1" s="1"/>
  <c r="EX74" i="1"/>
  <c r="IG74" i="1" s="1"/>
  <c r="FY73" i="1"/>
  <c r="JH73" i="1" s="1"/>
  <c r="FX73" i="1"/>
  <c r="JG73" i="1" s="1"/>
  <c r="FW73" i="1"/>
  <c r="JF73" i="1" s="1"/>
  <c r="FV73" i="1"/>
  <c r="JE73" i="1" s="1"/>
  <c r="FU73" i="1"/>
  <c r="JD73" i="1" s="1"/>
  <c r="FT73" i="1"/>
  <c r="JC73" i="1" s="1"/>
  <c r="FS73" i="1"/>
  <c r="JB73" i="1" s="1"/>
  <c r="FR73" i="1"/>
  <c r="JA73" i="1" s="1"/>
  <c r="FQ73" i="1"/>
  <c r="IZ73" i="1" s="1"/>
  <c r="FP73" i="1"/>
  <c r="IY73" i="1" s="1"/>
  <c r="FO73" i="1"/>
  <c r="IX73" i="1" s="1"/>
  <c r="FN73" i="1"/>
  <c r="IW73" i="1" s="1"/>
  <c r="FM73" i="1"/>
  <c r="IV73" i="1" s="1"/>
  <c r="FL73" i="1"/>
  <c r="IU73" i="1" s="1"/>
  <c r="FK73" i="1"/>
  <c r="IT73" i="1" s="1"/>
  <c r="FJ73" i="1"/>
  <c r="IS73" i="1" s="1"/>
  <c r="FI73" i="1"/>
  <c r="IR73" i="1" s="1"/>
  <c r="FH73" i="1"/>
  <c r="IQ73" i="1" s="1"/>
  <c r="FG73" i="1"/>
  <c r="IP73" i="1" s="1"/>
  <c r="FF73" i="1"/>
  <c r="IO73" i="1" s="1"/>
  <c r="FE73" i="1"/>
  <c r="IN73" i="1" s="1"/>
  <c r="FD73" i="1"/>
  <c r="IM73" i="1" s="1"/>
  <c r="FC73" i="1"/>
  <c r="IL73" i="1" s="1"/>
  <c r="FB73" i="1"/>
  <c r="IK73" i="1" s="1"/>
  <c r="FA73" i="1"/>
  <c r="IJ73" i="1" s="1"/>
  <c r="EZ73" i="1"/>
  <c r="II73" i="1" s="1"/>
  <c r="EY73" i="1"/>
  <c r="IH73" i="1" s="1"/>
  <c r="EX73" i="1"/>
  <c r="IG73" i="1" s="1"/>
  <c r="FY72" i="1"/>
  <c r="JH72" i="1" s="1"/>
  <c r="FX72" i="1"/>
  <c r="JG72" i="1" s="1"/>
  <c r="FW72" i="1"/>
  <c r="JF72" i="1" s="1"/>
  <c r="FV72" i="1"/>
  <c r="JE72" i="1" s="1"/>
  <c r="FU72" i="1"/>
  <c r="JD72" i="1" s="1"/>
  <c r="FT72" i="1"/>
  <c r="JC72" i="1" s="1"/>
  <c r="FS72" i="1"/>
  <c r="JB72" i="1" s="1"/>
  <c r="FR72" i="1"/>
  <c r="JA72" i="1" s="1"/>
  <c r="FQ72" i="1"/>
  <c r="IZ72" i="1" s="1"/>
  <c r="FP72" i="1"/>
  <c r="IY72" i="1" s="1"/>
  <c r="FO72" i="1"/>
  <c r="IX72" i="1" s="1"/>
  <c r="FN72" i="1"/>
  <c r="IW72" i="1" s="1"/>
  <c r="FM72" i="1"/>
  <c r="IV72" i="1" s="1"/>
  <c r="FL72" i="1"/>
  <c r="IU72" i="1" s="1"/>
  <c r="FK72" i="1"/>
  <c r="IT72" i="1" s="1"/>
  <c r="FJ72" i="1"/>
  <c r="IS72" i="1" s="1"/>
  <c r="FI72" i="1"/>
  <c r="IR72" i="1" s="1"/>
  <c r="FH72" i="1"/>
  <c r="IQ72" i="1" s="1"/>
  <c r="FG72" i="1"/>
  <c r="IP72" i="1" s="1"/>
  <c r="FF72" i="1"/>
  <c r="IO72" i="1" s="1"/>
  <c r="FE72" i="1"/>
  <c r="IN72" i="1" s="1"/>
  <c r="FD72" i="1"/>
  <c r="IM72" i="1" s="1"/>
  <c r="FC72" i="1"/>
  <c r="IL72" i="1" s="1"/>
  <c r="FB72" i="1"/>
  <c r="IK72" i="1" s="1"/>
  <c r="FA72" i="1"/>
  <c r="IJ72" i="1" s="1"/>
  <c r="EZ72" i="1"/>
  <c r="II72" i="1" s="1"/>
  <c r="EY72" i="1"/>
  <c r="IH72" i="1" s="1"/>
  <c r="EX72" i="1"/>
  <c r="IG72" i="1" s="1"/>
  <c r="FY71" i="1"/>
  <c r="JH71" i="1" s="1"/>
  <c r="FX71" i="1"/>
  <c r="JG71" i="1" s="1"/>
  <c r="FW71" i="1"/>
  <c r="JF71" i="1" s="1"/>
  <c r="FV71" i="1"/>
  <c r="JE71" i="1" s="1"/>
  <c r="FT71" i="1"/>
  <c r="JC71" i="1" s="1"/>
  <c r="FS71" i="1"/>
  <c r="JB71" i="1" s="1"/>
  <c r="FR71" i="1"/>
  <c r="JA71" i="1" s="1"/>
  <c r="FQ71" i="1"/>
  <c r="IZ71" i="1" s="1"/>
  <c r="FP71" i="1"/>
  <c r="IY71" i="1" s="1"/>
  <c r="FO71" i="1"/>
  <c r="IX71" i="1" s="1"/>
  <c r="FN71" i="1"/>
  <c r="IW71" i="1" s="1"/>
  <c r="FM71" i="1"/>
  <c r="IV71" i="1" s="1"/>
  <c r="FL71" i="1"/>
  <c r="IU71" i="1" s="1"/>
  <c r="FK71" i="1"/>
  <c r="IT71" i="1" s="1"/>
  <c r="FJ71" i="1"/>
  <c r="IS71" i="1" s="1"/>
  <c r="FI71" i="1"/>
  <c r="IR71" i="1" s="1"/>
  <c r="FH71" i="1"/>
  <c r="IQ71" i="1" s="1"/>
  <c r="FG71" i="1"/>
  <c r="IP71" i="1" s="1"/>
  <c r="FF71" i="1"/>
  <c r="IO71" i="1" s="1"/>
  <c r="FE71" i="1"/>
  <c r="IN71" i="1" s="1"/>
  <c r="FD71" i="1"/>
  <c r="IM71" i="1" s="1"/>
  <c r="FC71" i="1"/>
  <c r="IL71" i="1" s="1"/>
  <c r="FB71" i="1"/>
  <c r="IK71" i="1" s="1"/>
  <c r="FA71" i="1"/>
  <c r="IJ71" i="1" s="1"/>
  <c r="EZ71" i="1"/>
  <c r="II71" i="1" s="1"/>
  <c r="EY71" i="1"/>
  <c r="IH71" i="1" s="1"/>
  <c r="EX71" i="1"/>
  <c r="IG71" i="1" s="1"/>
  <c r="FY70" i="1"/>
  <c r="JH70" i="1" s="1"/>
  <c r="FX70" i="1"/>
  <c r="JG70" i="1" s="1"/>
  <c r="FW70" i="1"/>
  <c r="JF70" i="1" s="1"/>
  <c r="FV70" i="1"/>
  <c r="JE70" i="1" s="1"/>
  <c r="FU70" i="1"/>
  <c r="JD70" i="1" s="1"/>
  <c r="FT70" i="1"/>
  <c r="JC70" i="1" s="1"/>
  <c r="FS70" i="1"/>
  <c r="JB70" i="1" s="1"/>
  <c r="FR70" i="1"/>
  <c r="JA70" i="1" s="1"/>
  <c r="FQ70" i="1"/>
  <c r="IZ70" i="1" s="1"/>
  <c r="FP70" i="1"/>
  <c r="IY70" i="1" s="1"/>
  <c r="FO70" i="1"/>
  <c r="IX70" i="1" s="1"/>
  <c r="FN70" i="1"/>
  <c r="IW70" i="1" s="1"/>
  <c r="FM70" i="1"/>
  <c r="IV70" i="1" s="1"/>
  <c r="FL70" i="1"/>
  <c r="IU70" i="1" s="1"/>
  <c r="FK70" i="1"/>
  <c r="IT70" i="1" s="1"/>
  <c r="FJ70" i="1"/>
  <c r="IS70" i="1" s="1"/>
  <c r="FI70" i="1"/>
  <c r="IR70" i="1" s="1"/>
  <c r="FH70" i="1"/>
  <c r="IQ70" i="1" s="1"/>
  <c r="FG70" i="1"/>
  <c r="IP70" i="1" s="1"/>
  <c r="FF70" i="1"/>
  <c r="IO70" i="1" s="1"/>
  <c r="FE70" i="1"/>
  <c r="IN70" i="1" s="1"/>
  <c r="FD70" i="1"/>
  <c r="IM70" i="1" s="1"/>
  <c r="FC70" i="1"/>
  <c r="IL70" i="1" s="1"/>
  <c r="FB70" i="1"/>
  <c r="IK70" i="1" s="1"/>
  <c r="FA70" i="1"/>
  <c r="IJ70" i="1" s="1"/>
  <c r="EZ70" i="1"/>
  <c r="II70" i="1" s="1"/>
  <c r="EY70" i="1"/>
  <c r="IH70" i="1" s="1"/>
  <c r="EX70" i="1"/>
  <c r="IG70" i="1" s="1"/>
  <c r="FY69" i="1"/>
  <c r="JH69" i="1" s="1"/>
  <c r="FX69" i="1"/>
  <c r="JG69" i="1" s="1"/>
  <c r="FW69" i="1"/>
  <c r="JF69" i="1" s="1"/>
  <c r="FV69" i="1"/>
  <c r="JE69" i="1" s="1"/>
  <c r="FU69" i="1"/>
  <c r="JD69" i="1" s="1"/>
  <c r="FT69" i="1"/>
  <c r="JC69" i="1" s="1"/>
  <c r="FS69" i="1"/>
  <c r="JB69" i="1" s="1"/>
  <c r="FR69" i="1"/>
  <c r="JA69" i="1" s="1"/>
  <c r="FQ69" i="1"/>
  <c r="IZ69" i="1" s="1"/>
  <c r="FP69" i="1"/>
  <c r="IY69" i="1" s="1"/>
  <c r="FO69" i="1"/>
  <c r="IX69" i="1" s="1"/>
  <c r="FN69" i="1"/>
  <c r="IW69" i="1" s="1"/>
  <c r="FM69" i="1"/>
  <c r="IV69" i="1" s="1"/>
  <c r="FL69" i="1"/>
  <c r="IU69" i="1" s="1"/>
  <c r="FK69" i="1"/>
  <c r="IT69" i="1" s="1"/>
  <c r="FJ69" i="1"/>
  <c r="IS69" i="1" s="1"/>
  <c r="FI69" i="1"/>
  <c r="IR69" i="1" s="1"/>
  <c r="FH69" i="1"/>
  <c r="IQ69" i="1" s="1"/>
  <c r="FG69" i="1"/>
  <c r="IP69" i="1" s="1"/>
  <c r="FF69" i="1"/>
  <c r="IO69" i="1" s="1"/>
  <c r="FE69" i="1"/>
  <c r="IN69" i="1" s="1"/>
  <c r="FD69" i="1"/>
  <c r="IM69" i="1" s="1"/>
  <c r="FC69" i="1"/>
  <c r="IL69" i="1" s="1"/>
  <c r="FB69" i="1"/>
  <c r="IK69" i="1" s="1"/>
  <c r="FA69" i="1"/>
  <c r="IJ69" i="1" s="1"/>
  <c r="EZ69" i="1"/>
  <c r="II69" i="1" s="1"/>
  <c r="EY69" i="1"/>
  <c r="IH69" i="1" s="1"/>
  <c r="EX69" i="1"/>
  <c r="IG69" i="1" s="1"/>
  <c r="FY68" i="1"/>
  <c r="JH68" i="1" s="1"/>
  <c r="FX68" i="1"/>
  <c r="JG68" i="1" s="1"/>
  <c r="FW68" i="1"/>
  <c r="JF68" i="1" s="1"/>
  <c r="FV68" i="1"/>
  <c r="JE68" i="1" s="1"/>
  <c r="FU68" i="1"/>
  <c r="JD68" i="1" s="1"/>
  <c r="FT68" i="1"/>
  <c r="JC68" i="1" s="1"/>
  <c r="FS68" i="1"/>
  <c r="JB68" i="1" s="1"/>
  <c r="FR68" i="1"/>
  <c r="JA68" i="1" s="1"/>
  <c r="FQ68" i="1"/>
  <c r="IZ68" i="1" s="1"/>
  <c r="FP68" i="1"/>
  <c r="IY68" i="1" s="1"/>
  <c r="FO68" i="1"/>
  <c r="IX68" i="1" s="1"/>
  <c r="FN68" i="1"/>
  <c r="IW68" i="1" s="1"/>
  <c r="FM68" i="1"/>
  <c r="IV68" i="1" s="1"/>
  <c r="FL68" i="1"/>
  <c r="IU68" i="1" s="1"/>
  <c r="FK68" i="1"/>
  <c r="IT68" i="1" s="1"/>
  <c r="FJ68" i="1"/>
  <c r="IS68" i="1" s="1"/>
  <c r="FI68" i="1"/>
  <c r="IR68" i="1" s="1"/>
  <c r="FH68" i="1"/>
  <c r="IQ68" i="1" s="1"/>
  <c r="FG68" i="1"/>
  <c r="IP68" i="1" s="1"/>
  <c r="FF68" i="1"/>
  <c r="IO68" i="1" s="1"/>
  <c r="FE68" i="1"/>
  <c r="IN68" i="1" s="1"/>
  <c r="FD68" i="1"/>
  <c r="IM68" i="1" s="1"/>
  <c r="FC68" i="1"/>
  <c r="IL68" i="1" s="1"/>
  <c r="FB68" i="1"/>
  <c r="IK68" i="1" s="1"/>
  <c r="FA68" i="1"/>
  <c r="IJ68" i="1" s="1"/>
  <c r="EZ68" i="1"/>
  <c r="II68" i="1" s="1"/>
  <c r="EY68" i="1"/>
  <c r="IH68" i="1" s="1"/>
  <c r="EX68" i="1"/>
  <c r="IG68" i="1" s="1"/>
  <c r="FY67" i="1"/>
  <c r="JH67" i="1" s="1"/>
  <c r="FX67" i="1"/>
  <c r="JG67" i="1" s="1"/>
  <c r="FW67" i="1"/>
  <c r="JF67" i="1" s="1"/>
  <c r="FV67" i="1"/>
  <c r="JE67" i="1" s="1"/>
  <c r="FU67" i="1"/>
  <c r="JD67" i="1" s="1"/>
  <c r="FT67" i="1"/>
  <c r="JC67" i="1" s="1"/>
  <c r="FS67" i="1"/>
  <c r="JB67" i="1" s="1"/>
  <c r="FR67" i="1"/>
  <c r="JA67" i="1" s="1"/>
  <c r="FQ67" i="1"/>
  <c r="IZ67" i="1" s="1"/>
  <c r="FP67" i="1"/>
  <c r="IY67" i="1" s="1"/>
  <c r="FO67" i="1"/>
  <c r="IX67" i="1" s="1"/>
  <c r="FN67" i="1"/>
  <c r="IW67" i="1" s="1"/>
  <c r="FM67" i="1"/>
  <c r="IV67" i="1" s="1"/>
  <c r="FL67" i="1"/>
  <c r="IU67" i="1" s="1"/>
  <c r="FK67" i="1"/>
  <c r="IT67" i="1" s="1"/>
  <c r="FJ67" i="1"/>
  <c r="IS67" i="1" s="1"/>
  <c r="FI67" i="1"/>
  <c r="IR67" i="1" s="1"/>
  <c r="FH67" i="1"/>
  <c r="IQ67" i="1" s="1"/>
  <c r="FG67" i="1"/>
  <c r="IP67" i="1" s="1"/>
  <c r="FF67" i="1"/>
  <c r="IO67" i="1" s="1"/>
  <c r="FE67" i="1"/>
  <c r="IN67" i="1" s="1"/>
  <c r="FD67" i="1"/>
  <c r="IM67" i="1" s="1"/>
  <c r="FC67" i="1"/>
  <c r="IL67" i="1" s="1"/>
  <c r="FB67" i="1"/>
  <c r="IK67" i="1" s="1"/>
  <c r="FA67" i="1"/>
  <c r="IJ67" i="1" s="1"/>
  <c r="EZ67" i="1"/>
  <c r="II67" i="1" s="1"/>
  <c r="EY67" i="1"/>
  <c r="IH67" i="1" s="1"/>
  <c r="EX67" i="1"/>
  <c r="IG67" i="1" s="1"/>
  <c r="FY66" i="1"/>
  <c r="JH66" i="1" s="1"/>
  <c r="FX66" i="1"/>
  <c r="JG66" i="1" s="1"/>
  <c r="FW66" i="1"/>
  <c r="JF66" i="1" s="1"/>
  <c r="FV66" i="1"/>
  <c r="JE66" i="1" s="1"/>
  <c r="FU66" i="1"/>
  <c r="JD66" i="1" s="1"/>
  <c r="FT66" i="1"/>
  <c r="JC66" i="1" s="1"/>
  <c r="FS66" i="1"/>
  <c r="JB66" i="1" s="1"/>
  <c r="FR66" i="1"/>
  <c r="JA66" i="1" s="1"/>
  <c r="FQ66" i="1"/>
  <c r="IZ66" i="1" s="1"/>
  <c r="FP66" i="1"/>
  <c r="IY66" i="1" s="1"/>
  <c r="FO66" i="1"/>
  <c r="IX66" i="1" s="1"/>
  <c r="FN66" i="1"/>
  <c r="IW66" i="1" s="1"/>
  <c r="FM66" i="1"/>
  <c r="IV66" i="1" s="1"/>
  <c r="FL66" i="1"/>
  <c r="IU66" i="1" s="1"/>
  <c r="FK66" i="1"/>
  <c r="IT66" i="1" s="1"/>
  <c r="FJ66" i="1"/>
  <c r="IS66" i="1" s="1"/>
  <c r="FI66" i="1"/>
  <c r="IR66" i="1" s="1"/>
  <c r="FH66" i="1"/>
  <c r="IQ66" i="1" s="1"/>
  <c r="FG66" i="1"/>
  <c r="IP66" i="1" s="1"/>
  <c r="FF66" i="1"/>
  <c r="IO66" i="1" s="1"/>
  <c r="FE66" i="1"/>
  <c r="IN66" i="1" s="1"/>
  <c r="FD66" i="1"/>
  <c r="IM66" i="1" s="1"/>
  <c r="FC66" i="1"/>
  <c r="IL66" i="1" s="1"/>
  <c r="FB66" i="1"/>
  <c r="IK66" i="1" s="1"/>
  <c r="FA66" i="1"/>
  <c r="IJ66" i="1" s="1"/>
  <c r="EZ66" i="1"/>
  <c r="II66" i="1" s="1"/>
  <c r="EY66" i="1"/>
  <c r="IH66" i="1" s="1"/>
  <c r="EX66" i="1"/>
  <c r="IG66" i="1" s="1"/>
  <c r="FY65" i="1"/>
  <c r="JH65" i="1" s="1"/>
  <c r="FX65" i="1"/>
  <c r="JG65" i="1" s="1"/>
  <c r="FW65" i="1"/>
  <c r="JF65" i="1" s="1"/>
  <c r="FV65" i="1"/>
  <c r="JE65" i="1" s="1"/>
  <c r="FU65" i="1"/>
  <c r="JD65" i="1" s="1"/>
  <c r="FT65" i="1"/>
  <c r="JC65" i="1" s="1"/>
  <c r="FS65" i="1"/>
  <c r="JB65" i="1" s="1"/>
  <c r="FR65" i="1"/>
  <c r="JA65" i="1" s="1"/>
  <c r="FQ65" i="1"/>
  <c r="IZ65" i="1" s="1"/>
  <c r="FP65" i="1"/>
  <c r="IY65" i="1" s="1"/>
  <c r="FO65" i="1"/>
  <c r="IX65" i="1" s="1"/>
  <c r="FN65" i="1"/>
  <c r="IW65" i="1" s="1"/>
  <c r="FM65" i="1"/>
  <c r="IV65" i="1" s="1"/>
  <c r="FL65" i="1"/>
  <c r="IU65" i="1" s="1"/>
  <c r="FK65" i="1"/>
  <c r="IT65" i="1" s="1"/>
  <c r="FJ65" i="1"/>
  <c r="IS65" i="1" s="1"/>
  <c r="FI65" i="1"/>
  <c r="IR65" i="1" s="1"/>
  <c r="FH65" i="1"/>
  <c r="IQ65" i="1" s="1"/>
  <c r="FG65" i="1"/>
  <c r="IP65" i="1" s="1"/>
  <c r="FF65" i="1"/>
  <c r="IO65" i="1" s="1"/>
  <c r="FE65" i="1"/>
  <c r="IN65" i="1" s="1"/>
  <c r="FD65" i="1"/>
  <c r="IM65" i="1" s="1"/>
  <c r="FC65" i="1"/>
  <c r="IL65" i="1" s="1"/>
  <c r="FB65" i="1"/>
  <c r="IK65" i="1" s="1"/>
  <c r="FA65" i="1"/>
  <c r="IJ65" i="1" s="1"/>
  <c r="EZ65" i="1"/>
  <c r="II65" i="1" s="1"/>
  <c r="EY65" i="1"/>
  <c r="IH65" i="1" s="1"/>
  <c r="EX65" i="1"/>
  <c r="IG65" i="1" s="1"/>
  <c r="FY64" i="1"/>
  <c r="JH64" i="1" s="1"/>
  <c r="FX64" i="1"/>
  <c r="JG64" i="1" s="1"/>
  <c r="FW64" i="1"/>
  <c r="JF64" i="1" s="1"/>
  <c r="FV64" i="1"/>
  <c r="JE64" i="1" s="1"/>
  <c r="FU64" i="1"/>
  <c r="JD64" i="1" s="1"/>
  <c r="FT64" i="1"/>
  <c r="JC64" i="1" s="1"/>
  <c r="FS64" i="1"/>
  <c r="JB64" i="1" s="1"/>
  <c r="FR64" i="1"/>
  <c r="JA64" i="1" s="1"/>
  <c r="FQ64" i="1"/>
  <c r="IZ64" i="1" s="1"/>
  <c r="FP64" i="1"/>
  <c r="IY64" i="1" s="1"/>
  <c r="FO64" i="1"/>
  <c r="IX64" i="1" s="1"/>
  <c r="FN64" i="1"/>
  <c r="IW64" i="1" s="1"/>
  <c r="FM64" i="1"/>
  <c r="IV64" i="1" s="1"/>
  <c r="FL64" i="1"/>
  <c r="IU64" i="1" s="1"/>
  <c r="FK64" i="1"/>
  <c r="IT64" i="1" s="1"/>
  <c r="FJ64" i="1"/>
  <c r="IS64" i="1" s="1"/>
  <c r="FI64" i="1"/>
  <c r="IR64" i="1" s="1"/>
  <c r="FH64" i="1"/>
  <c r="IQ64" i="1" s="1"/>
  <c r="FG64" i="1"/>
  <c r="IP64" i="1" s="1"/>
  <c r="FF64" i="1"/>
  <c r="IO64" i="1" s="1"/>
  <c r="FE64" i="1"/>
  <c r="IN64" i="1" s="1"/>
  <c r="FD64" i="1"/>
  <c r="IM64" i="1" s="1"/>
  <c r="FC64" i="1"/>
  <c r="IL64" i="1" s="1"/>
  <c r="FB64" i="1"/>
  <c r="IK64" i="1" s="1"/>
  <c r="FA64" i="1"/>
  <c r="IJ64" i="1" s="1"/>
  <c r="EZ64" i="1"/>
  <c r="II64" i="1" s="1"/>
  <c r="EY64" i="1"/>
  <c r="IH64" i="1" s="1"/>
  <c r="EX64" i="1"/>
  <c r="IG64" i="1" s="1"/>
  <c r="FY63" i="1"/>
  <c r="JH63" i="1" s="1"/>
  <c r="FX63" i="1"/>
  <c r="JG63" i="1" s="1"/>
  <c r="FW63" i="1"/>
  <c r="JF63" i="1" s="1"/>
  <c r="FV63" i="1"/>
  <c r="JE63" i="1" s="1"/>
  <c r="FU63" i="1"/>
  <c r="JD63" i="1" s="1"/>
  <c r="FT63" i="1"/>
  <c r="JC63" i="1" s="1"/>
  <c r="FS63" i="1"/>
  <c r="JB63" i="1" s="1"/>
  <c r="FR63" i="1"/>
  <c r="JA63" i="1" s="1"/>
  <c r="FQ63" i="1"/>
  <c r="IZ63" i="1" s="1"/>
  <c r="FP63" i="1"/>
  <c r="IY63" i="1" s="1"/>
  <c r="FO63" i="1"/>
  <c r="IX63" i="1" s="1"/>
  <c r="FN63" i="1"/>
  <c r="IW63" i="1" s="1"/>
  <c r="FM63" i="1"/>
  <c r="IV63" i="1" s="1"/>
  <c r="FL63" i="1"/>
  <c r="IU63" i="1" s="1"/>
  <c r="FK63" i="1"/>
  <c r="IT63" i="1" s="1"/>
  <c r="FJ63" i="1"/>
  <c r="IS63" i="1" s="1"/>
  <c r="FI63" i="1"/>
  <c r="IR63" i="1" s="1"/>
  <c r="FH63" i="1"/>
  <c r="IQ63" i="1" s="1"/>
  <c r="FG63" i="1"/>
  <c r="IP63" i="1" s="1"/>
  <c r="FF63" i="1"/>
  <c r="IO63" i="1" s="1"/>
  <c r="FE63" i="1"/>
  <c r="IN63" i="1" s="1"/>
  <c r="FD63" i="1"/>
  <c r="IM63" i="1" s="1"/>
  <c r="FC63" i="1"/>
  <c r="IL63" i="1" s="1"/>
  <c r="FB63" i="1"/>
  <c r="IK63" i="1" s="1"/>
  <c r="FA63" i="1"/>
  <c r="IJ63" i="1" s="1"/>
  <c r="EZ63" i="1"/>
  <c r="II63" i="1" s="1"/>
  <c r="EY63" i="1"/>
  <c r="IH63" i="1" s="1"/>
  <c r="EX63" i="1"/>
  <c r="IG63" i="1" s="1"/>
  <c r="FY62" i="1"/>
  <c r="JH62" i="1" s="1"/>
  <c r="FX62" i="1"/>
  <c r="JG62" i="1" s="1"/>
  <c r="FW62" i="1"/>
  <c r="JF62" i="1" s="1"/>
  <c r="FV62" i="1"/>
  <c r="JE62" i="1" s="1"/>
  <c r="FU62" i="1"/>
  <c r="JD62" i="1" s="1"/>
  <c r="FT62" i="1"/>
  <c r="JC62" i="1" s="1"/>
  <c r="FS62" i="1"/>
  <c r="JB62" i="1" s="1"/>
  <c r="FR62" i="1"/>
  <c r="JA62" i="1" s="1"/>
  <c r="FQ62" i="1"/>
  <c r="IZ62" i="1" s="1"/>
  <c r="FP62" i="1"/>
  <c r="IY62" i="1" s="1"/>
  <c r="FO62" i="1"/>
  <c r="IX62" i="1" s="1"/>
  <c r="FN62" i="1"/>
  <c r="IW62" i="1" s="1"/>
  <c r="FM62" i="1"/>
  <c r="IV62" i="1" s="1"/>
  <c r="FL62" i="1"/>
  <c r="IU62" i="1" s="1"/>
  <c r="FK62" i="1"/>
  <c r="IT62" i="1" s="1"/>
  <c r="FJ62" i="1"/>
  <c r="IS62" i="1" s="1"/>
  <c r="FI62" i="1"/>
  <c r="IR62" i="1" s="1"/>
  <c r="FH62" i="1"/>
  <c r="IQ62" i="1" s="1"/>
  <c r="FG62" i="1"/>
  <c r="IP62" i="1" s="1"/>
  <c r="FF62" i="1"/>
  <c r="IO62" i="1" s="1"/>
  <c r="FE62" i="1"/>
  <c r="IN62" i="1" s="1"/>
  <c r="FD62" i="1"/>
  <c r="IM62" i="1" s="1"/>
  <c r="FC62" i="1"/>
  <c r="IL62" i="1" s="1"/>
  <c r="FB62" i="1"/>
  <c r="IK62" i="1" s="1"/>
  <c r="FA62" i="1"/>
  <c r="IJ62" i="1" s="1"/>
  <c r="EZ62" i="1"/>
  <c r="II62" i="1" s="1"/>
  <c r="EY62" i="1"/>
  <c r="IH62" i="1" s="1"/>
  <c r="EX62" i="1"/>
  <c r="IG62" i="1" s="1"/>
  <c r="FY61" i="1"/>
  <c r="JH61" i="1" s="1"/>
  <c r="FX61" i="1"/>
  <c r="JG61" i="1" s="1"/>
  <c r="FW61" i="1"/>
  <c r="JF61" i="1" s="1"/>
  <c r="FV61" i="1"/>
  <c r="JE61" i="1" s="1"/>
  <c r="FU61" i="1"/>
  <c r="JD61" i="1" s="1"/>
  <c r="FT61" i="1"/>
  <c r="JC61" i="1" s="1"/>
  <c r="FS61" i="1"/>
  <c r="JB61" i="1" s="1"/>
  <c r="FR61" i="1"/>
  <c r="JA61" i="1" s="1"/>
  <c r="FQ61" i="1"/>
  <c r="IZ61" i="1" s="1"/>
  <c r="FP61" i="1"/>
  <c r="IY61" i="1" s="1"/>
  <c r="FO61" i="1"/>
  <c r="IX61" i="1" s="1"/>
  <c r="FN61" i="1"/>
  <c r="IW61" i="1" s="1"/>
  <c r="FM61" i="1"/>
  <c r="IV61" i="1" s="1"/>
  <c r="FL61" i="1"/>
  <c r="IU61" i="1" s="1"/>
  <c r="FK61" i="1"/>
  <c r="IT61" i="1" s="1"/>
  <c r="FJ61" i="1"/>
  <c r="IS61" i="1" s="1"/>
  <c r="FI61" i="1"/>
  <c r="IR61" i="1" s="1"/>
  <c r="FH61" i="1"/>
  <c r="IQ61" i="1" s="1"/>
  <c r="FG61" i="1"/>
  <c r="IP61" i="1" s="1"/>
  <c r="FF61" i="1"/>
  <c r="IO61" i="1" s="1"/>
  <c r="FE61" i="1"/>
  <c r="IN61" i="1" s="1"/>
  <c r="FD61" i="1"/>
  <c r="IM61" i="1" s="1"/>
  <c r="FC61" i="1"/>
  <c r="IL61" i="1" s="1"/>
  <c r="FB61" i="1"/>
  <c r="IK61" i="1" s="1"/>
  <c r="FA61" i="1"/>
  <c r="IJ61" i="1" s="1"/>
  <c r="EZ61" i="1"/>
  <c r="II61" i="1" s="1"/>
  <c r="EY61" i="1"/>
  <c r="IH61" i="1" s="1"/>
  <c r="EX61" i="1"/>
  <c r="IG61" i="1" s="1"/>
  <c r="FY60" i="1"/>
  <c r="JH60" i="1" s="1"/>
  <c r="FX60" i="1"/>
  <c r="JG60" i="1" s="1"/>
  <c r="FW60" i="1"/>
  <c r="JF60" i="1" s="1"/>
  <c r="FV60" i="1"/>
  <c r="JE60" i="1" s="1"/>
  <c r="FU60" i="1"/>
  <c r="JD60" i="1" s="1"/>
  <c r="FT60" i="1"/>
  <c r="JC60" i="1" s="1"/>
  <c r="FS60" i="1"/>
  <c r="JB60" i="1" s="1"/>
  <c r="FR60" i="1"/>
  <c r="JA60" i="1" s="1"/>
  <c r="FQ60" i="1"/>
  <c r="IZ60" i="1" s="1"/>
  <c r="FP60" i="1"/>
  <c r="IY60" i="1" s="1"/>
  <c r="FO60" i="1"/>
  <c r="IX60" i="1" s="1"/>
  <c r="FN60" i="1"/>
  <c r="IW60" i="1" s="1"/>
  <c r="FM60" i="1"/>
  <c r="IV60" i="1" s="1"/>
  <c r="FL60" i="1"/>
  <c r="IU60" i="1" s="1"/>
  <c r="FK60" i="1"/>
  <c r="IT60" i="1" s="1"/>
  <c r="FJ60" i="1"/>
  <c r="IS60" i="1" s="1"/>
  <c r="FI60" i="1"/>
  <c r="IR60" i="1" s="1"/>
  <c r="FH60" i="1"/>
  <c r="IQ60" i="1" s="1"/>
  <c r="FG60" i="1"/>
  <c r="IP60" i="1" s="1"/>
  <c r="FF60" i="1"/>
  <c r="IO60" i="1" s="1"/>
  <c r="FE60" i="1"/>
  <c r="IN60" i="1" s="1"/>
  <c r="FD60" i="1"/>
  <c r="IM60" i="1" s="1"/>
  <c r="FC60" i="1"/>
  <c r="IL60" i="1" s="1"/>
  <c r="FB60" i="1"/>
  <c r="IK60" i="1" s="1"/>
  <c r="FA60" i="1"/>
  <c r="IJ60" i="1" s="1"/>
  <c r="EZ60" i="1"/>
  <c r="II60" i="1" s="1"/>
  <c r="EY60" i="1"/>
  <c r="IH60" i="1" s="1"/>
  <c r="EX60" i="1"/>
  <c r="IG60" i="1" s="1"/>
  <c r="FY59" i="1"/>
  <c r="JH59" i="1" s="1"/>
  <c r="FX59" i="1"/>
  <c r="JG59" i="1" s="1"/>
  <c r="FW59" i="1"/>
  <c r="JF59" i="1" s="1"/>
  <c r="FV59" i="1"/>
  <c r="JE59" i="1" s="1"/>
  <c r="FU59" i="1"/>
  <c r="JD59" i="1" s="1"/>
  <c r="FT59" i="1"/>
  <c r="JC59" i="1" s="1"/>
  <c r="FS59" i="1"/>
  <c r="JB59" i="1" s="1"/>
  <c r="FR59" i="1"/>
  <c r="JA59" i="1" s="1"/>
  <c r="FQ59" i="1"/>
  <c r="IZ59" i="1" s="1"/>
  <c r="FP59" i="1"/>
  <c r="IY59" i="1" s="1"/>
  <c r="FO59" i="1"/>
  <c r="IX59" i="1" s="1"/>
  <c r="FN59" i="1"/>
  <c r="IW59" i="1" s="1"/>
  <c r="FM59" i="1"/>
  <c r="IV59" i="1" s="1"/>
  <c r="FL59" i="1"/>
  <c r="IU59" i="1" s="1"/>
  <c r="FK59" i="1"/>
  <c r="IT59" i="1" s="1"/>
  <c r="FJ59" i="1"/>
  <c r="IS59" i="1" s="1"/>
  <c r="FI59" i="1"/>
  <c r="IR59" i="1" s="1"/>
  <c r="FH59" i="1"/>
  <c r="IQ59" i="1" s="1"/>
  <c r="FG59" i="1"/>
  <c r="IP59" i="1" s="1"/>
  <c r="FF59" i="1"/>
  <c r="IO59" i="1" s="1"/>
  <c r="FE59" i="1"/>
  <c r="IN59" i="1" s="1"/>
  <c r="FD59" i="1"/>
  <c r="IM59" i="1" s="1"/>
  <c r="FC59" i="1"/>
  <c r="IL59" i="1" s="1"/>
  <c r="FB59" i="1"/>
  <c r="IK59" i="1" s="1"/>
  <c r="FA59" i="1"/>
  <c r="IJ59" i="1" s="1"/>
  <c r="EZ59" i="1"/>
  <c r="II59" i="1" s="1"/>
  <c r="EY59" i="1"/>
  <c r="IH59" i="1" s="1"/>
  <c r="EX59" i="1"/>
  <c r="IG59" i="1" s="1"/>
  <c r="FY58" i="1"/>
  <c r="JH58" i="1" s="1"/>
  <c r="FX58" i="1"/>
  <c r="JG58" i="1" s="1"/>
  <c r="FW58" i="1"/>
  <c r="JF58" i="1" s="1"/>
  <c r="FV58" i="1"/>
  <c r="JE58" i="1" s="1"/>
  <c r="FU58" i="1"/>
  <c r="JD58" i="1" s="1"/>
  <c r="FT58" i="1"/>
  <c r="JC58" i="1" s="1"/>
  <c r="FS58" i="1"/>
  <c r="JB58" i="1" s="1"/>
  <c r="FR58" i="1"/>
  <c r="JA58" i="1" s="1"/>
  <c r="FQ58" i="1"/>
  <c r="IZ58" i="1" s="1"/>
  <c r="FP58" i="1"/>
  <c r="IY58" i="1" s="1"/>
  <c r="FO58" i="1"/>
  <c r="IX58" i="1" s="1"/>
  <c r="FN58" i="1"/>
  <c r="IW58" i="1" s="1"/>
  <c r="FM58" i="1"/>
  <c r="IV58" i="1" s="1"/>
  <c r="FL58" i="1"/>
  <c r="IU58" i="1" s="1"/>
  <c r="FK58" i="1"/>
  <c r="IT58" i="1" s="1"/>
  <c r="FJ58" i="1"/>
  <c r="IS58" i="1" s="1"/>
  <c r="FI58" i="1"/>
  <c r="IR58" i="1" s="1"/>
  <c r="FH58" i="1"/>
  <c r="IQ58" i="1" s="1"/>
  <c r="FG58" i="1"/>
  <c r="IP58" i="1" s="1"/>
  <c r="FF58" i="1"/>
  <c r="IO58" i="1" s="1"/>
  <c r="FE58" i="1"/>
  <c r="IN58" i="1" s="1"/>
  <c r="FD58" i="1"/>
  <c r="IM58" i="1" s="1"/>
  <c r="FC58" i="1"/>
  <c r="IL58" i="1" s="1"/>
  <c r="FB58" i="1"/>
  <c r="IK58" i="1" s="1"/>
  <c r="FA58" i="1"/>
  <c r="IJ58" i="1" s="1"/>
  <c r="EZ58" i="1"/>
  <c r="II58" i="1" s="1"/>
  <c r="EY58" i="1"/>
  <c r="IH58" i="1" s="1"/>
  <c r="EX58" i="1"/>
  <c r="IG58" i="1" s="1"/>
  <c r="FY57" i="1"/>
  <c r="JH57" i="1" s="1"/>
  <c r="FX57" i="1"/>
  <c r="JG57" i="1" s="1"/>
  <c r="FW57" i="1"/>
  <c r="JF57" i="1" s="1"/>
  <c r="FV57" i="1"/>
  <c r="JE57" i="1" s="1"/>
  <c r="FU57" i="1"/>
  <c r="JD57" i="1" s="1"/>
  <c r="FT57" i="1"/>
  <c r="JC57" i="1" s="1"/>
  <c r="FS57" i="1"/>
  <c r="JB57" i="1" s="1"/>
  <c r="FR57" i="1"/>
  <c r="JA57" i="1" s="1"/>
  <c r="FQ57" i="1"/>
  <c r="IZ57" i="1" s="1"/>
  <c r="FP57" i="1"/>
  <c r="IY57" i="1" s="1"/>
  <c r="FO57" i="1"/>
  <c r="IX57" i="1" s="1"/>
  <c r="FN57" i="1"/>
  <c r="IW57" i="1" s="1"/>
  <c r="FM57" i="1"/>
  <c r="IV57" i="1" s="1"/>
  <c r="FL57" i="1"/>
  <c r="IU57" i="1" s="1"/>
  <c r="FK57" i="1"/>
  <c r="IT57" i="1" s="1"/>
  <c r="FJ57" i="1"/>
  <c r="IS57" i="1" s="1"/>
  <c r="FI57" i="1"/>
  <c r="IR57" i="1" s="1"/>
  <c r="FH57" i="1"/>
  <c r="IQ57" i="1" s="1"/>
  <c r="FG57" i="1"/>
  <c r="IP57" i="1" s="1"/>
  <c r="FF57" i="1"/>
  <c r="IO57" i="1" s="1"/>
  <c r="FE57" i="1"/>
  <c r="IN57" i="1" s="1"/>
  <c r="FD57" i="1"/>
  <c r="IM57" i="1" s="1"/>
  <c r="FC57" i="1"/>
  <c r="IL57" i="1" s="1"/>
  <c r="FB57" i="1"/>
  <c r="IK57" i="1" s="1"/>
  <c r="FA57" i="1"/>
  <c r="IJ57" i="1" s="1"/>
  <c r="EZ57" i="1"/>
  <c r="II57" i="1" s="1"/>
  <c r="EY57" i="1"/>
  <c r="IH57" i="1" s="1"/>
  <c r="EX57" i="1"/>
  <c r="IG57" i="1" s="1"/>
  <c r="FY56" i="1"/>
  <c r="JH56" i="1" s="1"/>
  <c r="FX56" i="1"/>
  <c r="JG56" i="1" s="1"/>
  <c r="FW56" i="1"/>
  <c r="JF56" i="1" s="1"/>
  <c r="FV56" i="1"/>
  <c r="JE56" i="1" s="1"/>
  <c r="FU56" i="1"/>
  <c r="JD56" i="1" s="1"/>
  <c r="FT56" i="1"/>
  <c r="JC56" i="1" s="1"/>
  <c r="FS56" i="1"/>
  <c r="JB56" i="1" s="1"/>
  <c r="FR56" i="1"/>
  <c r="JA56" i="1" s="1"/>
  <c r="FQ56" i="1"/>
  <c r="IZ56" i="1" s="1"/>
  <c r="FP56" i="1"/>
  <c r="IY56" i="1" s="1"/>
  <c r="FO56" i="1"/>
  <c r="IX56" i="1" s="1"/>
  <c r="FN56" i="1"/>
  <c r="IW56" i="1" s="1"/>
  <c r="FM56" i="1"/>
  <c r="IV56" i="1" s="1"/>
  <c r="FL56" i="1"/>
  <c r="IU56" i="1" s="1"/>
  <c r="FK56" i="1"/>
  <c r="IT56" i="1" s="1"/>
  <c r="FJ56" i="1"/>
  <c r="IS56" i="1" s="1"/>
  <c r="FI56" i="1"/>
  <c r="IR56" i="1" s="1"/>
  <c r="FH56" i="1"/>
  <c r="IQ56" i="1" s="1"/>
  <c r="FG56" i="1"/>
  <c r="IP56" i="1" s="1"/>
  <c r="FF56" i="1"/>
  <c r="IO56" i="1" s="1"/>
  <c r="FE56" i="1"/>
  <c r="IN56" i="1" s="1"/>
  <c r="FD56" i="1"/>
  <c r="IM56" i="1" s="1"/>
  <c r="FC56" i="1"/>
  <c r="IL56" i="1" s="1"/>
  <c r="FB56" i="1"/>
  <c r="IK56" i="1" s="1"/>
  <c r="FA56" i="1"/>
  <c r="IJ56" i="1" s="1"/>
  <c r="EZ56" i="1"/>
  <c r="II56" i="1" s="1"/>
  <c r="EY56" i="1"/>
  <c r="IH56" i="1" s="1"/>
  <c r="EX56" i="1"/>
  <c r="IG56" i="1" s="1"/>
  <c r="FY55" i="1"/>
  <c r="JH55" i="1" s="1"/>
  <c r="FX55" i="1"/>
  <c r="JG55" i="1" s="1"/>
  <c r="FW55" i="1"/>
  <c r="JF55" i="1" s="1"/>
  <c r="FV55" i="1"/>
  <c r="JE55" i="1" s="1"/>
  <c r="FU55" i="1"/>
  <c r="JD55" i="1" s="1"/>
  <c r="FT55" i="1"/>
  <c r="JC55" i="1" s="1"/>
  <c r="FS55" i="1"/>
  <c r="JB55" i="1" s="1"/>
  <c r="FR55" i="1"/>
  <c r="JA55" i="1" s="1"/>
  <c r="FQ55" i="1"/>
  <c r="IZ55" i="1" s="1"/>
  <c r="FP55" i="1"/>
  <c r="IY55" i="1" s="1"/>
  <c r="FO55" i="1"/>
  <c r="IX55" i="1" s="1"/>
  <c r="FN55" i="1"/>
  <c r="IW55" i="1" s="1"/>
  <c r="FM55" i="1"/>
  <c r="IV55" i="1" s="1"/>
  <c r="FL55" i="1"/>
  <c r="IU55" i="1" s="1"/>
  <c r="FK55" i="1"/>
  <c r="IT55" i="1" s="1"/>
  <c r="FJ55" i="1"/>
  <c r="IS55" i="1" s="1"/>
  <c r="FI55" i="1"/>
  <c r="IR55" i="1" s="1"/>
  <c r="FH55" i="1"/>
  <c r="IQ55" i="1" s="1"/>
  <c r="FG55" i="1"/>
  <c r="IP55" i="1" s="1"/>
  <c r="FF55" i="1"/>
  <c r="IO55" i="1" s="1"/>
  <c r="FE55" i="1"/>
  <c r="IN55" i="1" s="1"/>
  <c r="FD55" i="1"/>
  <c r="IM55" i="1" s="1"/>
  <c r="FC55" i="1"/>
  <c r="IL55" i="1" s="1"/>
  <c r="FB55" i="1"/>
  <c r="IK55" i="1" s="1"/>
  <c r="FA55" i="1"/>
  <c r="IJ55" i="1" s="1"/>
  <c r="EZ55" i="1"/>
  <c r="II55" i="1" s="1"/>
  <c r="EY55" i="1"/>
  <c r="IH55" i="1" s="1"/>
  <c r="EX55" i="1"/>
  <c r="IG55" i="1" s="1"/>
  <c r="FY54" i="1"/>
  <c r="JH54" i="1" s="1"/>
  <c r="FX54" i="1"/>
  <c r="JG54" i="1" s="1"/>
  <c r="FW54" i="1"/>
  <c r="JF54" i="1" s="1"/>
  <c r="FV54" i="1"/>
  <c r="JE54" i="1" s="1"/>
  <c r="FU54" i="1"/>
  <c r="JD54" i="1" s="1"/>
  <c r="FT54" i="1"/>
  <c r="JC54" i="1" s="1"/>
  <c r="FS54" i="1"/>
  <c r="JB54" i="1" s="1"/>
  <c r="FR54" i="1"/>
  <c r="JA54" i="1" s="1"/>
  <c r="FQ54" i="1"/>
  <c r="IZ54" i="1" s="1"/>
  <c r="FP54" i="1"/>
  <c r="IY54" i="1" s="1"/>
  <c r="FO54" i="1"/>
  <c r="IX54" i="1" s="1"/>
  <c r="FN54" i="1"/>
  <c r="IW54" i="1" s="1"/>
  <c r="FM54" i="1"/>
  <c r="IV54" i="1" s="1"/>
  <c r="FL54" i="1"/>
  <c r="IU54" i="1" s="1"/>
  <c r="FK54" i="1"/>
  <c r="IT54" i="1" s="1"/>
  <c r="FJ54" i="1"/>
  <c r="IS54" i="1" s="1"/>
  <c r="FI54" i="1"/>
  <c r="IR54" i="1" s="1"/>
  <c r="FH54" i="1"/>
  <c r="IQ54" i="1" s="1"/>
  <c r="FG54" i="1"/>
  <c r="IP54" i="1" s="1"/>
  <c r="FF54" i="1"/>
  <c r="IO54" i="1" s="1"/>
  <c r="FE54" i="1"/>
  <c r="IN54" i="1" s="1"/>
  <c r="FD54" i="1"/>
  <c r="IM54" i="1" s="1"/>
  <c r="FC54" i="1"/>
  <c r="IL54" i="1" s="1"/>
  <c r="FB54" i="1"/>
  <c r="IK54" i="1" s="1"/>
  <c r="FA54" i="1"/>
  <c r="IJ54" i="1" s="1"/>
  <c r="EZ54" i="1"/>
  <c r="II54" i="1" s="1"/>
  <c r="EY54" i="1"/>
  <c r="IH54" i="1" s="1"/>
  <c r="EX54" i="1"/>
  <c r="IG54" i="1" s="1"/>
  <c r="FY53" i="1"/>
  <c r="JH53" i="1" s="1"/>
  <c r="FX53" i="1"/>
  <c r="JG53" i="1" s="1"/>
  <c r="FW53" i="1"/>
  <c r="JF53" i="1" s="1"/>
  <c r="FV53" i="1"/>
  <c r="JE53" i="1" s="1"/>
  <c r="FU53" i="1"/>
  <c r="JD53" i="1" s="1"/>
  <c r="FT53" i="1"/>
  <c r="JC53" i="1" s="1"/>
  <c r="FS53" i="1"/>
  <c r="JB53" i="1" s="1"/>
  <c r="FR53" i="1"/>
  <c r="JA53" i="1" s="1"/>
  <c r="FQ53" i="1"/>
  <c r="IZ53" i="1" s="1"/>
  <c r="FP53" i="1"/>
  <c r="IY53" i="1" s="1"/>
  <c r="FO53" i="1"/>
  <c r="IX53" i="1" s="1"/>
  <c r="FN53" i="1"/>
  <c r="IW53" i="1" s="1"/>
  <c r="FM53" i="1"/>
  <c r="IV53" i="1" s="1"/>
  <c r="FL53" i="1"/>
  <c r="IU53" i="1" s="1"/>
  <c r="FK53" i="1"/>
  <c r="IT53" i="1" s="1"/>
  <c r="FJ53" i="1"/>
  <c r="IS53" i="1" s="1"/>
  <c r="FI53" i="1"/>
  <c r="IR53" i="1" s="1"/>
  <c r="FH53" i="1"/>
  <c r="IQ53" i="1" s="1"/>
  <c r="FG53" i="1"/>
  <c r="IP53" i="1" s="1"/>
  <c r="FF53" i="1"/>
  <c r="IO53" i="1" s="1"/>
  <c r="FE53" i="1"/>
  <c r="IN53" i="1" s="1"/>
  <c r="FD53" i="1"/>
  <c r="IM53" i="1" s="1"/>
  <c r="FC53" i="1"/>
  <c r="IL53" i="1" s="1"/>
  <c r="FB53" i="1"/>
  <c r="IK53" i="1" s="1"/>
  <c r="FA53" i="1"/>
  <c r="IJ53" i="1" s="1"/>
  <c r="EZ53" i="1"/>
  <c r="II53" i="1" s="1"/>
  <c r="EY53" i="1"/>
  <c r="IH53" i="1" s="1"/>
  <c r="EX53" i="1"/>
  <c r="IG53" i="1" s="1"/>
  <c r="FY52" i="1"/>
  <c r="JH52" i="1" s="1"/>
  <c r="FX52" i="1"/>
  <c r="JG52" i="1" s="1"/>
  <c r="FW52" i="1"/>
  <c r="JF52" i="1" s="1"/>
  <c r="FV52" i="1"/>
  <c r="JE52" i="1" s="1"/>
  <c r="FU52" i="1"/>
  <c r="JD52" i="1" s="1"/>
  <c r="FT52" i="1"/>
  <c r="JC52" i="1" s="1"/>
  <c r="FS52" i="1"/>
  <c r="JB52" i="1" s="1"/>
  <c r="FR52" i="1"/>
  <c r="JA52" i="1" s="1"/>
  <c r="FQ52" i="1"/>
  <c r="IZ52" i="1" s="1"/>
  <c r="FP52" i="1"/>
  <c r="IY52" i="1" s="1"/>
  <c r="FO52" i="1"/>
  <c r="IX52" i="1" s="1"/>
  <c r="FN52" i="1"/>
  <c r="IW52" i="1" s="1"/>
  <c r="FM52" i="1"/>
  <c r="IV52" i="1" s="1"/>
  <c r="FL52" i="1"/>
  <c r="IU52" i="1" s="1"/>
  <c r="FK52" i="1"/>
  <c r="IT52" i="1" s="1"/>
  <c r="FJ52" i="1"/>
  <c r="IS52" i="1" s="1"/>
  <c r="FI52" i="1"/>
  <c r="IR52" i="1" s="1"/>
  <c r="FH52" i="1"/>
  <c r="IQ52" i="1" s="1"/>
  <c r="FG52" i="1"/>
  <c r="IP52" i="1" s="1"/>
  <c r="FF52" i="1"/>
  <c r="IO52" i="1" s="1"/>
  <c r="FE52" i="1"/>
  <c r="IN52" i="1" s="1"/>
  <c r="FD52" i="1"/>
  <c r="IM52" i="1" s="1"/>
  <c r="FC52" i="1"/>
  <c r="IL52" i="1" s="1"/>
  <c r="FB52" i="1"/>
  <c r="IK52" i="1" s="1"/>
  <c r="FA52" i="1"/>
  <c r="IJ52" i="1" s="1"/>
  <c r="EZ52" i="1"/>
  <c r="II52" i="1" s="1"/>
  <c r="EY52" i="1"/>
  <c r="IH52" i="1" s="1"/>
  <c r="EX52" i="1"/>
  <c r="IG52" i="1" s="1"/>
  <c r="FY51" i="1"/>
  <c r="JH51" i="1" s="1"/>
  <c r="FX51" i="1"/>
  <c r="JG51" i="1" s="1"/>
  <c r="FW51" i="1"/>
  <c r="JF51" i="1" s="1"/>
  <c r="FV51" i="1"/>
  <c r="JE51" i="1" s="1"/>
  <c r="FU51" i="1"/>
  <c r="JD51" i="1" s="1"/>
  <c r="FT51" i="1"/>
  <c r="JC51" i="1" s="1"/>
  <c r="FS51" i="1"/>
  <c r="JB51" i="1" s="1"/>
  <c r="FR51" i="1"/>
  <c r="JA51" i="1" s="1"/>
  <c r="FQ51" i="1"/>
  <c r="IZ51" i="1" s="1"/>
  <c r="FP51" i="1"/>
  <c r="IY51" i="1" s="1"/>
  <c r="FO51" i="1"/>
  <c r="IX51" i="1" s="1"/>
  <c r="FN51" i="1"/>
  <c r="IW51" i="1" s="1"/>
  <c r="FM51" i="1"/>
  <c r="IV51" i="1" s="1"/>
  <c r="FL51" i="1"/>
  <c r="IU51" i="1" s="1"/>
  <c r="FK51" i="1"/>
  <c r="IT51" i="1" s="1"/>
  <c r="FJ51" i="1"/>
  <c r="IS51" i="1" s="1"/>
  <c r="FI51" i="1"/>
  <c r="IR51" i="1" s="1"/>
  <c r="FH51" i="1"/>
  <c r="IQ51" i="1" s="1"/>
  <c r="FG51" i="1"/>
  <c r="IP51" i="1" s="1"/>
  <c r="FF51" i="1"/>
  <c r="IO51" i="1" s="1"/>
  <c r="FE51" i="1"/>
  <c r="IN51" i="1" s="1"/>
  <c r="FD51" i="1"/>
  <c r="IM51" i="1" s="1"/>
  <c r="FC51" i="1"/>
  <c r="IL51" i="1" s="1"/>
  <c r="FB51" i="1"/>
  <c r="IK51" i="1" s="1"/>
  <c r="FA51" i="1"/>
  <c r="IJ51" i="1" s="1"/>
  <c r="EZ51" i="1"/>
  <c r="II51" i="1" s="1"/>
  <c r="EY51" i="1"/>
  <c r="IH51" i="1" s="1"/>
  <c r="EX51" i="1"/>
  <c r="IG51" i="1" s="1"/>
  <c r="FY50" i="1"/>
  <c r="JH50" i="1" s="1"/>
  <c r="FX50" i="1"/>
  <c r="JG50" i="1" s="1"/>
  <c r="FW50" i="1"/>
  <c r="JF50" i="1" s="1"/>
  <c r="FV50" i="1"/>
  <c r="JE50" i="1" s="1"/>
  <c r="FU50" i="1"/>
  <c r="JD50" i="1" s="1"/>
  <c r="FT50" i="1"/>
  <c r="JC50" i="1" s="1"/>
  <c r="FS50" i="1"/>
  <c r="JB50" i="1" s="1"/>
  <c r="FR50" i="1"/>
  <c r="JA50" i="1" s="1"/>
  <c r="FQ50" i="1"/>
  <c r="IZ50" i="1" s="1"/>
  <c r="FP50" i="1"/>
  <c r="IY50" i="1" s="1"/>
  <c r="FO50" i="1"/>
  <c r="IX50" i="1" s="1"/>
  <c r="FN50" i="1"/>
  <c r="IW50" i="1" s="1"/>
  <c r="FM50" i="1"/>
  <c r="IV50" i="1" s="1"/>
  <c r="FL50" i="1"/>
  <c r="IU50" i="1" s="1"/>
  <c r="FK50" i="1"/>
  <c r="IT50" i="1" s="1"/>
  <c r="FJ50" i="1"/>
  <c r="IS50" i="1" s="1"/>
  <c r="FI50" i="1"/>
  <c r="IR50" i="1" s="1"/>
  <c r="FH50" i="1"/>
  <c r="IQ50" i="1" s="1"/>
  <c r="FG50" i="1"/>
  <c r="IP50" i="1" s="1"/>
  <c r="FF50" i="1"/>
  <c r="IO50" i="1" s="1"/>
  <c r="FE50" i="1"/>
  <c r="IN50" i="1" s="1"/>
  <c r="FD50" i="1"/>
  <c r="IM50" i="1" s="1"/>
  <c r="FC50" i="1"/>
  <c r="IL50" i="1" s="1"/>
  <c r="FB50" i="1"/>
  <c r="IK50" i="1" s="1"/>
  <c r="FA50" i="1"/>
  <c r="IJ50" i="1" s="1"/>
  <c r="EZ50" i="1"/>
  <c r="II50" i="1" s="1"/>
  <c r="EY50" i="1"/>
  <c r="IH50" i="1" s="1"/>
  <c r="EX50" i="1"/>
  <c r="IG50" i="1" s="1"/>
  <c r="FY49" i="1"/>
  <c r="JH49" i="1" s="1"/>
  <c r="FX49" i="1"/>
  <c r="JG49" i="1" s="1"/>
  <c r="FW49" i="1"/>
  <c r="JF49" i="1" s="1"/>
  <c r="FV49" i="1"/>
  <c r="JE49" i="1" s="1"/>
  <c r="FU49" i="1"/>
  <c r="JD49" i="1" s="1"/>
  <c r="FT49" i="1"/>
  <c r="JC49" i="1" s="1"/>
  <c r="FS49" i="1"/>
  <c r="JB49" i="1" s="1"/>
  <c r="FR49" i="1"/>
  <c r="JA49" i="1" s="1"/>
  <c r="FQ49" i="1"/>
  <c r="IZ49" i="1" s="1"/>
  <c r="FP49" i="1"/>
  <c r="IY49" i="1" s="1"/>
  <c r="FO49" i="1"/>
  <c r="IX49" i="1" s="1"/>
  <c r="FN49" i="1"/>
  <c r="IW49" i="1" s="1"/>
  <c r="FM49" i="1"/>
  <c r="IV49" i="1" s="1"/>
  <c r="FL49" i="1"/>
  <c r="IU49" i="1" s="1"/>
  <c r="FK49" i="1"/>
  <c r="IT49" i="1" s="1"/>
  <c r="FJ49" i="1"/>
  <c r="IS49" i="1" s="1"/>
  <c r="FI49" i="1"/>
  <c r="IR49" i="1" s="1"/>
  <c r="FH49" i="1"/>
  <c r="IQ49" i="1" s="1"/>
  <c r="FG49" i="1"/>
  <c r="IP49" i="1" s="1"/>
  <c r="FF49" i="1"/>
  <c r="IO49" i="1" s="1"/>
  <c r="FE49" i="1"/>
  <c r="IN49" i="1" s="1"/>
  <c r="FD49" i="1"/>
  <c r="IM49" i="1" s="1"/>
  <c r="FC49" i="1"/>
  <c r="IL49" i="1" s="1"/>
  <c r="FB49" i="1"/>
  <c r="IK49" i="1" s="1"/>
  <c r="FA49" i="1"/>
  <c r="IJ49" i="1" s="1"/>
  <c r="EZ49" i="1"/>
  <c r="II49" i="1" s="1"/>
  <c r="EY49" i="1"/>
  <c r="IH49" i="1" s="1"/>
  <c r="EX49" i="1"/>
  <c r="IG49" i="1" s="1"/>
  <c r="FY48" i="1"/>
  <c r="JH48" i="1" s="1"/>
  <c r="FX48" i="1"/>
  <c r="JG48" i="1" s="1"/>
  <c r="FW48" i="1"/>
  <c r="JF48" i="1" s="1"/>
  <c r="FV48" i="1"/>
  <c r="JE48" i="1" s="1"/>
  <c r="FU48" i="1"/>
  <c r="JD48" i="1" s="1"/>
  <c r="FT48" i="1"/>
  <c r="JC48" i="1" s="1"/>
  <c r="FS48" i="1"/>
  <c r="JB48" i="1" s="1"/>
  <c r="FR48" i="1"/>
  <c r="JA48" i="1" s="1"/>
  <c r="FQ48" i="1"/>
  <c r="IZ48" i="1" s="1"/>
  <c r="FP48" i="1"/>
  <c r="IY48" i="1" s="1"/>
  <c r="FO48" i="1"/>
  <c r="IX48" i="1" s="1"/>
  <c r="FN48" i="1"/>
  <c r="IW48" i="1" s="1"/>
  <c r="FM48" i="1"/>
  <c r="IV48" i="1" s="1"/>
  <c r="FL48" i="1"/>
  <c r="IU48" i="1" s="1"/>
  <c r="FK48" i="1"/>
  <c r="IT48" i="1" s="1"/>
  <c r="FJ48" i="1"/>
  <c r="IS48" i="1" s="1"/>
  <c r="FI48" i="1"/>
  <c r="IR48" i="1" s="1"/>
  <c r="FH48" i="1"/>
  <c r="IQ48" i="1" s="1"/>
  <c r="FG48" i="1"/>
  <c r="IP48" i="1" s="1"/>
  <c r="FF48" i="1"/>
  <c r="IO48" i="1" s="1"/>
  <c r="FE48" i="1"/>
  <c r="IN48" i="1" s="1"/>
  <c r="FD48" i="1"/>
  <c r="IM48" i="1" s="1"/>
  <c r="FC48" i="1"/>
  <c r="IL48" i="1" s="1"/>
  <c r="FB48" i="1"/>
  <c r="IK48" i="1" s="1"/>
  <c r="FA48" i="1"/>
  <c r="IJ48" i="1" s="1"/>
  <c r="EZ48" i="1"/>
  <c r="II48" i="1" s="1"/>
  <c r="EY48" i="1"/>
  <c r="IH48" i="1" s="1"/>
  <c r="EX48" i="1"/>
  <c r="IG48" i="1" s="1"/>
  <c r="FY47" i="1"/>
  <c r="JH47" i="1" s="1"/>
  <c r="FX47" i="1"/>
  <c r="JG47" i="1" s="1"/>
  <c r="FW47" i="1"/>
  <c r="JF47" i="1" s="1"/>
  <c r="FV47" i="1"/>
  <c r="JE47" i="1" s="1"/>
  <c r="FU47" i="1"/>
  <c r="JD47" i="1" s="1"/>
  <c r="FT47" i="1"/>
  <c r="JC47" i="1" s="1"/>
  <c r="FS47" i="1"/>
  <c r="JB47" i="1" s="1"/>
  <c r="FR47" i="1"/>
  <c r="JA47" i="1" s="1"/>
  <c r="FQ47" i="1"/>
  <c r="IZ47" i="1" s="1"/>
  <c r="FP47" i="1"/>
  <c r="IY47" i="1" s="1"/>
  <c r="FO47" i="1"/>
  <c r="IX47" i="1" s="1"/>
  <c r="FN47" i="1"/>
  <c r="IW47" i="1" s="1"/>
  <c r="FM47" i="1"/>
  <c r="IV47" i="1" s="1"/>
  <c r="FL47" i="1"/>
  <c r="IU47" i="1" s="1"/>
  <c r="FK47" i="1"/>
  <c r="IT47" i="1" s="1"/>
  <c r="FJ47" i="1"/>
  <c r="IS47" i="1" s="1"/>
  <c r="FI47" i="1"/>
  <c r="IR47" i="1" s="1"/>
  <c r="FH47" i="1"/>
  <c r="IQ47" i="1" s="1"/>
  <c r="FG47" i="1"/>
  <c r="IP47" i="1" s="1"/>
  <c r="FF47" i="1"/>
  <c r="IO47" i="1" s="1"/>
  <c r="FE47" i="1"/>
  <c r="IN47" i="1" s="1"/>
  <c r="FD47" i="1"/>
  <c r="IM47" i="1" s="1"/>
  <c r="FC47" i="1"/>
  <c r="IL47" i="1" s="1"/>
  <c r="FB47" i="1"/>
  <c r="IK47" i="1" s="1"/>
  <c r="FA47" i="1"/>
  <c r="IJ47" i="1" s="1"/>
  <c r="EZ47" i="1"/>
  <c r="II47" i="1" s="1"/>
  <c r="EY47" i="1"/>
  <c r="IH47" i="1" s="1"/>
  <c r="EX47" i="1"/>
  <c r="IG47" i="1" s="1"/>
  <c r="FY46" i="1"/>
  <c r="JH46" i="1" s="1"/>
  <c r="FX46" i="1"/>
  <c r="JG46" i="1" s="1"/>
  <c r="FW46" i="1"/>
  <c r="JF46" i="1" s="1"/>
  <c r="FV46" i="1"/>
  <c r="JE46" i="1" s="1"/>
  <c r="FU46" i="1"/>
  <c r="JD46" i="1" s="1"/>
  <c r="FT46" i="1"/>
  <c r="JC46" i="1" s="1"/>
  <c r="FS46" i="1"/>
  <c r="JB46" i="1" s="1"/>
  <c r="FR46" i="1"/>
  <c r="JA46" i="1" s="1"/>
  <c r="FQ46" i="1"/>
  <c r="IZ46" i="1" s="1"/>
  <c r="FP46" i="1"/>
  <c r="IY46" i="1" s="1"/>
  <c r="FO46" i="1"/>
  <c r="IX46" i="1" s="1"/>
  <c r="FN46" i="1"/>
  <c r="IW46" i="1" s="1"/>
  <c r="FM46" i="1"/>
  <c r="IV46" i="1" s="1"/>
  <c r="FL46" i="1"/>
  <c r="IU46" i="1" s="1"/>
  <c r="FK46" i="1"/>
  <c r="IT46" i="1" s="1"/>
  <c r="FJ46" i="1"/>
  <c r="IS46" i="1" s="1"/>
  <c r="FI46" i="1"/>
  <c r="IR46" i="1" s="1"/>
  <c r="FH46" i="1"/>
  <c r="IQ46" i="1" s="1"/>
  <c r="FG46" i="1"/>
  <c r="IP46" i="1" s="1"/>
  <c r="FF46" i="1"/>
  <c r="IO46" i="1" s="1"/>
  <c r="FE46" i="1"/>
  <c r="IN46" i="1" s="1"/>
  <c r="FD46" i="1"/>
  <c r="IM46" i="1" s="1"/>
  <c r="FC46" i="1"/>
  <c r="IL46" i="1" s="1"/>
  <c r="FB46" i="1"/>
  <c r="IK46" i="1" s="1"/>
  <c r="FA46" i="1"/>
  <c r="IJ46" i="1" s="1"/>
  <c r="EZ46" i="1"/>
  <c r="II46" i="1" s="1"/>
  <c r="EY46" i="1"/>
  <c r="IH46" i="1" s="1"/>
  <c r="EX46" i="1"/>
  <c r="IG46" i="1" s="1"/>
  <c r="FY45" i="1"/>
  <c r="JH45" i="1" s="1"/>
  <c r="FX45" i="1"/>
  <c r="JG45" i="1" s="1"/>
  <c r="FW45" i="1"/>
  <c r="JF45" i="1" s="1"/>
  <c r="FV45" i="1"/>
  <c r="JE45" i="1" s="1"/>
  <c r="FU45" i="1"/>
  <c r="JD45" i="1" s="1"/>
  <c r="FT45" i="1"/>
  <c r="JC45" i="1" s="1"/>
  <c r="FS45" i="1"/>
  <c r="JB45" i="1" s="1"/>
  <c r="FR45" i="1"/>
  <c r="JA45" i="1" s="1"/>
  <c r="FQ45" i="1"/>
  <c r="IZ45" i="1" s="1"/>
  <c r="FP45" i="1"/>
  <c r="IY45" i="1" s="1"/>
  <c r="FO45" i="1"/>
  <c r="IX45" i="1" s="1"/>
  <c r="FN45" i="1"/>
  <c r="IW45" i="1" s="1"/>
  <c r="FM45" i="1"/>
  <c r="IV45" i="1" s="1"/>
  <c r="FL45" i="1"/>
  <c r="IU45" i="1" s="1"/>
  <c r="FK45" i="1"/>
  <c r="IT45" i="1" s="1"/>
  <c r="FJ45" i="1"/>
  <c r="IS45" i="1" s="1"/>
  <c r="FI45" i="1"/>
  <c r="IR45" i="1" s="1"/>
  <c r="FH45" i="1"/>
  <c r="IQ45" i="1" s="1"/>
  <c r="FG45" i="1"/>
  <c r="IP45" i="1" s="1"/>
  <c r="FF45" i="1"/>
  <c r="IO45" i="1" s="1"/>
  <c r="FE45" i="1"/>
  <c r="IN45" i="1" s="1"/>
  <c r="FD45" i="1"/>
  <c r="IM45" i="1" s="1"/>
  <c r="FC45" i="1"/>
  <c r="IL45" i="1" s="1"/>
  <c r="FB45" i="1"/>
  <c r="IK45" i="1" s="1"/>
  <c r="FA45" i="1"/>
  <c r="IJ45" i="1" s="1"/>
  <c r="EZ45" i="1"/>
  <c r="II45" i="1" s="1"/>
  <c r="EY45" i="1"/>
  <c r="IH45" i="1" s="1"/>
  <c r="EX45" i="1"/>
  <c r="IG45" i="1" s="1"/>
  <c r="FY44" i="1"/>
  <c r="JH44" i="1" s="1"/>
  <c r="FX44" i="1"/>
  <c r="JG44" i="1" s="1"/>
  <c r="FW44" i="1"/>
  <c r="JF44" i="1" s="1"/>
  <c r="FV44" i="1"/>
  <c r="JE44" i="1" s="1"/>
  <c r="FU44" i="1"/>
  <c r="JD44" i="1" s="1"/>
  <c r="FT44" i="1"/>
  <c r="JC44" i="1" s="1"/>
  <c r="FS44" i="1"/>
  <c r="JB44" i="1" s="1"/>
  <c r="FR44" i="1"/>
  <c r="JA44" i="1" s="1"/>
  <c r="FQ44" i="1"/>
  <c r="IZ44" i="1" s="1"/>
  <c r="FP44" i="1"/>
  <c r="IY44" i="1" s="1"/>
  <c r="FO44" i="1"/>
  <c r="IX44" i="1" s="1"/>
  <c r="FN44" i="1"/>
  <c r="IW44" i="1" s="1"/>
  <c r="FM44" i="1"/>
  <c r="IV44" i="1" s="1"/>
  <c r="FL44" i="1"/>
  <c r="IU44" i="1" s="1"/>
  <c r="FK44" i="1"/>
  <c r="IT44" i="1" s="1"/>
  <c r="FJ44" i="1"/>
  <c r="IS44" i="1" s="1"/>
  <c r="FI44" i="1"/>
  <c r="IR44" i="1" s="1"/>
  <c r="FH44" i="1"/>
  <c r="IQ44" i="1" s="1"/>
  <c r="FG44" i="1"/>
  <c r="IP44" i="1" s="1"/>
  <c r="FF44" i="1"/>
  <c r="IO44" i="1" s="1"/>
  <c r="FE44" i="1"/>
  <c r="IN44" i="1" s="1"/>
  <c r="FD44" i="1"/>
  <c r="IM44" i="1" s="1"/>
  <c r="FC44" i="1"/>
  <c r="IL44" i="1" s="1"/>
  <c r="FB44" i="1"/>
  <c r="IK44" i="1" s="1"/>
  <c r="FA44" i="1"/>
  <c r="IJ44" i="1" s="1"/>
  <c r="EZ44" i="1"/>
  <c r="II44" i="1" s="1"/>
  <c r="EY44" i="1"/>
  <c r="IH44" i="1" s="1"/>
  <c r="EX44" i="1"/>
  <c r="IG44" i="1" s="1"/>
  <c r="FY43" i="1"/>
  <c r="JH43" i="1" s="1"/>
  <c r="FX43" i="1"/>
  <c r="JG43" i="1" s="1"/>
  <c r="FW43" i="1"/>
  <c r="JF43" i="1" s="1"/>
  <c r="FV43" i="1"/>
  <c r="JE43" i="1" s="1"/>
  <c r="FU43" i="1"/>
  <c r="JD43" i="1" s="1"/>
  <c r="FT43" i="1"/>
  <c r="JC43" i="1" s="1"/>
  <c r="FS43" i="1"/>
  <c r="JB43" i="1" s="1"/>
  <c r="FR43" i="1"/>
  <c r="JA43" i="1" s="1"/>
  <c r="FQ43" i="1"/>
  <c r="IZ43" i="1" s="1"/>
  <c r="FP43" i="1"/>
  <c r="IY43" i="1" s="1"/>
  <c r="FO43" i="1"/>
  <c r="IX43" i="1" s="1"/>
  <c r="FN43" i="1"/>
  <c r="IW43" i="1" s="1"/>
  <c r="FM43" i="1"/>
  <c r="IV43" i="1" s="1"/>
  <c r="FL43" i="1"/>
  <c r="IU43" i="1" s="1"/>
  <c r="FK43" i="1"/>
  <c r="IT43" i="1" s="1"/>
  <c r="FJ43" i="1"/>
  <c r="IS43" i="1" s="1"/>
  <c r="FI43" i="1"/>
  <c r="IR43" i="1" s="1"/>
  <c r="FH43" i="1"/>
  <c r="IQ43" i="1" s="1"/>
  <c r="FG43" i="1"/>
  <c r="IP43" i="1" s="1"/>
  <c r="FF43" i="1"/>
  <c r="IO43" i="1" s="1"/>
  <c r="FE43" i="1"/>
  <c r="IN43" i="1" s="1"/>
  <c r="FD43" i="1"/>
  <c r="IM43" i="1" s="1"/>
  <c r="FC43" i="1"/>
  <c r="IL43" i="1" s="1"/>
  <c r="FB43" i="1"/>
  <c r="IK43" i="1" s="1"/>
  <c r="FA43" i="1"/>
  <c r="IJ43" i="1" s="1"/>
  <c r="EZ43" i="1"/>
  <c r="II43" i="1" s="1"/>
  <c r="EY43" i="1"/>
  <c r="IH43" i="1" s="1"/>
  <c r="EX43" i="1"/>
  <c r="IG43" i="1" s="1"/>
  <c r="FY42" i="1"/>
  <c r="JH42" i="1" s="1"/>
  <c r="FX42" i="1"/>
  <c r="JG42" i="1" s="1"/>
  <c r="FW42" i="1"/>
  <c r="JF42" i="1" s="1"/>
  <c r="FV42" i="1"/>
  <c r="JE42" i="1" s="1"/>
  <c r="FU42" i="1"/>
  <c r="JD42" i="1" s="1"/>
  <c r="FT42" i="1"/>
  <c r="JC42" i="1" s="1"/>
  <c r="FS42" i="1"/>
  <c r="JB42" i="1" s="1"/>
  <c r="FR42" i="1"/>
  <c r="JA42" i="1" s="1"/>
  <c r="FQ42" i="1"/>
  <c r="IZ42" i="1" s="1"/>
  <c r="FP42" i="1"/>
  <c r="IY42" i="1" s="1"/>
  <c r="FO42" i="1"/>
  <c r="IX42" i="1" s="1"/>
  <c r="FN42" i="1"/>
  <c r="IW42" i="1" s="1"/>
  <c r="FM42" i="1"/>
  <c r="IV42" i="1" s="1"/>
  <c r="FL42" i="1"/>
  <c r="IU42" i="1" s="1"/>
  <c r="FK42" i="1"/>
  <c r="IT42" i="1" s="1"/>
  <c r="FJ42" i="1"/>
  <c r="IS42" i="1" s="1"/>
  <c r="FI42" i="1"/>
  <c r="IR42" i="1" s="1"/>
  <c r="FH42" i="1"/>
  <c r="IQ42" i="1" s="1"/>
  <c r="FG42" i="1"/>
  <c r="IP42" i="1" s="1"/>
  <c r="FF42" i="1"/>
  <c r="IO42" i="1" s="1"/>
  <c r="FE42" i="1"/>
  <c r="IN42" i="1" s="1"/>
  <c r="FD42" i="1"/>
  <c r="IM42" i="1" s="1"/>
  <c r="FC42" i="1"/>
  <c r="IL42" i="1" s="1"/>
  <c r="FB42" i="1"/>
  <c r="IK42" i="1" s="1"/>
  <c r="FA42" i="1"/>
  <c r="IJ42" i="1" s="1"/>
  <c r="EZ42" i="1"/>
  <c r="II42" i="1" s="1"/>
  <c r="EY42" i="1"/>
  <c r="IH42" i="1" s="1"/>
  <c r="EX42" i="1"/>
  <c r="IG42" i="1" s="1"/>
  <c r="FY41" i="1"/>
  <c r="JH41" i="1" s="1"/>
  <c r="FX41" i="1"/>
  <c r="JG41" i="1" s="1"/>
  <c r="FW41" i="1"/>
  <c r="JF41" i="1" s="1"/>
  <c r="FV41" i="1"/>
  <c r="JE41" i="1" s="1"/>
  <c r="FU41" i="1"/>
  <c r="JD41" i="1" s="1"/>
  <c r="FT41" i="1"/>
  <c r="JC41" i="1" s="1"/>
  <c r="FS41" i="1"/>
  <c r="JB41" i="1" s="1"/>
  <c r="FR41" i="1"/>
  <c r="JA41" i="1" s="1"/>
  <c r="FQ41" i="1"/>
  <c r="IZ41" i="1" s="1"/>
  <c r="FP41" i="1"/>
  <c r="IY41" i="1" s="1"/>
  <c r="FO41" i="1"/>
  <c r="IX41" i="1" s="1"/>
  <c r="FN41" i="1"/>
  <c r="IW41" i="1" s="1"/>
  <c r="FM41" i="1"/>
  <c r="IV41" i="1" s="1"/>
  <c r="FL41" i="1"/>
  <c r="IU41" i="1" s="1"/>
  <c r="FK41" i="1"/>
  <c r="IT41" i="1" s="1"/>
  <c r="FJ41" i="1"/>
  <c r="IS41" i="1" s="1"/>
  <c r="FI41" i="1"/>
  <c r="IR41" i="1" s="1"/>
  <c r="FH41" i="1"/>
  <c r="IQ41" i="1" s="1"/>
  <c r="FG41" i="1"/>
  <c r="IP41" i="1" s="1"/>
  <c r="FF41" i="1"/>
  <c r="IO41" i="1" s="1"/>
  <c r="FE41" i="1"/>
  <c r="IN41" i="1" s="1"/>
  <c r="FD41" i="1"/>
  <c r="IM41" i="1" s="1"/>
  <c r="FC41" i="1"/>
  <c r="IL41" i="1" s="1"/>
  <c r="FB41" i="1"/>
  <c r="IK41" i="1" s="1"/>
  <c r="FA41" i="1"/>
  <c r="IJ41" i="1" s="1"/>
  <c r="EZ41" i="1"/>
  <c r="II41" i="1" s="1"/>
  <c r="EY41" i="1"/>
  <c r="IH41" i="1" s="1"/>
  <c r="EX41" i="1"/>
  <c r="IG41" i="1" s="1"/>
  <c r="FY40" i="1"/>
  <c r="JH40" i="1" s="1"/>
  <c r="FX40" i="1"/>
  <c r="JG40" i="1" s="1"/>
  <c r="FW40" i="1"/>
  <c r="JF40" i="1" s="1"/>
  <c r="FV40" i="1"/>
  <c r="JE40" i="1" s="1"/>
  <c r="FU40" i="1"/>
  <c r="JD40" i="1" s="1"/>
  <c r="FT40" i="1"/>
  <c r="JC40" i="1" s="1"/>
  <c r="FS40" i="1"/>
  <c r="JB40" i="1" s="1"/>
  <c r="FR40" i="1"/>
  <c r="JA40" i="1" s="1"/>
  <c r="FQ40" i="1"/>
  <c r="IZ40" i="1" s="1"/>
  <c r="FP40" i="1"/>
  <c r="IY40" i="1" s="1"/>
  <c r="FO40" i="1"/>
  <c r="IX40" i="1" s="1"/>
  <c r="FN40" i="1"/>
  <c r="IW40" i="1" s="1"/>
  <c r="FM40" i="1"/>
  <c r="IV40" i="1" s="1"/>
  <c r="FL40" i="1"/>
  <c r="IU40" i="1" s="1"/>
  <c r="FK40" i="1"/>
  <c r="IT40" i="1" s="1"/>
  <c r="FJ40" i="1"/>
  <c r="IS40" i="1" s="1"/>
  <c r="FI40" i="1"/>
  <c r="IR40" i="1" s="1"/>
  <c r="FH40" i="1"/>
  <c r="IQ40" i="1" s="1"/>
  <c r="FG40" i="1"/>
  <c r="IP40" i="1" s="1"/>
  <c r="FF40" i="1"/>
  <c r="IO40" i="1" s="1"/>
  <c r="FE40" i="1"/>
  <c r="IN40" i="1" s="1"/>
  <c r="FD40" i="1"/>
  <c r="IM40" i="1" s="1"/>
  <c r="FC40" i="1"/>
  <c r="IL40" i="1" s="1"/>
  <c r="FB40" i="1"/>
  <c r="IK40" i="1" s="1"/>
  <c r="FA40" i="1"/>
  <c r="IJ40" i="1" s="1"/>
  <c r="EZ40" i="1"/>
  <c r="II40" i="1" s="1"/>
  <c r="EY40" i="1"/>
  <c r="IH40" i="1" s="1"/>
  <c r="EX40" i="1"/>
  <c r="IG40" i="1" s="1"/>
  <c r="FY39" i="1"/>
  <c r="JH39" i="1" s="1"/>
  <c r="FX39" i="1"/>
  <c r="JG39" i="1" s="1"/>
  <c r="FW39" i="1"/>
  <c r="JF39" i="1" s="1"/>
  <c r="FV39" i="1"/>
  <c r="JE39" i="1" s="1"/>
  <c r="FU39" i="1"/>
  <c r="JD39" i="1" s="1"/>
  <c r="FT39" i="1"/>
  <c r="JC39" i="1" s="1"/>
  <c r="FS39" i="1"/>
  <c r="JB39" i="1" s="1"/>
  <c r="FR39" i="1"/>
  <c r="JA39" i="1" s="1"/>
  <c r="FQ39" i="1"/>
  <c r="IZ39" i="1" s="1"/>
  <c r="FP39" i="1"/>
  <c r="IY39" i="1" s="1"/>
  <c r="FO39" i="1"/>
  <c r="IX39" i="1" s="1"/>
  <c r="FN39" i="1"/>
  <c r="IW39" i="1" s="1"/>
  <c r="FM39" i="1"/>
  <c r="IV39" i="1" s="1"/>
  <c r="FL39" i="1"/>
  <c r="IU39" i="1" s="1"/>
  <c r="FK39" i="1"/>
  <c r="IT39" i="1" s="1"/>
  <c r="FJ39" i="1"/>
  <c r="IS39" i="1" s="1"/>
  <c r="FI39" i="1"/>
  <c r="IR39" i="1" s="1"/>
  <c r="FH39" i="1"/>
  <c r="IQ39" i="1" s="1"/>
  <c r="FG39" i="1"/>
  <c r="IP39" i="1" s="1"/>
  <c r="FF39" i="1"/>
  <c r="IO39" i="1" s="1"/>
  <c r="FE39" i="1"/>
  <c r="IN39" i="1" s="1"/>
  <c r="FD39" i="1"/>
  <c r="IM39" i="1" s="1"/>
  <c r="FC39" i="1"/>
  <c r="IL39" i="1" s="1"/>
  <c r="FB39" i="1"/>
  <c r="IK39" i="1" s="1"/>
  <c r="FA39" i="1"/>
  <c r="IJ39" i="1" s="1"/>
  <c r="EZ39" i="1"/>
  <c r="II39" i="1" s="1"/>
  <c r="EY39" i="1"/>
  <c r="IH39" i="1" s="1"/>
  <c r="EX39" i="1"/>
  <c r="IG39" i="1" s="1"/>
  <c r="FY38" i="1"/>
  <c r="JH38" i="1" s="1"/>
  <c r="FX38" i="1"/>
  <c r="JG38" i="1" s="1"/>
  <c r="FW38" i="1"/>
  <c r="JF38" i="1" s="1"/>
  <c r="FV38" i="1"/>
  <c r="JE38" i="1" s="1"/>
  <c r="FU38" i="1"/>
  <c r="JD38" i="1" s="1"/>
  <c r="FT38" i="1"/>
  <c r="JC38" i="1" s="1"/>
  <c r="FS38" i="1"/>
  <c r="JB38" i="1" s="1"/>
  <c r="FR38" i="1"/>
  <c r="JA38" i="1" s="1"/>
  <c r="FQ38" i="1"/>
  <c r="IZ38" i="1" s="1"/>
  <c r="FP38" i="1"/>
  <c r="IY38" i="1" s="1"/>
  <c r="FO38" i="1"/>
  <c r="IX38" i="1" s="1"/>
  <c r="FN38" i="1"/>
  <c r="IW38" i="1" s="1"/>
  <c r="FM38" i="1"/>
  <c r="IV38" i="1" s="1"/>
  <c r="FL38" i="1"/>
  <c r="IU38" i="1" s="1"/>
  <c r="FK38" i="1"/>
  <c r="IT38" i="1" s="1"/>
  <c r="FJ38" i="1"/>
  <c r="IS38" i="1" s="1"/>
  <c r="FI38" i="1"/>
  <c r="IR38" i="1" s="1"/>
  <c r="FH38" i="1"/>
  <c r="IQ38" i="1" s="1"/>
  <c r="FG38" i="1"/>
  <c r="IP38" i="1" s="1"/>
  <c r="FF38" i="1"/>
  <c r="IO38" i="1" s="1"/>
  <c r="FE38" i="1"/>
  <c r="IN38" i="1" s="1"/>
  <c r="FD38" i="1"/>
  <c r="IM38" i="1" s="1"/>
  <c r="FC38" i="1"/>
  <c r="IL38" i="1" s="1"/>
  <c r="FB38" i="1"/>
  <c r="IK38" i="1" s="1"/>
  <c r="FA38" i="1"/>
  <c r="IJ38" i="1" s="1"/>
  <c r="EZ38" i="1"/>
  <c r="II38" i="1" s="1"/>
  <c r="EY38" i="1"/>
  <c r="IH38" i="1" s="1"/>
  <c r="EX38" i="1"/>
  <c r="IG38" i="1" s="1"/>
  <c r="FY37" i="1"/>
  <c r="JH37" i="1" s="1"/>
  <c r="FX37" i="1"/>
  <c r="JG37" i="1" s="1"/>
  <c r="FW37" i="1"/>
  <c r="JF37" i="1" s="1"/>
  <c r="FV37" i="1"/>
  <c r="JE37" i="1" s="1"/>
  <c r="FU37" i="1"/>
  <c r="JD37" i="1" s="1"/>
  <c r="FT37" i="1"/>
  <c r="JC37" i="1" s="1"/>
  <c r="FS37" i="1"/>
  <c r="JB37" i="1" s="1"/>
  <c r="FR37" i="1"/>
  <c r="JA37" i="1" s="1"/>
  <c r="FQ37" i="1"/>
  <c r="IZ37" i="1" s="1"/>
  <c r="FP37" i="1"/>
  <c r="IY37" i="1" s="1"/>
  <c r="FO37" i="1"/>
  <c r="IX37" i="1" s="1"/>
  <c r="FN37" i="1"/>
  <c r="IW37" i="1" s="1"/>
  <c r="FM37" i="1"/>
  <c r="IV37" i="1" s="1"/>
  <c r="FL37" i="1"/>
  <c r="IU37" i="1" s="1"/>
  <c r="FK37" i="1"/>
  <c r="IT37" i="1" s="1"/>
  <c r="FJ37" i="1"/>
  <c r="IS37" i="1" s="1"/>
  <c r="FI37" i="1"/>
  <c r="IR37" i="1" s="1"/>
  <c r="FH37" i="1"/>
  <c r="IQ37" i="1" s="1"/>
  <c r="FG37" i="1"/>
  <c r="IP37" i="1" s="1"/>
  <c r="FF37" i="1"/>
  <c r="IO37" i="1" s="1"/>
  <c r="FE37" i="1"/>
  <c r="IN37" i="1" s="1"/>
  <c r="FD37" i="1"/>
  <c r="IM37" i="1" s="1"/>
  <c r="FC37" i="1"/>
  <c r="IL37" i="1" s="1"/>
  <c r="FB37" i="1"/>
  <c r="IK37" i="1" s="1"/>
  <c r="FA37" i="1"/>
  <c r="IJ37" i="1" s="1"/>
  <c r="EZ37" i="1"/>
  <c r="II37" i="1" s="1"/>
  <c r="EY37" i="1"/>
  <c r="IH37" i="1" s="1"/>
  <c r="EX37" i="1"/>
  <c r="IG37" i="1" s="1"/>
  <c r="FY36" i="1"/>
  <c r="JH36" i="1" s="1"/>
  <c r="FX36" i="1"/>
  <c r="JG36" i="1" s="1"/>
  <c r="FW36" i="1"/>
  <c r="JF36" i="1" s="1"/>
  <c r="FV36" i="1"/>
  <c r="JE36" i="1" s="1"/>
  <c r="FU36" i="1"/>
  <c r="JD36" i="1" s="1"/>
  <c r="FT36" i="1"/>
  <c r="JC36" i="1" s="1"/>
  <c r="FS36" i="1"/>
  <c r="JB36" i="1" s="1"/>
  <c r="FR36" i="1"/>
  <c r="JA36" i="1" s="1"/>
  <c r="FQ36" i="1"/>
  <c r="IZ36" i="1" s="1"/>
  <c r="FP36" i="1"/>
  <c r="IY36" i="1" s="1"/>
  <c r="FO36" i="1"/>
  <c r="IX36" i="1" s="1"/>
  <c r="FN36" i="1"/>
  <c r="IW36" i="1" s="1"/>
  <c r="FM36" i="1"/>
  <c r="IV36" i="1" s="1"/>
  <c r="FL36" i="1"/>
  <c r="IU36" i="1" s="1"/>
  <c r="FK36" i="1"/>
  <c r="IT36" i="1" s="1"/>
  <c r="FJ36" i="1"/>
  <c r="IS36" i="1" s="1"/>
  <c r="FI36" i="1"/>
  <c r="IR36" i="1" s="1"/>
  <c r="FH36" i="1"/>
  <c r="IQ36" i="1" s="1"/>
  <c r="FG36" i="1"/>
  <c r="IP36" i="1" s="1"/>
  <c r="FF36" i="1"/>
  <c r="IO36" i="1" s="1"/>
  <c r="FE36" i="1"/>
  <c r="IN36" i="1" s="1"/>
  <c r="FD36" i="1"/>
  <c r="IM36" i="1" s="1"/>
  <c r="FC36" i="1"/>
  <c r="IL36" i="1" s="1"/>
  <c r="FB36" i="1"/>
  <c r="IK36" i="1" s="1"/>
  <c r="FA36" i="1"/>
  <c r="IJ36" i="1" s="1"/>
  <c r="EZ36" i="1"/>
  <c r="II36" i="1" s="1"/>
  <c r="EY36" i="1"/>
  <c r="IH36" i="1" s="1"/>
  <c r="EX36" i="1"/>
  <c r="IG36" i="1" s="1"/>
  <c r="FY35" i="1"/>
  <c r="JH35" i="1" s="1"/>
  <c r="FX35" i="1"/>
  <c r="JG35" i="1" s="1"/>
  <c r="FW35" i="1"/>
  <c r="JF35" i="1" s="1"/>
  <c r="FV35" i="1"/>
  <c r="JE35" i="1" s="1"/>
  <c r="FU35" i="1"/>
  <c r="JD35" i="1" s="1"/>
  <c r="FT35" i="1"/>
  <c r="JC35" i="1" s="1"/>
  <c r="FS35" i="1"/>
  <c r="JB35" i="1" s="1"/>
  <c r="FR35" i="1"/>
  <c r="JA35" i="1" s="1"/>
  <c r="FQ35" i="1"/>
  <c r="IZ35" i="1" s="1"/>
  <c r="FP35" i="1"/>
  <c r="IY35" i="1" s="1"/>
  <c r="FO35" i="1"/>
  <c r="IX35" i="1" s="1"/>
  <c r="FN35" i="1"/>
  <c r="IW35" i="1" s="1"/>
  <c r="FM35" i="1"/>
  <c r="IV35" i="1" s="1"/>
  <c r="FL35" i="1"/>
  <c r="IU35" i="1" s="1"/>
  <c r="FK35" i="1"/>
  <c r="IT35" i="1" s="1"/>
  <c r="FJ35" i="1"/>
  <c r="IS35" i="1" s="1"/>
  <c r="FI35" i="1"/>
  <c r="IR35" i="1" s="1"/>
  <c r="FH35" i="1"/>
  <c r="IQ35" i="1" s="1"/>
  <c r="FG35" i="1"/>
  <c r="IP35" i="1" s="1"/>
  <c r="FF35" i="1"/>
  <c r="IO35" i="1" s="1"/>
  <c r="FE35" i="1"/>
  <c r="IN35" i="1" s="1"/>
  <c r="FD35" i="1"/>
  <c r="IM35" i="1" s="1"/>
  <c r="FC35" i="1"/>
  <c r="IL35" i="1" s="1"/>
  <c r="FB35" i="1"/>
  <c r="IK35" i="1" s="1"/>
  <c r="FA35" i="1"/>
  <c r="IJ35" i="1" s="1"/>
  <c r="EZ35" i="1"/>
  <c r="II35" i="1" s="1"/>
  <c r="EY35" i="1"/>
  <c r="IH35" i="1" s="1"/>
  <c r="EX35" i="1"/>
  <c r="IG35" i="1" s="1"/>
  <c r="FY34" i="1"/>
  <c r="JH34" i="1" s="1"/>
  <c r="FX34" i="1"/>
  <c r="JG34" i="1" s="1"/>
  <c r="FW34" i="1"/>
  <c r="JF34" i="1" s="1"/>
  <c r="FV34" i="1"/>
  <c r="JE34" i="1" s="1"/>
  <c r="FU34" i="1"/>
  <c r="JD34" i="1" s="1"/>
  <c r="FT34" i="1"/>
  <c r="JC34" i="1" s="1"/>
  <c r="FS34" i="1"/>
  <c r="JB34" i="1" s="1"/>
  <c r="FR34" i="1"/>
  <c r="JA34" i="1" s="1"/>
  <c r="FQ34" i="1"/>
  <c r="IZ34" i="1" s="1"/>
  <c r="FP34" i="1"/>
  <c r="IY34" i="1" s="1"/>
  <c r="FO34" i="1"/>
  <c r="IX34" i="1" s="1"/>
  <c r="FN34" i="1"/>
  <c r="IW34" i="1" s="1"/>
  <c r="FM34" i="1"/>
  <c r="IV34" i="1" s="1"/>
  <c r="FL34" i="1"/>
  <c r="IU34" i="1" s="1"/>
  <c r="FK34" i="1"/>
  <c r="IT34" i="1" s="1"/>
  <c r="FJ34" i="1"/>
  <c r="IS34" i="1" s="1"/>
  <c r="FI34" i="1"/>
  <c r="IR34" i="1" s="1"/>
  <c r="FH34" i="1"/>
  <c r="IQ34" i="1" s="1"/>
  <c r="FG34" i="1"/>
  <c r="IP34" i="1" s="1"/>
  <c r="FF34" i="1"/>
  <c r="IO34" i="1" s="1"/>
  <c r="FE34" i="1"/>
  <c r="IN34" i="1" s="1"/>
  <c r="FD34" i="1"/>
  <c r="IM34" i="1" s="1"/>
  <c r="FC34" i="1"/>
  <c r="IL34" i="1" s="1"/>
  <c r="FB34" i="1"/>
  <c r="IK34" i="1" s="1"/>
  <c r="FA34" i="1"/>
  <c r="IJ34" i="1" s="1"/>
  <c r="EZ34" i="1"/>
  <c r="II34" i="1" s="1"/>
  <c r="EY34" i="1"/>
  <c r="IH34" i="1" s="1"/>
  <c r="EX34" i="1"/>
  <c r="IG34" i="1" s="1"/>
  <c r="FY33" i="1"/>
  <c r="JH33" i="1" s="1"/>
  <c r="FX33" i="1"/>
  <c r="JG33" i="1" s="1"/>
  <c r="FW33" i="1"/>
  <c r="JF33" i="1" s="1"/>
  <c r="FV33" i="1"/>
  <c r="JE33" i="1" s="1"/>
  <c r="FU33" i="1"/>
  <c r="JD33" i="1" s="1"/>
  <c r="FT33" i="1"/>
  <c r="JC33" i="1" s="1"/>
  <c r="FS33" i="1"/>
  <c r="JB33" i="1" s="1"/>
  <c r="FR33" i="1"/>
  <c r="JA33" i="1" s="1"/>
  <c r="FQ33" i="1"/>
  <c r="IZ33" i="1" s="1"/>
  <c r="FP33" i="1"/>
  <c r="IY33" i="1" s="1"/>
  <c r="FO33" i="1"/>
  <c r="IX33" i="1" s="1"/>
  <c r="FN33" i="1"/>
  <c r="IW33" i="1" s="1"/>
  <c r="FM33" i="1"/>
  <c r="IV33" i="1" s="1"/>
  <c r="FL33" i="1"/>
  <c r="IU33" i="1" s="1"/>
  <c r="FK33" i="1"/>
  <c r="IT33" i="1" s="1"/>
  <c r="FJ33" i="1"/>
  <c r="IS33" i="1" s="1"/>
  <c r="FI33" i="1"/>
  <c r="IR33" i="1" s="1"/>
  <c r="FH33" i="1"/>
  <c r="IQ33" i="1" s="1"/>
  <c r="FG33" i="1"/>
  <c r="IP33" i="1" s="1"/>
  <c r="FF33" i="1"/>
  <c r="IO33" i="1" s="1"/>
  <c r="FE33" i="1"/>
  <c r="IN33" i="1" s="1"/>
  <c r="FD33" i="1"/>
  <c r="IM33" i="1" s="1"/>
  <c r="FC33" i="1"/>
  <c r="IL33" i="1" s="1"/>
  <c r="FB33" i="1"/>
  <c r="IK33" i="1" s="1"/>
  <c r="FA33" i="1"/>
  <c r="IJ33" i="1" s="1"/>
  <c r="EZ33" i="1"/>
  <c r="II33" i="1" s="1"/>
  <c r="EY33" i="1"/>
  <c r="IH33" i="1" s="1"/>
  <c r="EX33" i="1"/>
  <c r="IG33" i="1" s="1"/>
  <c r="FY32" i="1"/>
  <c r="JH32" i="1" s="1"/>
  <c r="FX32" i="1"/>
  <c r="JG32" i="1" s="1"/>
  <c r="FW32" i="1"/>
  <c r="JF32" i="1" s="1"/>
  <c r="FV32" i="1"/>
  <c r="JE32" i="1" s="1"/>
  <c r="FU32" i="1"/>
  <c r="JD32" i="1" s="1"/>
  <c r="FT32" i="1"/>
  <c r="JC32" i="1" s="1"/>
  <c r="FS32" i="1"/>
  <c r="JB32" i="1" s="1"/>
  <c r="FR32" i="1"/>
  <c r="JA32" i="1" s="1"/>
  <c r="FQ32" i="1"/>
  <c r="IZ32" i="1" s="1"/>
  <c r="FP32" i="1"/>
  <c r="IY32" i="1" s="1"/>
  <c r="FO32" i="1"/>
  <c r="IX32" i="1" s="1"/>
  <c r="FN32" i="1"/>
  <c r="IW32" i="1" s="1"/>
  <c r="FM32" i="1"/>
  <c r="IV32" i="1" s="1"/>
  <c r="FL32" i="1"/>
  <c r="IU32" i="1" s="1"/>
  <c r="FK32" i="1"/>
  <c r="IT32" i="1" s="1"/>
  <c r="FJ32" i="1"/>
  <c r="IS32" i="1" s="1"/>
  <c r="FI32" i="1"/>
  <c r="IR32" i="1" s="1"/>
  <c r="FH32" i="1"/>
  <c r="IQ32" i="1" s="1"/>
  <c r="FG32" i="1"/>
  <c r="IP32" i="1" s="1"/>
  <c r="FF32" i="1"/>
  <c r="IO32" i="1" s="1"/>
  <c r="FE32" i="1"/>
  <c r="IN32" i="1" s="1"/>
  <c r="FD32" i="1"/>
  <c r="IM32" i="1" s="1"/>
  <c r="FC32" i="1"/>
  <c r="IL32" i="1" s="1"/>
  <c r="FB32" i="1"/>
  <c r="IK32" i="1" s="1"/>
  <c r="FA32" i="1"/>
  <c r="IJ32" i="1" s="1"/>
  <c r="EZ32" i="1"/>
  <c r="II32" i="1" s="1"/>
  <c r="EY32" i="1"/>
  <c r="IH32" i="1" s="1"/>
  <c r="EX32" i="1"/>
  <c r="IG32" i="1" s="1"/>
  <c r="FY31" i="1"/>
  <c r="JH31" i="1" s="1"/>
  <c r="FX31" i="1"/>
  <c r="JG31" i="1" s="1"/>
  <c r="FW31" i="1"/>
  <c r="JF31" i="1" s="1"/>
  <c r="FV31" i="1"/>
  <c r="JE31" i="1" s="1"/>
  <c r="FU31" i="1"/>
  <c r="JD31" i="1" s="1"/>
  <c r="FT31" i="1"/>
  <c r="JC31" i="1" s="1"/>
  <c r="FS31" i="1"/>
  <c r="JB31" i="1" s="1"/>
  <c r="FR31" i="1"/>
  <c r="JA31" i="1" s="1"/>
  <c r="FQ31" i="1"/>
  <c r="IZ31" i="1" s="1"/>
  <c r="FP31" i="1"/>
  <c r="IY31" i="1" s="1"/>
  <c r="FO31" i="1"/>
  <c r="IX31" i="1" s="1"/>
  <c r="FN31" i="1"/>
  <c r="IW31" i="1" s="1"/>
  <c r="FM31" i="1"/>
  <c r="IV31" i="1" s="1"/>
  <c r="FL31" i="1"/>
  <c r="IU31" i="1" s="1"/>
  <c r="FK31" i="1"/>
  <c r="IT31" i="1" s="1"/>
  <c r="FJ31" i="1"/>
  <c r="IS31" i="1" s="1"/>
  <c r="FI31" i="1"/>
  <c r="IR31" i="1" s="1"/>
  <c r="FH31" i="1"/>
  <c r="IQ31" i="1" s="1"/>
  <c r="FG31" i="1"/>
  <c r="IP31" i="1" s="1"/>
  <c r="FF31" i="1"/>
  <c r="IO31" i="1" s="1"/>
  <c r="FE31" i="1"/>
  <c r="IN31" i="1" s="1"/>
  <c r="FD31" i="1"/>
  <c r="IM31" i="1" s="1"/>
  <c r="FC31" i="1"/>
  <c r="IL31" i="1" s="1"/>
  <c r="FB31" i="1"/>
  <c r="IK31" i="1" s="1"/>
  <c r="FA31" i="1"/>
  <c r="IJ31" i="1" s="1"/>
  <c r="EZ31" i="1"/>
  <c r="II31" i="1" s="1"/>
  <c r="EY31" i="1"/>
  <c r="IH31" i="1" s="1"/>
  <c r="EX31" i="1"/>
  <c r="IG31" i="1" s="1"/>
  <c r="FY30" i="1"/>
  <c r="JH30" i="1" s="1"/>
  <c r="FX30" i="1"/>
  <c r="JG30" i="1" s="1"/>
  <c r="FW30" i="1"/>
  <c r="JF30" i="1" s="1"/>
  <c r="FV30" i="1"/>
  <c r="JE30" i="1" s="1"/>
  <c r="FU30" i="1"/>
  <c r="JD30" i="1" s="1"/>
  <c r="FT30" i="1"/>
  <c r="JC30" i="1" s="1"/>
  <c r="FS30" i="1"/>
  <c r="JB30" i="1" s="1"/>
  <c r="FR30" i="1"/>
  <c r="JA30" i="1" s="1"/>
  <c r="FQ30" i="1"/>
  <c r="IZ30" i="1" s="1"/>
  <c r="FP30" i="1"/>
  <c r="IY30" i="1" s="1"/>
  <c r="FO30" i="1"/>
  <c r="IX30" i="1" s="1"/>
  <c r="FN30" i="1"/>
  <c r="IW30" i="1" s="1"/>
  <c r="FM30" i="1"/>
  <c r="IV30" i="1" s="1"/>
  <c r="FL30" i="1"/>
  <c r="IU30" i="1" s="1"/>
  <c r="FK30" i="1"/>
  <c r="IT30" i="1" s="1"/>
  <c r="FJ30" i="1"/>
  <c r="IS30" i="1" s="1"/>
  <c r="FI30" i="1"/>
  <c r="IR30" i="1" s="1"/>
  <c r="FH30" i="1"/>
  <c r="IQ30" i="1" s="1"/>
  <c r="FG30" i="1"/>
  <c r="IP30" i="1" s="1"/>
  <c r="FF30" i="1"/>
  <c r="IO30" i="1" s="1"/>
  <c r="FE30" i="1"/>
  <c r="IN30" i="1" s="1"/>
  <c r="FD30" i="1"/>
  <c r="IM30" i="1" s="1"/>
  <c r="FC30" i="1"/>
  <c r="IL30" i="1" s="1"/>
  <c r="FB30" i="1"/>
  <c r="IK30" i="1" s="1"/>
  <c r="FA30" i="1"/>
  <c r="IJ30" i="1" s="1"/>
  <c r="EZ30" i="1"/>
  <c r="II30" i="1" s="1"/>
  <c r="EY30" i="1"/>
  <c r="IH30" i="1" s="1"/>
  <c r="EX30" i="1"/>
  <c r="IG30" i="1" s="1"/>
  <c r="FY29" i="1"/>
  <c r="JH29" i="1" s="1"/>
  <c r="FX29" i="1"/>
  <c r="JG29" i="1" s="1"/>
  <c r="FW29" i="1"/>
  <c r="JF29" i="1" s="1"/>
  <c r="FV29" i="1"/>
  <c r="JE29" i="1" s="1"/>
  <c r="FU29" i="1"/>
  <c r="JD29" i="1" s="1"/>
  <c r="FT29" i="1"/>
  <c r="JC29" i="1" s="1"/>
  <c r="FS29" i="1"/>
  <c r="JB29" i="1" s="1"/>
  <c r="FR29" i="1"/>
  <c r="JA29" i="1" s="1"/>
  <c r="FQ29" i="1"/>
  <c r="IZ29" i="1" s="1"/>
  <c r="FP29" i="1"/>
  <c r="IY29" i="1" s="1"/>
  <c r="FO29" i="1"/>
  <c r="IX29" i="1" s="1"/>
  <c r="FN29" i="1"/>
  <c r="IW29" i="1" s="1"/>
  <c r="FM29" i="1"/>
  <c r="IV29" i="1" s="1"/>
  <c r="FL29" i="1"/>
  <c r="IU29" i="1" s="1"/>
  <c r="FK29" i="1"/>
  <c r="IT29" i="1" s="1"/>
  <c r="FJ29" i="1"/>
  <c r="IS29" i="1" s="1"/>
  <c r="FI29" i="1"/>
  <c r="IR29" i="1" s="1"/>
  <c r="FH29" i="1"/>
  <c r="IQ29" i="1" s="1"/>
  <c r="FG29" i="1"/>
  <c r="IP29" i="1" s="1"/>
  <c r="FF29" i="1"/>
  <c r="IO29" i="1" s="1"/>
  <c r="FE29" i="1"/>
  <c r="IN29" i="1" s="1"/>
  <c r="FD29" i="1"/>
  <c r="IM29" i="1" s="1"/>
  <c r="FC29" i="1"/>
  <c r="IL29" i="1" s="1"/>
  <c r="FB29" i="1"/>
  <c r="IK29" i="1" s="1"/>
  <c r="FA29" i="1"/>
  <c r="IJ29" i="1" s="1"/>
  <c r="EZ29" i="1"/>
  <c r="II29" i="1" s="1"/>
  <c r="EY29" i="1"/>
  <c r="IH29" i="1" s="1"/>
  <c r="EX29" i="1"/>
  <c r="IG29" i="1" s="1"/>
  <c r="FY28" i="1"/>
  <c r="JH28" i="1" s="1"/>
  <c r="FX28" i="1"/>
  <c r="JG28" i="1" s="1"/>
  <c r="FW28" i="1"/>
  <c r="JF28" i="1" s="1"/>
  <c r="FV28" i="1"/>
  <c r="JE28" i="1" s="1"/>
  <c r="FU28" i="1"/>
  <c r="JD28" i="1" s="1"/>
  <c r="FT28" i="1"/>
  <c r="JC28" i="1" s="1"/>
  <c r="FS28" i="1"/>
  <c r="JB28" i="1" s="1"/>
  <c r="FR28" i="1"/>
  <c r="JA28" i="1" s="1"/>
  <c r="FQ28" i="1"/>
  <c r="IZ28" i="1" s="1"/>
  <c r="FP28" i="1"/>
  <c r="IY28" i="1" s="1"/>
  <c r="FO28" i="1"/>
  <c r="IX28" i="1" s="1"/>
  <c r="FN28" i="1"/>
  <c r="IW28" i="1" s="1"/>
  <c r="FM28" i="1"/>
  <c r="IV28" i="1" s="1"/>
  <c r="FL28" i="1"/>
  <c r="IU28" i="1" s="1"/>
  <c r="FK28" i="1"/>
  <c r="IT28" i="1" s="1"/>
  <c r="FJ28" i="1"/>
  <c r="IS28" i="1" s="1"/>
  <c r="FI28" i="1"/>
  <c r="IR28" i="1" s="1"/>
  <c r="FH28" i="1"/>
  <c r="IQ28" i="1" s="1"/>
  <c r="FG28" i="1"/>
  <c r="IP28" i="1" s="1"/>
  <c r="FF28" i="1"/>
  <c r="IO28" i="1" s="1"/>
  <c r="FE28" i="1"/>
  <c r="IN28" i="1" s="1"/>
  <c r="FD28" i="1"/>
  <c r="IM28" i="1" s="1"/>
  <c r="FC28" i="1"/>
  <c r="IL28" i="1" s="1"/>
  <c r="FB28" i="1"/>
  <c r="IK28" i="1" s="1"/>
  <c r="FA28" i="1"/>
  <c r="IJ28" i="1" s="1"/>
  <c r="EZ28" i="1"/>
  <c r="II28" i="1" s="1"/>
  <c r="EY28" i="1"/>
  <c r="IH28" i="1" s="1"/>
  <c r="EX28" i="1"/>
  <c r="IG28" i="1" s="1"/>
  <c r="FY27" i="1"/>
  <c r="JH27" i="1" s="1"/>
  <c r="FX27" i="1"/>
  <c r="JG27" i="1" s="1"/>
  <c r="FW27" i="1"/>
  <c r="JF27" i="1" s="1"/>
  <c r="FV27" i="1"/>
  <c r="JE27" i="1" s="1"/>
  <c r="FU27" i="1"/>
  <c r="JD27" i="1" s="1"/>
  <c r="FT27" i="1"/>
  <c r="JC27" i="1" s="1"/>
  <c r="FS27" i="1"/>
  <c r="JB27" i="1" s="1"/>
  <c r="FR27" i="1"/>
  <c r="JA27" i="1" s="1"/>
  <c r="FQ27" i="1"/>
  <c r="IZ27" i="1" s="1"/>
  <c r="FP27" i="1"/>
  <c r="IY27" i="1" s="1"/>
  <c r="FO27" i="1"/>
  <c r="IX27" i="1" s="1"/>
  <c r="FN27" i="1"/>
  <c r="IW27" i="1" s="1"/>
  <c r="FM27" i="1"/>
  <c r="IV27" i="1" s="1"/>
  <c r="FL27" i="1"/>
  <c r="IU27" i="1" s="1"/>
  <c r="FK27" i="1"/>
  <c r="IT27" i="1" s="1"/>
  <c r="FJ27" i="1"/>
  <c r="IS27" i="1" s="1"/>
  <c r="FI27" i="1"/>
  <c r="IR27" i="1" s="1"/>
  <c r="FH27" i="1"/>
  <c r="IQ27" i="1" s="1"/>
  <c r="FG27" i="1"/>
  <c r="IP27" i="1" s="1"/>
  <c r="FF27" i="1"/>
  <c r="IO27" i="1" s="1"/>
  <c r="FE27" i="1"/>
  <c r="IN27" i="1" s="1"/>
  <c r="FD27" i="1"/>
  <c r="IM27" i="1" s="1"/>
  <c r="FC27" i="1"/>
  <c r="IL27" i="1" s="1"/>
  <c r="FB27" i="1"/>
  <c r="IK27" i="1" s="1"/>
  <c r="FA27" i="1"/>
  <c r="IJ27" i="1" s="1"/>
  <c r="EZ27" i="1"/>
  <c r="II27" i="1" s="1"/>
  <c r="EY27" i="1"/>
  <c r="IH27" i="1" s="1"/>
  <c r="EX27" i="1"/>
  <c r="IG27" i="1" s="1"/>
  <c r="FY26" i="1"/>
  <c r="JH26" i="1" s="1"/>
  <c r="FX26" i="1"/>
  <c r="JG26" i="1" s="1"/>
  <c r="FW26" i="1"/>
  <c r="JF26" i="1" s="1"/>
  <c r="FV26" i="1"/>
  <c r="JE26" i="1" s="1"/>
  <c r="FU26" i="1"/>
  <c r="JD26" i="1" s="1"/>
  <c r="FT26" i="1"/>
  <c r="JC26" i="1" s="1"/>
  <c r="FS26" i="1"/>
  <c r="JB26" i="1" s="1"/>
  <c r="FR26" i="1"/>
  <c r="JA26" i="1" s="1"/>
  <c r="FQ26" i="1"/>
  <c r="IZ26" i="1" s="1"/>
  <c r="FP26" i="1"/>
  <c r="IY26" i="1" s="1"/>
  <c r="FO26" i="1"/>
  <c r="IX26" i="1" s="1"/>
  <c r="FN26" i="1"/>
  <c r="IW26" i="1" s="1"/>
  <c r="FM26" i="1"/>
  <c r="IV26" i="1" s="1"/>
  <c r="FL26" i="1"/>
  <c r="IU26" i="1" s="1"/>
  <c r="FK26" i="1"/>
  <c r="IT26" i="1" s="1"/>
  <c r="FJ26" i="1"/>
  <c r="IS26" i="1" s="1"/>
  <c r="FI26" i="1"/>
  <c r="IR26" i="1" s="1"/>
  <c r="FH26" i="1"/>
  <c r="IQ26" i="1" s="1"/>
  <c r="FG26" i="1"/>
  <c r="IP26" i="1" s="1"/>
  <c r="FF26" i="1"/>
  <c r="IO26" i="1" s="1"/>
  <c r="FE26" i="1"/>
  <c r="IN26" i="1" s="1"/>
  <c r="FD26" i="1"/>
  <c r="IM26" i="1" s="1"/>
  <c r="FC26" i="1"/>
  <c r="IL26" i="1" s="1"/>
  <c r="FB26" i="1"/>
  <c r="IK26" i="1" s="1"/>
  <c r="FA26" i="1"/>
  <c r="IJ26" i="1" s="1"/>
  <c r="EZ26" i="1"/>
  <c r="II26" i="1" s="1"/>
  <c r="EY26" i="1"/>
  <c r="IH26" i="1" s="1"/>
  <c r="EX26" i="1"/>
  <c r="IG26" i="1" s="1"/>
  <c r="FY25" i="1"/>
  <c r="JH25" i="1" s="1"/>
  <c r="FX25" i="1"/>
  <c r="JG25" i="1" s="1"/>
  <c r="FW25" i="1"/>
  <c r="JF25" i="1" s="1"/>
  <c r="FV25" i="1"/>
  <c r="JE25" i="1" s="1"/>
  <c r="FU25" i="1"/>
  <c r="JD25" i="1" s="1"/>
  <c r="FT25" i="1"/>
  <c r="JC25" i="1" s="1"/>
  <c r="FS25" i="1"/>
  <c r="JB25" i="1" s="1"/>
  <c r="FR25" i="1"/>
  <c r="JA25" i="1" s="1"/>
  <c r="FQ25" i="1"/>
  <c r="IZ25" i="1" s="1"/>
  <c r="FP25" i="1"/>
  <c r="IY25" i="1" s="1"/>
  <c r="FO25" i="1"/>
  <c r="IX25" i="1" s="1"/>
  <c r="FN25" i="1"/>
  <c r="IW25" i="1" s="1"/>
  <c r="FM25" i="1"/>
  <c r="IV25" i="1" s="1"/>
  <c r="FL25" i="1"/>
  <c r="IU25" i="1" s="1"/>
  <c r="FK25" i="1"/>
  <c r="IT25" i="1" s="1"/>
  <c r="FJ25" i="1"/>
  <c r="IS25" i="1" s="1"/>
  <c r="FI25" i="1"/>
  <c r="IR25" i="1" s="1"/>
  <c r="FH25" i="1"/>
  <c r="IQ25" i="1" s="1"/>
  <c r="FG25" i="1"/>
  <c r="IP25" i="1" s="1"/>
  <c r="FF25" i="1"/>
  <c r="IO25" i="1" s="1"/>
  <c r="FE25" i="1"/>
  <c r="IN25" i="1" s="1"/>
  <c r="FD25" i="1"/>
  <c r="IM25" i="1" s="1"/>
  <c r="FC25" i="1"/>
  <c r="IL25" i="1" s="1"/>
  <c r="FB25" i="1"/>
  <c r="IK25" i="1" s="1"/>
  <c r="FA25" i="1"/>
  <c r="IJ25" i="1" s="1"/>
  <c r="EZ25" i="1"/>
  <c r="II25" i="1" s="1"/>
  <c r="EY25" i="1"/>
  <c r="IH25" i="1" s="1"/>
  <c r="EX25" i="1"/>
  <c r="IG25" i="1" s="1"/>
  <c r="FY24" i="1"/>
  <c r="JH24" i="1" s="1"/>
  <c r="FX24" i="1"/>
  <c r="JG24" i="1" s="1"/>
  <c r="FW24" i="1"/>
  <c r="JF24" i="1" s="1"/>
  <c r="FV24" i="1"/>
  <c r="JE24" i="1" s="1"/>
  <c r="FU24" i="1"/>
  <c r="JD24" i="1" s="1"/>
  <c r="FT24" i="1"/>
  <c r="JC24" i="1" s="1"/>
  <c r="FS24" i="1"/>
  <c r="JB24" i="1" s="1"/>
  <c r="FR24" i="1"/>
  <c r="JA24" i="1" s="1"/>
  <c r="FQ24" i="1"/>
  <c r="IZ24" i="1" s="1"/>
  <c r="FP24" i="1"/>
  <c r="IY24" i="1" s="1"/>
  <c r="FO24" i="1"/>
  <c r="IX24" i="1" s="1"/>
  <c r="FN24" i="1"/>
  <c r="IW24" i="1" s="1"/>
  <c r="FM24" i="1"/>
  <c r="IV24" i="1" s="1"/>
  <c r="FL24" i="1"/>
  <c r="IU24" i="1" s="1"/>
  <c r="FK24" i="1"/>
  <c r="IT24" i="1" s="1"/>
  <c r="FJ24" i="1"/>
  <c r="IS24" i="1" s="1"/>
  <c r="FI24" i="1"/>
  <c r="IR24" i="1" s="1"/>
  <c r="FH24" i="1"/>
  <c r="IQ24" i="1" s="1"/>
  <c r="FG24" i="1"/>
  <c r="IP24" i="1" s="1"/>
  <c r="FF24" i="1"/>
  <c r="IO24" i="1" s="1"/>
  <c r="FE24" i="1"/>
  <c r="IN24" i="1" s="1"/>
  <c r="FD24" i="1"/>
  <c r="IM24" i="1" s="1"/>
  <c r="FC24" i="1"/>
  <c r="IL24" i="1" s="1"/>
  <c r="FB24" i="1"/>
  <c r="IK24" i="1" s="1"/>
  <c r="FA24" i="1"/>
  <c r="IJ24" i="1" s="1"/>
  <c r="EZ24" i="1"/>
  <c r="II24" i="1" s="1"/>
  <c r="EY24" i="1"/>
  <c r="IH24" i="1" s="1"/>
  <c r="EX24" i="1"/>
  <c r="IG24" i="1" s="1"/>
  <c r="FY23" i="1"/>
  <c r="JH23" i="1" s="1"/>
  <c r="FX23" i="1"/>
  <c r="JG23" i="1" s="1"/>
  <c r="FW23" i="1"/>
  <c r="JF23" i="1" s="1"/>
  <c r="FV23" i="1"/>
  <c r="JE23" i="1" s="1"/>
  <c r="FU23" i="1"/>
  <c r="JD23" i="1" s="1"/>
  <c r="FT23" i="1"/>
  <c r="JC23" i="1" s="1"/>
  <c r="FS23" i="1"/>
  <c r="JB23" i="1" s="1"/>
  <c r="FR23" i="1"/>
  <c r="JA23" i="1" s="1"/>
  <c r="FQ23" i="1"/>
  <c r="IZ23" i="1" s="1"/>
  <c r="FP23" i="1"/>
  <c r="IY23" i="1" s="1"/>
  <c r="FO23" i="1"/>
  <c r="IX23" i="1" s="1"/>
  <c r="FN23" i="1"/>
  <c r="IW23" i="1" s="1"/>
  <c r="FM23" i="1"/>
  <c r="IV23" i="1" s="1"/>
  <c r="FL23" i="1"/>
  <c r="IU23" i="1" s="1"/>
  <c r="FK23" i="1"/>
  <c r="IT23" i="1" s="1"/>
  <c r="FJ23" i="1"/>
  <c r="IS23" i="1" s="1"/>
  <c r="FI23" i="1"/>
  <c r="IR23" i="1" s="1"/>
  <c r="FH23" i="1"/>
  <c r="IQ23" i="1" s="1"/>
  <c r="FG23" i="1"/>
  <c r="IP23" i="1" s="1"/>
  <c r="FF23" i="1"/>
  <c r="IO23" i="1" s="1"/>
  <c r="FE23" i="1"/>
  <c r="IN23" i="1" s="1"/>
  <c r="FD23" i="1"/>
  <c r="IM23" i="1" s="1"/>
  <c r="FC23" i="1"/>
  <c r="IL23" i="1" s="1"/>
  <c r="FB23" i="1"/>
  <c r="IK23" i="1" s="1"/>
  <c r="FA23" i="1"/>
  <c r="IJ23" i="1" s="1"/>
  <c r="EZ23" i="1"/>
  <c r="II23" i="1" s="1"/>
  <c r="EY23" i="1"/>
  <c r="IH23" i="1" s="1"/>
  <c r="EX23" i="1"/>
  <c r="IG23" i="1" s="1"/>
  <c r="FY22" i="1"/>
  <c r="JH22" i="1" s="1"/>
  <c r="FX22" i="1"/>
  <c r="JG22" i="1" s="1"/>
  <c r="FW22" i="1"/>
  <c r="JF22" i="1" s="1"/>
  <c r="FV22" i="1"/>
  <c r="JE22" i="1" s="1"/>
  <c r="FU22" i="1"/>
  <c r="JD22" i="1" s="1"/>
  <c r="FT22" i="1"/>
  <c r="JC22" i="1" s="1"/>
  <c r="FS22" i="1"/>
  <c r="JB22" i="1" s="1"/>
  <c r="FR22" i="1"/>
  <c r="JA22" i="1" s="1"/>
  <c r="FQ22" i="1"/>
  <c r="IZ22" i="1" s="1"/>
  <c r="FP22" i="1"/>
  <c r="IY22" i="1" s="1"/>
  <c r="FO22" i="1"/>
  <c r="IX22" i="1" s="1"/>
  <c r="FN22" i="1"/>
  <c r="IW22" i="1" s="1"/>
  <c r="FM22" i="1"/>
  <c r="IV22" i="1" s="1"/>
  <c r="FL22" i="1"/>
  <c r="IU22" i="1" s="1"/>
  <c r="FK22" i="1"/>
  <c r="IT22" i="1" s="1"/>
  <c r="FJ22" i="1"/>
  <c r="IS22" i="1" s="1"/>
  <c r="FI22" i="1"/>
  <c r="IR22" i="1" s="1"/>
  <c r="FH22" i="1"/>
  <c r="IQ22" i="1" s="1"/>
  <c r="FG22" i="1"/>
  <c r="IP22" i="1" s="1"/>
  <c r="FF22" i="1"/>
  <c r="IO22" i="1" s="1"/>
  <c r="FE22" i="1"/>
  <c r="IN22" i="1" s="1"/>
  <c r="FD22" i="1"/>
  <c r="IM22" i="1" s="1"/>
  <c r="FC22" i="1"/>
  <c r="IL22" i="1" s="1"/>
  <c r="FB22" i="1"/>
  <c r="IK22" i="1" s="1"/>
  <c r="FA22" i="1"/>
  <c r="IJ22" i="1" s="1"/>
  <c r="EZ22" i="1"/>
  <c r="II22" i="1" s="1"/>
  <c r="EY22" i="1"/>
  <c r="IH22" i="1" s="1"/>
  <c r="EX22" i="1"/>
  <c r="IG22" i="1" s="1"/>
  <c r="FY21" i="1"/>
  <c r="JH21" i="1" s="1"/>
  <c r="FX21" i="1"/>
  <c r="JG21" i="1" s="1"/>
  <c r="FW21" i="1"/>
  <c r="JF21" i="1" s="1"/>
  <c r="FV21" i="1"/>
  <c r="JE21" i="1" s="1"/>
  <c r="FU21" i="1"/>
  <c r="JD21" i="1" s="1"/>
  <c r="FT21" i="1"/>
  <c r="JC21" i="1" s="1"/>
  <c r="FS21" i="1"/>
  <c r="JB21" i="1" s="1"/>
  <c r="FR21" i="1"/>
  <c r="JA21" i="1" s="1"/>
  <c r="FQ21" i="1"/>
  <c r="IZ21" i="1" s="1"/>
  <c r="FP21" i="1"/>
  <c r="IY21" i="1" s="1"/>
  <c r="FO21" i="1"/>
  <c r="IX21" i="1" s="1"/>
  <c r="FN21" i="1"/>
  <c r="IW21" i="1" s="1"/>
  <c r="FM21" i="1"/>
  <c r="IV21" i="1" s="1"/>
  <c r="FL21" i="1"/>
  <c r="IU21" i="1" s="1"/>
  <c r="FK21" i="1"/>
  <c r="IT21" i="1" s="1"/>
  <c r="FJ21" i="1"/>
  <c r="IS21" i="1" s="1"/>
  <c r="FI21" i="1"/>
  <c r="IR21" i="1" s="1"/>
  <c r="FH21" i="1"/>
  <c r="IQ21" i="1" s="1"/>
  <c r="FG21" i="1"/>
  <c r="IP21" i="1" s="1"/>
  <c r="FF21" i="1"/>
  <c r="IO21" i="1" s="1"/>
  <c r="FE21" i="1"/>
  <c r="IN21" i="1" s="1"/>
  <c r="FD21" i="1"/>
  <c r="IM21" i="1" s="1"/>
  <c r="FC21" i="1"/>
  <c r="IL21" i="1" s="1"/>
  <c r="FB21" i="1"/>
  <c r="IK21" i="1" s="1"/>
  <c r="FA21" i="1"/>
  <c r="IJ21" i="1" s="1"/>
  <c r="EZ21" i="1"/>
  <c r="II21" i="1" s="1"/>
  <c r="EY21" i="1"/>
  <c r="IH21" i="1" s="1"/>
  <c r="EX21" i="1"/>
  <c r="IG21" i="1" s="1"/>
  <c r="FY20" i="1"/>
  <c r="JH20" i="1" s="1"/>
  <c r="FX20" i="1"/>
  <c r="JG20" i="1" s="1"/>
  <c r="FW20" i="1"/>
  <c r="JF20" i="1" s="1"/>
  <c r="FV20" i="1"/>
  <c r="JE20" i="1" s="1"/>
  <c r="FU20" i="1"/>
  <c r="JD20" i="1" s="1"/>
  <c r="FT20" i="1"/>
  <c r="JC20" i="1" s="1"/>
  <c r="FS20" i="1"/>
  <c r="JB20" i="1" s="1"/>
  <c r="FR20" i="1"/>
  <c r="JA20" i="1" s="1"/>
  <c r="FQ20" i="1"/>
  <c r="IZ20" i="1" s="1"/>
  <c r="FP20" i="1"/>
  <c r="IY20" i="1" s="1"/>
  <c r="FO20" i="1"/>
  <c r="IX20" i="1" s="1"/>
  <c r="FN20" i="1"/>
  <c r="IW20" i="1" s="1"/>
  <c r="FM20" i="1"/>
  <c r="IV20" i="1" s="1"/>
  <c r="FL20" i="1"/>
  <c r="IU20" i="1" s="1"/>
  <c r="FK20" i="1"/>
  <c r="IT20" i="1" s="1"/>
  <c r="FJ20" i="1"/>
  <c r="IS20" i="1" s="1"/>
  <c r="FI20" i="1"/>
  <c r="IR20" i="1" s="1"/>
  <c r="FH20" i="1"/>
  <c r="IQ20" i="1" s="1"/>
  <c r="FG20" i="1"/>
  <c r="IP20" i="1" s="1"/>
  <c r="FF20" i="1"/>
  <c r="IO20" i="1" s="1"/>
  <c r="FE20" i="1"/>
  <c r="IN20" i="1" s="1"/>
  <c r="FD20" i="1"/>
  <c r="IM20" i="1" s="1"/>
  <c r="FC20" i="1"/>
  <c r="IL20" i="1" s="1"/>
  <c r="FB20" i="1"/>
  <c r="IK20" i="1" s="1"/>
  <c r="FA20" i="1"/>
  <c r="IJ20" i="1" s="1"/>
  <c r="EZ20" i="1"/>
  <c r="II20" i="1" s="1"/>
  <c r="EY20" i="1"/>
  <c r="IH20" i="1" s="1"/>
  <c r="EX20" i="1"/>
  <c r="IG20" i="1" s="1"/>
  <c r="FY19" i="1"/>
  <c r="JH19" i="1" s="1"/>
  <c r="FX19" i="1"/>
  <c r="JG19" i="1" s="1"/>
  <c r="FW19" i="1"/>
  <c r="JF19" i="1" s="1"/>
  <c r="FV19" i="1"/>
  <c r="JE19" i="1" s="1"/>
  <c r="FU19" i="1"/>
  <c r="JD19" i="1" s="1"/>
  <c r="FT19" i="1"/>
  <c r="JC19" i="1" s="1"/>
  <c r="FS19" i="1"/>
  <c r="JB19" i="1" s="1"/>
  <c r="FR19" i="1"/>
  <c r="JA19" i="1" s="1"/>
  <c r="FQ19" i="1"/>
  <c r="IZ19" i="1" s="1"/>
  <c r="FP19" i="1"/>
  <c r="IY19" i="1" s="1"/>
  <c r="FO19" i="1"/>
  <c r="IX19" i="1" s="1"/>
  <c r="FN19" i="1"/>
  <c r="IW19" i="1" s="1"/>
  <c r="FM19" i="1"/>
  <c r="IV19" i="1" s="1"/>
  <c r="FL19" i="1"/>
  <c r="IU19" i="1" s="1"/>
  <c r="FK19" i="1"/>
  <c r="IT19" i="1" s="1"/>
  <c r="FJ19" i="1"/>
  <c r="IS19" i="1" s="1"/>
  <c r="FI19" i="1"/>
  <c r="IR19" i="1" s="1"/>
  <c r="FH19" i="1"/>
  <c r="IQ19" i="1" s="1"/>
  <c r="FG19" i="1"/>
  <c r="IP19" i="1" s="1"/>
  <c r="FF19" i="1"/>
  <c r="IO19" i="1" s="1"/>
  <c r="FE19" i="1"/>
  <c r="IN19" i="1" s="1"/>
  <c r="FD19" i="1"/>
  <c r="IM19" i="1" s="1"/>
  <c r="FC19" i="1"/>
  <c r="IL19" i="1" s="1"/>
  <c r="FB19" i="1"/>
  <c r="IK19" i="1" s="1"/>
  <c r="FA19" i="1"/>
  <c r="IJ19" i="1" s="1"/>
  <c r="EZ19" i="1"/>
  <c r="II19" i="1" s="1"/>
  <c r="EY19" i="1"/>
  <c r="IH19" i="1" s="1"/>
  <c r="EX19" i="1"/>
  <c r="IG19" i="1" s="1"/>
  <c r="FY18" i="1"/>
  <c r="JH18" i="1" s="1"/>
  <c r="FX18" i="1"/>
  <c r="JG18" i="1" s="1"/>
  <c r="FW18" i="1"/>
  <c r="JF18" i="1" s="1"/>
  <c r="FV18" i="1"/>
  <c r="JE18" i="1" s="1"/>
  <c r="FU18" i="1"/>
  <c r="JD18" i="1" s="1"/>
  <c r="FT18" i="1"/>
  <c r="JC18" i="1" s="1"/>
  <c r="FS18" i="1"/>
  <c r="JB18" i="1" s="1"/>
  <c r="FR18" i="1"/>
  <c r="JA18" i="1" s="1"/>
  <c r="FQ18" i="1"/>
  <c r="IZ18" i="1" s="1"/>
  <c r="FP18" i="1"/>
  <c r="IY18" i="1" s="1"/>
  <c r="FO18" i="1"/>
  <c r="IX18" i="1" s="1"/>
  <c r="FN18" i="1"/>
  <c r="IW18" i="1" s="1"/>
  <c r="FM18" i="1"/>
  <c r="IV18" i="1" s="1"/>
  <c r="FL18" i="1"/>
  <c r="IU18" i="1" s="1"/>
  <c r="FK18" i="1"/>
  <c r="IT18" i="1" s="1"/>
  <c r="FJ18" i="1"/>
  <c r="IS18" i="1" s="1"/>
  <c r="FI18" i="1"/>
  <c r="IR18" i="1" s="1"/>
  <c r="FH18" i="1"/>
  <c r="IQ18" i="1" s="1"/>
  <c r="FG18" i="1"/>
  <c r="IP18" i="1" s="1"/>
  <c r="FF18" i="1"/>
  <c r="IO18" i="1" s="1"/>
  <c r="FE18" i="1"/>
  <c r="IN18" i="1" s="1"/>
  <c r="FD18" i="1"/>
  <c r="IM18" i="1" s="1"/>
  <c r="FC18" i="1"/>
  <c r="IL18" i="1" s="1"/>
  <c r="FB18" i="1"/>
  <c r="IK18" i="1" s="1"/>
  <c r="FA18" i="1"/>
  <c r="IJ18" i="1" s="1"/>
  <c r="EZ18" i="1"/>
  <c r="II18" i="1" s="1"/>
  <c r="EY18" i="1"/>
  <c r="IH18" i="1" s="1"/>
  <c r="EX18" i="1"/>
  <c r="IG18" i="1" s="1"/>
  <c r="FY17" i="1"/>
  <c r="JH17" i="1" s="1"/>
  <c r="FX17" i="1"/>
  <c r="JG17" i="1" s="1"/>
  <c r="FW17" i="1"/>
  <c r="JF17" i="1" s="1"/>
  <c r="FV17" i="1"/>
  <c r="JE17" i="1" s="1"/>
  <c r="FU17" i="1"/>
  <c r="JD17" i="1" s="1"/>
  <c r="FT17" i="1"/>
  <c r="JC17" i="1" s="1"/>
  <c r="FS17" i="1"/>
  <c r="JB17" i="1" s="1"/>
  <c r="FR17" i="1"/>
  <c r="JA17" i="1" s="1"/>
  <c r="FQ17" i="1"/>
  <c r="IZ17" i="1" s="1"/>
  <c r="FP17" i="1"/>
  <c r="IY17" i="1" s="1"/>
  <c r="FO17" i="1"/>
  <c r="IX17" i="1" s="1"/>
  <c r="FN17" i="1"/>
  <c r="IW17" i="1" s="1"/>
  <c r="FM17" i="1"/>
  <c r="IV17" i="1" s="1"/>
  <c r="FL17" i="1"/>
  <c r="IU17" i="1" s="1"/>
  <c r="FK17" i="1"/>
  <c r="IT17" i="1" s="1"/>
  <c r="FJ17" i="1"/>
  <c r="IS17" i="1" s="1"/>
  <c r="FI17" i="1"/>
  <c r="IR17" i="1" s="1"/>
  <c r="FH17" i="1"/>
  <c r="IQ17" i="1" s="1"/>
  <c r="FG17" i="1"/>
  <c r="IP17" i="1" s="1"/>
  <c r="FF17" i="1"/>
  <c r="IO17" i="1" s="1"/>
  <c r="FE17" i="1"/>
  <c r="IN17" i="1" s="1"/>
  <c r="FD17" i="1"/>
  <c r="IM17" i="1" s="1"/>
  <c r="FC17" i="1"/>
  <c r="IL17" i="1" s="1"/>
  <c r="FB17" i="1"/>
  <c r="IK17" i="1" s="1"/>
  <c r="FA17" i="1"/>
  <c r="IJ17" i="1" s="1"/>
  <c r="EZ17" i="1"/>
  <c r="II17" i="1" s="1"/>
  <c r="EY17" i="1"/>
  <c r="IH17" i="1" s="1"/>
  <c r="EX17" i="1"/>
  <c r="IG17" i="1" s="1"/>
  <c r="FY16" i="1"/>
  <c r="JH16" i="1" s="1"/>
  <c r="FX16" i="1"/>
  <c r="JG16" i="1" s="1"/>
  <c r="FW16" i="1"/>
  <c r="JF16" i="1" s="1"/>
  <c r="FV16" i="1"/>
  <c r="JE16" i="1" s="1"/>
  <c r="FU16" i="1"/>
  <c r="JD16" i="1" s="1"/>
  <c r="FT16" i="1"/>
  <c r="JC16" i="1" s="1"/>
  <c r="FS16" i="1"/>
  <c r="JB16" i="1" s="1"/>
  <c r="FR16" i="1"/>
  <c r="JA16" i="1" s="1"/>
  <c r="FQ16" i="1"/>
  <c r="IZ16" i="1" s="1"/>
  <c r="FP16" i="1"/>
  <c r="IY16" i="1" s="1"/>
  <c r="FO16" i="1"/>
  <c r="IX16" i="1" s="1"/>
  <c r="FN16" i="1"/>
  <c r="IW16" i="1" s="1"/>
  <c r="FM16" i="1"/>
  <c r="IV16" i="1" s="1"/>
  <c r="FL16" i="1"/>
  <c r="IU16" i="1" s="1"/>
  <c r="FK16" i="1"/>
  <c r="IT16" i="1" s="1"/>
  <c r="FJ16" i="1"/>
  <c r="IS16" i="1" s="1"/>
  <c r="FI16" i="1"/>
  <c r="IR16" i="1" s="1"/>
  <c r="FH16" i="1"/>
  <c r="IQ16" i="1" s="1"/>
  <c r="FG16" i="1"/>
  <c r="IP16" i="1" s="1"/>
  <c r="FF16" i="1"/>
  <c r="IO16" i="1" s="1"/>
  <c r="FE16" i="1"/>
  <c r="IN16" i="1" s="1"/>
  <c r="FD16" i="1"/>
  <c r="IM16" i="1" s="1"/>
  <c r="FC16" i="1"/>
  <c r="IL16" i="1" s="1"/>
  <c r="FB16" i="1"/>
  <c r="IK16" i="1" s="1"/>
  <c r="FA16" i="1"/>
  <c r="IJ16" i="1" s="1"/>
  <c r="EZ16" i="1"/>
  <c r="II16" i="1" s="1"/>
  <c r="EY16" i="1"/>
  <c r="IH16" i="1" s="1"/>
  <c r="EX16" i="1"/>
  <c r="IG16" i="1" s="1"/>
  <c r="FY15" i="1"/>
  <c r="JH15" i="1" s="1"/>
  <c r="FX15" i="1"/>
  <c r="JG15" i="1" s="1"/>
  <c r="FW15" i="1"/>
  <c r="JF15" i="1" s="1"/>
  <c r="FV15" i="1"/>
  <c r="JE15" i="1" s="1"/>
  <c r="FU15" i="1"/>
  <c r="JD15" i="1" s="1"/>
  <c r="FT15" i="1"/>
  <c r="JC15" i="1" s="1"/>
  <c r="FS15" i="1"/>
  <c r="JB15" i="1" s="1"/>
  <c r="FR15" i="1"/>
  <c r="JA15" i="1" s="1"/>
  <c r="FQ15" i="1"/>
  <c r="IZ15" i="1" s="1"/>
  <c r="FP15" i="1"/>
  <c r="IY15" i="1" s="1"/>
  <c r="FO15" i="1"/>
  <c r="IX15" i="1" s="1"/>
  <c r="FN15" i="1"/>
  <c r="IW15" i="1" s="1"/>
  <c r="FM15" i="1"/>
  <c r="IV15" i="1" s="1"/>
  <c r="FL15" i="1"/>
  <c r="IU15" i="1" s="1"/>
  <c r="FK15" i="1"/>
  <c r="IT15" i="1" s="1"/>
  <c r="FJ15" i="1"/>
  <c r="IS15" i="1" s="1"/>
  <c r="FI15" i="1"/>
  <c r="IR15" i="1" s="1"/>
  <c r="FH15" i="1"/>
  <c r="IQ15" i="1" s="1"/>
  <c r="FG15" i="1"/>
  <c r="IP15" i="1" s="1"/>
  <c r="FF15" i="1"/>
  <c r="IO15" i="1" s="1"/>
  <c r="FE15" i="1"/>
  <c r="IN15" i="1" s="1"/>
  <c r="FD15" i="1"/>
  <c r="IM15" i="1" s="1"/>
  <c r="FC15" i="1"/>
  <c r="IL15" i="1" s="1"/>
  <c r="FB15" i="1"/>
  <c r="IK15" i="1" s="1"/>
  <c r="FA15" i="1"/>
  <c r="IJ15" i="1" s="1"/>
  <c r="EZ15" i="1"/>
  <c r="II15" i="1" s="1"/>
  <c r="EY15" i="1"/>
  <c r="IH15" i="1" s="1"/>
  <c r="EX15" i="1"/>
  <c r="IG15" i="1" s="1"/>
  <c r="FY14" i="1"/>
  <c r="JH14" i="1" s="1"/>
  <c r="FX14" i="1"/>
  <c r="JG14" i="1" s="1"/>
  <c r="FW14" i="1"/>
  <c r="JF14" i="1" s="1"/>
  <c r="FV14" i="1"/>
  <c r="JE14" i="1" s="1"/>
  <c r="FU14" i="1"/>
  <c r="JD14" i="1" s="1"/>
  <c r="FT14" i="1"/>
  <c r="JC14" i="1" s="1"/>
  <c r="FS14" i="1"/>
  <c r="JB14" i="1" s="1"/>
  <c r="FR14" i="1"/>
  <c r="JA14" i="1" s="1"/>
  <c r="FQ14" i="1"/>
  <c r="IZ14" i="1" s="1"/>
  <c r="FP14" i="1"/>
  <c r="IY14" i="1" s="1"/>
  <c r="FO14" i="1"/>
  <c r="IX14" i="1" s="1"/>
  <c r="FN14" i="1"/>
  <c r="IW14" i="1" s="1"/>
  <c r="FM14" i="1"/>
  <c r="IV14" i="1" s="1"/>
  <c r="FL14" i="1"/>
  <c r="IU14" i="1" s="1"/>
  <c r="FK14" i="1"/>
  <c r="IT14" i="1" s="1"/>
  <c r="FJ14" i="1"/>
  <c r="IS14" i="1" s="1"/>
  <c r="FI14" i="1"/>
  <c r="IR14" i="1" s="1"/>
  <c r="FH14" i="1"/>
  <c r="IQ14" i="1" s="1"/>
  <c r="FG14" i="1"/>
  <c r="IP14" i="1" s="1"/>
  <c r="FF14" i="1"/>
  <c r="IO14" i="1" s="1"/>
  <c r="FE14" i="1"/>
  <c r="IN14" i="1" s="1"/>
  <c r="FD14" i="1"/>
  <c r="IM14" i="1" s="1"/>
  <c r="FC14" i="1"/>
  <c r="IL14" i="1" s="1"/>
  <c r="FB14" i="1"/>
  <c r="IK14" i="1" s="1"/>
  <c r="FA14" i="1"/>
  <c r="IJ14" i="1" s="1"/>
  <c r="EZ14" i="1"/>
  <c r="II14" i="1" s="1"/>
  <c r="EY14" i="1"/>
  <c r="IH14" i="1" s="1"/>
  <c r="EX14" i="1"/>
  <c r="IG14" i="1" s="1"/>
  <c r="FY13" i="1"/>
  <c r="JH13" i="1" s="1"/>
  <c r="FX13" i="1"/>
  <c r="JG13" i="1" s="1"/>
  <c r="FW13" i="1"/>
  <c r="JF13" i="1" s="1"/>
  <c r="FV13" i="1"/>
  <c r="JE13" i="1" s="1"/>
  <c r="FU13" i="1"/>
  <c r="JD13" i="1" s="1"/>
  <c r="FT13" i="1"/>
  <c r="JC13" i="1" s="1"/>
  <c r="FS13" i="1"/>
  <c r="JB13" i="1" s="1"/>
  <c r="FR13" i="1"/>
  <c r="JA13" i="1" s="1"/>
  <c r="FQ13" i="1"/>
  <c r="IZ13" i="1" s="1"/>
  <c r="FP13" i="1"/>
  <c r="IY13" i="1" s="1"/>
  <c r="FO13" i="1"/>
  <c r="IX13" i="1" s="1"/>
  <c r="FN13" i="1"/>
  <c r="IW13" i="1" s="1"/>
  <c r="FM13" i="1"/>
  <c r="IV13" i="1" s="1"/>
  <c r="FL13" i="1"/>
  <c r="IU13" i="1" s="1"/>
  <c r="FK13" i="1"/>
  <c r="IT13" i="1" s="1"/>
  <c r="FJ13" i="1"/>
  <c r="IS13" i="1" s="1"/>
  <c r="FI13" i="1"/>
  <c r="IR13" i="1" s="1"/>
  <c r="FH13" i="1"/>
  <c r="IQ13" i="1" s="1"/>
  <c r="FG13" i="1"/>
  <c r="IP13" i="1" s="1"/>
  <c r="FF13" i="1"/>
  <c r="IO13" i="1" s="1"/>
  <c r="FE13" i="1"/>
  <c r="IN13" i="1" s="1"/>
  <c r="FD13" i="1"/>
  <c r="IM13" i="1" s="1"/>
  <c r="FC13" i="1"/>
  <c r="IL13" i="1" s="1"/>
  <c r="FB13" i="1"/>
  <c r="IK13" i="1" s="1"/>
  <c r="FA13" i="1"/>
  <c r="IJ13" i="1" s="1"/>
  <c r="EZ13" i="1"/>
  <c r="II13" i="1" s="1"/>
  <c r="EY13" i="1"/>
  <c r="IH13" i="1" s="1"/>
  <c r="EX13" i="1"/>
  <c r="IG13" i="1" s="1"/>
  <c r="FY12" i="1"/>
  <c r="JH12" i="1" s="1"/>
  <c r="FX12" i="1"/>
  <c r="JG12" i="1" s="1"/>
  <c r="FW12" i="1"/>
  <c r="JF12" i="1" s="1"/>
  <c r="FV12" i="1"/>
  <c r="JE12" i="1" s="1"/>
  <c r="FU12" i="1"/>
  <c r="JD12" i="1" s="1"/>
  <c r="FT12" i="1"/>
  <c r="JC12" i="1" s="1"/>
  <c r="FS12" i="1"/>
  <c r="JB12" i="1" s="1"/>
  <c r="FR12" i="1"/>
  <c r="JA12" i="1" s="1"/>
  <c r="FQ12" i="1"/>
  <c r="IZ12" i="1" s="1"/>
  <c r="FP12" i="1"/>
  <c r="IY12" i="1" s="1"/>
  <c r="FO12" i="1"/>
  <c r="IX12" i="1" s="1"/>
  <c r="FN12" i="1"/>
  <c r="IW12" i="1" s="1"/>
  <c r="FM12" i="1"/>
  <c r="IV12" i="1" s="1"/>
  <c r="FL12" i="1"/>
  <c r="IU12" i="1" s="1"/>
  <c r="FK12" i="1"/>
  <c r="IT12" i="1" s="1"/>
  <c r="FJ12" i="1"/>
  <c r="IS12" i="1" s="1"/>
  <c r="FI12" i="1"/>
  <c r="IR12" i="1" s="1"/>
  <c r="FH12" i="1"/>
  <c r="IQ12" i="1" s="1"/>
  <c r="FG12" i="1"/>
  <c r="IP12" i="1" s="1"/>
  <c r="FF12" i="1"/>
  <c r="IO12" i="1" s="1"/>
  <c r="FE12" i="1"/>
  <c r="IN12" i="1" s="1"/>
  <c r="FD12" i="1"/>
  <c r="IM12" i="1" s="1"/>
  <c r="FC12" i="1"/>
  <c r="IL12" i="1" s="1"/>
  <c r="FB12" i="1"/>
  <c r="IK12" i="1" s="1"/>
  <c r="FA12" i="1"/>
  <c r="IJ12" i="1" s="1"/>
  <c r="EZ12" i="1"/>
  <c r="II12" i="1" s="1"/>
  <c r="EY12" i="1"/>
  <c r="IH12" i="1" s="1"/>
  <c r="EX12" i="1"/>
  <c r="IG12" i="1" s="1"/>
  <c r="FY11" i="1"/>
  <c r="JH11" i="1" s="1"/>
  <c r="FX11" i="1"/>
  <c r="JG11" i="1" s="1"/>
  <c r="FW11" i="1"/>
  <c r="JF11" i="1" s="1"/>
  <c r="FV11" i="1"/>
  <c r="JE11" i="1" s="1"/>
  <c r="FU11" i="1"/>
  <c r="JD11" i="1" s="1"/>
  <c r="FT11" i="1"/>
  <c r="JC11" i="1" s="1"/>
  <c r="FS11" i="1"/>
  <c r="JB11" i="1" s="1"/>
  <c r="FR11" i="1"/>
  <c r="JA11" i="1" s="1"/>
  <c r="FQ11" i="1"/>
  <c r="IZ11" i="1" s="1"/>
  <c r="FP11" i="1"/>
  <c r="IY11" i="1" s="1"/>
  <c r="FO11" i="1"/>
  <c r="IX11" i="1" s="1"/>
  <c r="FN11" i="1"/>
  <c r="IW11" i="1" s="1"/>
  <c r="FM11" i="1"/>
  <c r="IV11" i="1" s="1"/>
  <c r="FL11" i="1"/>
  <c r="IU11" i="1" s="1"/>
  <c r="FK11" i="1"/>
  <c r="IT11" i="1" s="1"/>
  <c r="FJ11" i="1"/>
  <c r="IS11" i="1" s="1"/>
  <c r="FI11" i="1"/>
  <c r="IR11" i="1" s="1"/>
  <c r="FH11" i="1"/>
  <c r="IQ11" i="1" s="1"/>
  <c r="FG11" i="1"/>
  <c r="IP11" i="1" s="1"/>
  <c r="FF11" i="1"/>
  <c r="IO11" i="1" s="1"/>
  <c r="FE11" i="1"/>
  <c r="IN11" i="1" s="1"/>
  <c r="FD11" i="1"/>
  <c r="IM11" i="1" s="1"/>
  <c r="FC11" i="1"/>
  <c r="IL11" i="1" s="1"/>
  <c r="FB11" i="1"/>
  <c r="IK11" i="1" s="1"/>
  <c r="FA11" i="1"/>
  <c r="IJ11" i="1" s="1"/>
  <c r="EZ11" i="1"/>
  <c r="II11" i="1" s="1"/>
  <c r="EY11" i="1"/>
  <c r="IH11" i="1" s="1"/>
  <c r="EX11" i="1"/>
  <c r="IG11" i="1" s="1"/>
  <c r="FY10" i="1"/>
  <c r="JH10" i="1" s="1"/>
  <c r="FX10" i="1"/>
  <c r="JG10" i="1" s="1"/>
  <c r="FW10" i="1"/>
  <c r="JF10" i="1" s="1"/>
  <c r="FV10" i="1"/>
  <c r="JE10" i="1" s="1"/>
  <c r="FU10" i="1"/>
  <c r="JD10" i="1" s="1"/>
  <c r="FT10" i="1"/>
  <c r="JC10" i="1" s="1"/>
  <c r="FS10" i="1"/>
  <c r="JB10" i="1" s="1"/>
  <c r="FR10" i="1"/>
  <c r="JA10" i="1" s="1"/>
  <c r="FQ10" i="1"/>
  <c r="IZ10" i="1" s="1"/>
  <c r="FP10" i="1"/>
  <c r="IY10" i="1" s="1"/>
  <c r="FO10" i="1"/>
  <c r="IX10" i="1" s="1"/>
  <c r="FN10" i="1"/>
  <c r="IW10" i="1" s="1"/>
  <c r="FM10" i="1"/>
  <c r="IV10" i="1" s="1"/>
  <c r="FL10" i="1"/>
  <c r="IU10" i="1" s="1"/>
  <c r="FK10" i="1"/>
  <c r="IT10" i="1" s="1"/>
  <c r="FJ10" i="1"/>
  <c r="IS10" i="1" s="1"/>
  <c r="FI10" i="1"/>
  <c r="IR10" i="1" s="1"/>
  <c r="FH10" i="1"/>
  <c r="IQ10" i="1" s="1"/>
  <c r="FG10" i="1"/>
  <c r="IP10" i="1" s="1"/>
  <c r="FF10" i="1"/>
  <c r="IO10" i="1" s="1"/>
  <c r="FE10" i="1"/>
  <c r="IN10" i="1" s="1"/>
  <c r="FD10" i="1"/>
  <c r="IM10" i="1" s="1"/>
  <c r="FC10" i="1"/>
  <c r="IL10" i="1" s="1"/>
  <c r="FB10" i="1"/>
  <c r="IK10" i="1" s="1"/>
  <c r="FA10" i="1"/>
  <c r="IJ10" i="1" s="1"/>
  <c r="EZ10" i="1"/>
  <c r="II10" i="1" s="1"/>
  <c r="EY10" i="1"/>
  <c r="IH10" i="1" s="1"/>
  <c r="EX10" i="1"/>
  <c r="IG10" i="1" s="1"/>
  <c r="FY9" i="1"/>
  <c r="JH9" i="1" s="1"/>
  <c r="FX9" i="1"/>
  <c r="JG9" i="1" s="1"/>
  <c r="FW9" i="1"/>
  <c r="JF9" i="1" s="1"/>
  <c r="FV9" i="1"/>
  <c r="JE9" i="1" s="1"/>
  <c r="FU9" i="1"/>
  <c r="JD9" i="1" s="1"/>
  <c r="FT9" i="1"/>
  <c r="JC9" i="1" s="1"/>
  <c r="FS9" i="1"/>
  <c r="JB9" i="1" s="1"/>
  <c r="FR9" i="1"/>
  <c r="JA9" i="1" s="1"/>
  <c r="FQ9" i="1"/>
  <c r="IZ9" i="1" s="1"/>
  <c r="FP9" i="1"/>
  <c r="IY9" i="1" s="1"/>
  <c r="FO9" i="1"/>
  <c r="IX9" i="1" s="1"/>
  <c r="FN9" i="1"/>
  <c r="IW9" i="1" s="1"/>
  <c r="FM9" i="1"/>
  <c r="IV9" i="1" s="1"/>
  <c r="FL9" i="1"/>
  <c r="IU9" i="1" s="1"/>
  <c r="FK9" i="1"/>
  <c r="IT9" i="1" s="1"/>
  <c r="FJ9" i="1"/>
  <c r="IS9" i="1" s="1"/>
  <c r="FI9" i="1"/>
  <c r="IR9" i="1" s="1"/>
  <c r="FH9" i="1"/>
  <c r="FG9" i="1"/>
  <c r="IP9" i="1" s="1"/>
  <c r="FF9" i="1"/>
  <c r="IO9" i="1" s="1"/>
  <c r="FE9" i="1"/>
  <c r="IN9" i="1" s="1"/>
  <c r="FD9" i="1"/>
  <c r="IM9" i="1" s="1"/>
  <c r="FC9" i="1"/>
  <c r="IL9" i="1" s="1"/>
  <c r="FB9" i="1"/>
  <c r="IK9" i="1" s="1"/>
  <c r="FA9" i="1"/>
  <c r="EZ9" i="1"/>
  <c r="II9" i="1" s="1"/>
  <c r="EY9" i="1"/>
  <c r="IH9" i="1" s="1"/>
  <c r="EX9" i="1"/>
  <c r="IG9" i="1" s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PG10" i="1"/>
  <c r="PH10" i="1"/>
  <c r="PI10" i="1"/>
  <c r="PJ10" i="1"/>
  <c r="PK10" i="1"/>
  <c r="PL10" i="1"/>
  <c r="PM10" i="1"/>
  <c r="PN10" i="1"/>
  <c r="PO10" i="1"/>
  <c r="PP10" i="1"/>
  <c r="PQ10" i="1"/>
  <c r="PR10" i="1"/>
  <c r="PS10" i="1"/>
  <c r="PT10" i="1"/>
  <c r="PU10" i="1"/>
  <c r="PV10" i="1"/>
  <c r="PW10" i="1"/>
  <c r="PX10" i="1"/>
  <c r="PY10" i="1"/>
  <c r="PZ10" i="1"/>
  <c r="QA10" i="1"/>
  <c r="QB10" i="1"/>
  <c r="QC10" i="1"/>
  <c r="QD10" i="1"/>
  <c r="QE10" i="1"/>
  <c r="QF10" i="1"/>
  <c r="QG10" i="1"/>
  <c r="PG11" i="1"/>
  <c r="PH11" i="1"/>
  <c r="PI11" i="1"/>
  <c r="PJ11" i="1"/>
  <c r="PK11" i="1"/>
  <c r="PL11" i="1"/>
  <c r="PM11" i="1"/>
  <c r="PN11" i="1"/>
  <c r="PO11" i="1"/>
  <c r="PP11" i="1"/>
  <c r="PQ11" i="1"/>
  <c r="PR11" i="1"/>
  <c r="PS11" i="1"/>
  <c r="PT11" i="1"/>
  <c r="PU11" i="1"/>
  <c r="PV11" i="1"/>
  <c r="PW11" i="1"/>
  <c r="PX11" i="1"/>
  <c r="PY11" i="1"/>
  <c r="PZ11" i="1"/>
  <c r="QA11" i="1"/>
  <c r="QB11" i="1"/>
  <c r="QC11" i="1"/>
  <c r="QD11" i="1"/>
  <c r="QE11" i="1"/>
  <c r="QF11" i="1"/>
  <c r="QG11" i="1"/>
  <c r="PG12" i="1"/>
  <c r="PH12" i="1"/>
  <c r="PI12" i="1"/>
  <c r="PJ12" i="1"/>
  <c r="PK12" i="1"/>
  <c r="PL12" i="1"/>
  <c r="PM12" i="1"/>
  <c r="PN12" i="1"/>
  <c r="PO12" i="1"/>
  <c r="PP12" i="1"/>
  <c r="PQ12" i="1"/>
  <c r="PR12" i="1"/>
  <c r="PS12" i="1"/>
  <c r="PT12" i="1"/>
  <c r="PU12" i="1"/>
  <c r="PV12" i="1"/>
  <c r="PW12" i="1"/>
  <c r="PX12" i="1"/>
  <c r="PY12" i="1"/>
  <c r="PZ12" i="1"/>
  <c r="QA12" i="1"/>
  <c r="QB12" i="1"/>
  <c r="QC12" i="1"/>
  <c r="QD12" i="1"/>
  <c r="QE12" i="1"/>
  <c r="QF12" i="1"/>
  <c r="QG12" i="1"/>
  <c r="PG13" i="1"/>
  <c r="PH13" i="1"/>
  <c r="PI13" i="1"/>
  <c r="PJ13" i="1"/>
  <c r="PK13" i="1"/>
  <c r="PL13" i="1"/>
  <c r="PM13" i="1"/>
  <c r="PN13" i="1"/>
  <c r="PO13" i="1"/>
  <c r="PP13" i="1"/>
  <c r="PQ13" i="1"/>
  <c r="PR13" i="1"/>
  <c r="PS13" i="1"/>
  <c r="PT13" i="1"/>
  <c r="PU13" i="1"/>
  <c r="PV13" i="1"/>
  <c r="PW13" i="1"/>
  <c r="PX13" i="1"/>
  <c r="PY13" i="1"/>
  <c r="PZ13" i="1"/>
  <c r="QA13" i="1"/>
  <c r="QB13" i="1"/>
  <c r="QC13" i="1"/>
  <c r="QD13" i="1"/>
  <c r="QE13" i="1"/>
  <c r="QF13" i="1"/>
  <c r="QG13" i="1"/>
  <c r="PG14" i="1"/>
  <c r="PH14" i="1"/>
  <c r="PI14" i="1"/>
  <c r="PJ14" i="1"/>
  <c r="PK14" i="1"/>
  <c r="PL14" i="1"/>
  <c r="PM14" i="1"/>
  <c r="PN14" i="1"/>
  <c r="PO14" i="1"/>
  <c r="PP14" i="1"/>
  <c r="PQ14" i="1"/>
  <c r="PR14" i="1"/>
  <c r="PS14" i="1"/>
  <c r="PT14" i="1"/>
  <c r="PU14" i="1"/>
  <c r="PV14" i="1"/>
  <c r="PW14" i="1"/>
  <c r="PX14" i="1"/>
  <c r="PY14" i="1"/>
  <c r="PZ14" i="1"/>
  <c r="QA14" i="1"/>
  <c r="QB14" i="1"/>
  <c r="QC14" i="1"/>
  <c r="QD14" i="1"/>
  <c r="QE14" i="1"/>
  <c r="QF14" i="1"/>
  <c r="QG14" i="1"/>
  <c r="PG15" i="1"/>
  <c r="PH15" i="1"/>
  <c r="PI15" i="1"/>
  <c r="PJ15" i="1"/>
  <c r="PK15" i="1"/>
  <c r="PL15" i="1"/>
  <c r="PM15" i="1"/>
  <c r="PN15" i="1"/>
  <c r="PO15" i="1"/>
  <c r="PP15" i="1"/>
  <c r="PQ15" i="1"/>
  <c r="PR15" i="1"/>
  <c r="PS15" i="1"/>
  <c r="PT15" i="1"/>
  <c r="PU15" i="1"/>
  <c r="PV15" i="1"/>
  <c r="PW15" i="1"/>
  <c r="PX15" i="1"/>
  <c r="PY15" i="1"/>
  <c r="PZ15" i="1"/>
  <c r="QA15" i="1"/>
  <c r="QB15" i="1"/>
  <c r="QC15" i="1"/>
  <c r="QD15" i="1"/>
  <c r="QE15" i="1"/>
  <c r="QF15" i="1"/>
  <c r="QG15" i="1"/>
  <c r="PG16" i="1"/>
  <c r="PH16" i="1"/>
  <c r="PI16" i="1"/>
  <c r="PJ16" i="1"/>
  <c r="PK16" i="1"/>
  <c r="PL16" i="1"/>
  <c r="PM16" i="1"/>
  <c r="PN16" i="1"/>
  <c r="PO16" i="1"/>
  <c r="PP16" i="1"/>
  <c r="PQ16" i="1"/>
  <c r="PR16" i="1"/>
  <c r="PS16" i="1"/>
  <c r="PT16" i="1"/>
  <c r="PU16" i="1"/>
  <c r="PV16" i="1"/>
  <c r="PW16" i="1"/>
  <c r="PX16" i="1"/>
  <c r="PY16" i="1"/>
  <c r="PZ16" i="1"/>
  <c r="QA16" i="1"/>
  <c r="QB16" i="1"/>
  <c r="QC16" i="1"/>
  <c r="QD16" i="1"/>
  <c r="QE16" i="1"/>
  <c r="QF16" i="1"/>
  <c r="QG16" i="1"/>
  <c r="PG17" i="1"/>
  <c r="PH17" i="1"/>
  <c r="PI17" i="1"/>
  <c r="PJ17" i="1"/>
  <c r="PK17" i="1"/>
  <c r="PL17" i="1"/>
  <c r="PM17" i="1"/>
  <c r="PN17" i="1"/>
  <c r="PO17" i="1"/>
  <c r="PP17" i="1"/>
  <c r="PQ17" i="1"/>
  <c r="PR17" i="1"/>
  <c r="PS17" i="1"/>
  <c r="PT17" i="1"/>
  <c r="PU17" i="1"/>
  <c r="PV17" i="1"/>
  <c r="PW17" i="1"/>
  <c r="PX17" i="1"/>
  <c r="PY17" i="1"/>
  <c r="PZ17" i="1"/>
  <c r="QA17" i="1"/>
  <c r="QB17" i="1"/>
  <c r="QC17" i="1"/>
  <c r="QD17" i="1"/>
  <c r="QE17" i="1"/>
  <c r="QF17" i="1"/>
  <c r="QG17" i="1"/>
  <c r="PG18" i="1"/>
  <c r="PH18" i="1"/>
  <c r="PI18" i="1"/>
  <c r="PJ18" i="1"/>
  <c r="PK18" i="1"/>
  <c r="PL18" i="1"/>
  <c r="PM18" i="1"/>
  <c r="PN18" i="1"/>
  <c r="PO18" i="1"/>
  <c r="PP18" i="1"/>
  <c r="PQ18" i="1"/>
  <c r="PR18" i="1"/>
  <c r="PS18" i="1"/>
  <c r="PT18" i="1"/>
  <c r="PU18" i="1"/>
  <c r="PV18" i="1"/>
  <c r="PW18" i="1"/>
  <c r="PX18" i="1"/>
  <c r="PY18" i="1"/>
  <c r="PZ18" i="1"/>
  <c r="QA18" i="1"/>
  <c r="QB18" i="1"/>
  <c r="QC18" i="1"/>
  <c r="QD18" i="1"/>
  <c r="QE18" i="1"/>
  <c r="QF18" i="1"/>
  <c r="QG18" i="1"/>
  <c r="PG19" i="1"/>
  <c r="PH19" i="1"/>
  <c r="PI19" i="1"/>
  <c r="PJ19" i="1"/>
  <c r="PK19" i="1"/>
  <c r="PL19" i="1"/>
  <c r="PM19" i="1"/>
  <c r="PN19" i="1"/>
  <c r="PO19" i="1"/>
  <c r="PP19" i="1"/>
  <c r="PQ19" i="1"/>
  <c r="PR19" i="1"/>
  <c r="PS19" i="1"/>
  <c r="PT19" i="1"/>
  <c r="PU19" i="1"/>
  <c r="PV19" i="1"/>
  <c r="PW19" i="1"/>
  <c r="PX19" i="1"/>
  <c r="PY19" i="1"/>
  <c r="PZ19" i="1"/>
  <c r="QA19" i="1"/>
  <c r="QB19" i="1"/>
  <c r="QC19" i="1"/>
  <c r="QD19" i="1"/>
  <c r="QE19" i="1"/>
  <c r="QF19" i="1"/>
  <c r="QG19" i="1"/>
  <c r="PG20" i="1"/>
  <c r="PH20" i="1"/>
  <c r="PI20" i="1"/>
  <c r="PJ20" i="1"/>
  <c r="PK20" i="1"/>
  <c r="PL20" i="1"/>
  <c r="PM20" i="1"/>
  <c r="PN20" i="1"/>
  <c r="PO20" i="1"/>
  <c r="PP20" i="1"/>
  <c r="PQ20" i="1"/>
  <c r="PR20" i="1"/>
  <c r="PS20" i="1"/>
  <c r="PT20" i="1"/>
  <c r="PU20" i="1"/>
  <c r="PV20" i="1"/>
  <c r="PW20" i="1"/>
  <c r="PX20" i="1"/>
  <c r="PY20" i="1"/>
  <c r="PZ20" i="1"/>
  <c r="QA20" i="1"/>
  <c r="QB20" i="1"/>
  <c r="QC20" i="1"/>
  <c r="QD20" i="1"/>
  <c r="QE20" i="1"/>
  <c r="QF20" i="1"/>
  <c r="QG20" i="1"/>
  <c r="PG21" i="1"/>
  <c r="PH21" i="1"/>
  <c r="PI21" i="1"/>
  <c r="PJ21" i="1"/>
  <c r="PK21" i="1"/>
  <c r="PL21" i="1"/>
  <c r="PM21" i="1"/>
  <c r="PN21" i="1"/>
  <c r="PO21" i="1"/>
  <c r="PP21" i="1"/>
  <c r="PQ21" i="1"/>
  <c r="PR21" i="1"/>
  <c r="PS21" i="1"/>
  <c r="PT21" i="1"/>
  <c r="PU21" i="1"/>
  <c r="PV21" i="1"/>
  <c r="PW21" i="1"/>
  <c r="PX21" i="1"/>
  <c r="PY21" i="1"/>
  <c r="PZ21" i="1"/>
  <c r="QA21" i="1"/>
  <c r="QB21" i="1"/>
  <c r="QC21" i="1"/>
  <c r="QD21" i="1"/>
  <c r="QE21" i="1"/>
  <c r="QF21" i="1"/>
  <c r="QG21" i="1"/>
  <c r="PG22" i="1"/>
  <c r="PH22" i="1"/>
  <c r="PI22" i="1"/>
  <c r="PJ22" i="1"/>
  <c r="PK22" i="1"/>
  <c r="PL22" i="1"/>
  <c r="PM22" i="1"/>
  <c r="PN22" i="1"/>
  <c r="PO22" i="1"/>
  <c r="PP22" i="1"/>
  <c r="PQ22" i="1"/>
  <c r="PR22" i="1"/>
  <c r="PS22" i="1"/>
  <c r="PT22" i="1"/>
  <c r="PU22" i="1"/>
  <c r="PV22" i="1"/>
  <c r="PW22" i="1"/>
  <c r="PX22" i="1"/>
  <c r="PY22" i="1"/>
  <c r="PZ22" i="1"/>
  <c r="QA22" i="1"/>
  <c r="QB22" i="1"/>
  <c r="QC22" i="1"/>
  <c r="QD22" i="1"/>
  <c r="QE22" i="1"/>
  <c r="QF22" i="1"/>
  <c r="QG22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PG24" i="1"/>
  <c r="PH24" i="1"/>
  <c r="PI24" i="1"/>
  <c r="PJ24" i="1"/>
  <c r="PK24" i="1"/>
  <c r="PL24" i="1"/>
  <c r="PM24" i="1"/>
  <c r="PN24" i="1"/>
  <c r="PO24" i="1"/>
  <c r="PP24" i="1"/>
  <c r="PQ24" i="1"/>
  <c r="PR24" i="1"/>
  <c r="PS24" i="1"/>
  <c r="PT24" i="1"/>
  <c r="PU24" i="1"/>
  <c r="PV24" i="1"/>
  <c r="PW24" i="1"/>
  <c r="PX24" i="1"/>
  <c r="PY24" i="1"/>
  <c r="PZ24" i="1"/>
  <c r="QA24" i="1"/>
  <c r="QB24" i="1"/>
  <c r="QC24" i="1"/>
  <c r="QD24" i="1"/>
  <c r="QE24" i="1"/>
  <c r="QF24" i="1"/>
  <c r="QG24" i="1"/>
  <c r="PG25" i="1"/>
  <c r="PH25" i="1"/>
  <c r="PI25" i="1"/>
  <c r="PJ25" i="1"/>
  <c r="PK25" i="1"/>
  <c r="PL25" i="1"/>
  <c r="PM25" i="1"/>
  <c r="PN25" i="1"/>
  <c r="PO25" i="1"/>
  <c r="PP25" i="1"/>
  <c r="PQ25" i="1"/>
  <c r="PR25" i="1"/>
  <c r="PS25" i="1"/>
  <c r="PT25" i="1"/>
  <c r="PU25" i="1"/>
  <c r="PV25" i="1"/>
  <c r="PW25" i="1"/>
  <c r="PX25" i="1"/>
  <c r="PY25" i="1"/>
  <c r="PZ25" i="1"/>
  <c r="QA25" i="1"/>
  <c r="QB25" i="1"/>
  <c r="QC25" i="1"/>
  <c r="QD25" i="1"/>
  <c r="QE25" i="1"/>
  <c r="QF25" i="1"/>
  <c r="QG25" i="1"/>
  <c r="PG26" i="1"/>
  <c r="PH26" i="1"/>
  <c r="PI26" i="1"/>
  <c r="PJ26" i="1"/>
  <c r="PK26" i="1"/>
  <c r="PL26" i="1"/>
  <c r="PM26" i="1"/>
  <c r="PN26" i="1"/>
  <c r="PO26" i="1"/>
  <c r="PP26" i="1"/>
  <c r="PQ26" i="1"/>
  <c r="PR26" i="1"/>
  <c r="PS26" i="1"/>
  <c r="PT26" i="1"/>
  <c r="PU26" i="1"/>
  <c r="PV26" i="1"/>
  <c r="PW26" i="1"/>
  <c r="PX26" i="1"/>
  <c r="PY26" i="1"/>
  <c r="PZ26" i="1"/>
  <c r="QA26" i="1"/>
  <c r="QB26" i="1"/>
  <c r="QC26" i="1"/>
  <c r="QD26" i="1"/>
  <c r="QE26" i="1"/>
  <c r="QF26" i="1"/>
  <c r="QG26" i="1"/>
  <c r="PG27" i="1"/>
  <c r="PH27" i="1"/>
  <c r="PI27" i="1"/>
  <c r="PJ27" i="1"/>
  <c r="PK27" i="1"/>
  <c r="PL27" i="1"/>
  <c r="PM27" i="1"/>
  <c r="PN27" i="1"/>
  <c r="PO27" i="1"/>
  <c r="PP27" i="1"/>
  <c r="PQ27" i="1"/>
  <c r="PR27" i="1"/>
  <c r="PS27" i="1"/>
  <c r="PT27" i="1"/>
  <c r="PU27" i="1"/>
  <c r="PV27" i="1"/>
  <c r="PW27" i="1"/>
  <c r="PX27" i="1"/>
  <c r="PY27" i="1"/>
  <c r="PZ27" i="1"/>
  <c r="QA27" i="1"/>
  <c r="QB27" i="1"/>
  <c r="QC27" i="1"/>
  <c r="QD27" i="1"/>
  <c r="QE27" i="1"/>
  <c r="QF27" i="1"/>
  <c r="QG27" i="1"/>
  <c r="PG28" i="1"/>
  <c r="PH28" i="1"/>
  <c r="PI28" i="1"/>
  <c r="PJ28" i="1"/>
  <c r="PK28" i="1"/>
  <c r="PL28" i="1"/>
  <c r="PM28" i="1"/>
  <c r="PN28" i="1"/>
  <c r="PO28" i="1"/>
  <c r="PP28" i="1"/>
  <c r="PQ28" i="1"/>
  <c r="PR28" i="1"/>
  <c r="PS28" i="1"/>
  <c r="PT28" i="1"/>
  <c r="PU28" i="1"/>
  <c r="PV28" i="1"/>
  <c r="PW28" i="1"/>
  <c r="PX28" i="1"/>
  <c r="PY28" i="1"/>
  <c r="PZ28" i="1"/>
  <c r="QA28" i="1"/>
  <c r="QB28" i="1"/>
  <c r="QC28" i="1"/>
  <c r="QD28" i="1"/>
  <c r="QE28" i="1"/>
  <c r="QF28" i="1"/>
  <c r="QG28" i="1"/>
  <c r="PG29" i="1"/>
  <c r="PH29" i="1"/>
  <c r="PI29" i="1"/>
  <c r="PJ29" i="1"/>
  <c r="PK29" i="1"/>
  <c r="PL29" i="1"/>
  <c r="PM29" i="1"/>
  <c r="PN29" i="1"/>
  <c r="PO29" i="1"/>
  <c r="PP29" i="1"/>
  <c r="PQ29" i="1"/>
  <c r="PR29" i="1"/>
  <c r="PS29" i="1"/>
  <c r="PT29" i="1"/>
  <c r="PU29" i="1"/>
  <c r="PV29" i="1"/>
  <c r="PW29" i="1"/>
  <c r="PX29" i="1"/>
  <c r="PY29" i="1"/>
  <c r="PZ29" i="1"/>
  <c r="QA29" i="1"/>
  <c r="QB29" i="1"/>
  <c r="QC29" i="1"/>
  <c r="QD29" i="1"/>
  <c r="QE29" i="1"/>
  <c r="QF29" i="1"/>
  <c r="QG29" i="1"/>
  <c r="PG30" i="1"/>
  <c r="PH30" i="1"/>
  <c r="PI30" i="1"/>
  <c r="PJ30" i="1"/>
  <c r="PK30" i="1"/>
  <c r="PL30" i="1"/>
  <c r="PM30" i="1"/>
  <c r="PN30" i="1"/>
  <c r="PO30" i="1"/>
  <c r="PP30" i="1"/>
  <c r="PQ30" i="1"/>
  <c r="PR30" i="1"/>
  <c r="PS30" i="1"/>
  <c r="PT30" i="1"/>
  <c r="PU30" i="1"/>
  <c r="PV30" i="1"/>
  <c r="PW30" i="1"/>
  <c r="PX30" i="1"/>
  <c r="PY30" i="1"/>
  <c r="PZ30" i="1"/>
  <c r="QA30" i="1"/>
  <c r="QB30" i="1"/>
  <c r="QC30" i="1"/>
  <c r="QD30" i="1"/>
  <c r="QE30" i="1"/>
  <c r="QF30" i="1"/>
  <c r="QG30" i="1"/>
  <c r="PG31" i="1"/>
  <c r="PH31" i="1"/>
  <c r="PI31" i="1"/>
  <c r="PJ31" i="1"/>
  <c r="PK31" i="1"/>
  <c r="PL31" i="1"/>
  <c r="PM31" i="1"/>
  <c r="PN31" i="1"/>
  <c r="PO31" i="1"/>
  <c r="PP31" i="1"/>
  <c r="PQ31" i="1"/>
  <c r="PR31" i="1"/>
  <c r="PS31" i="1"/>
  <c r="PT31" i="1"/>
  <c r="PU31" i="1"/>
  <c r="PV31" i="1"/>
  <c r="PW31" i="1"/>
  <c r="PX31" i="1"/>
  <c r="PY31" i="1"/>
  <c r="PZ31" i="1"/>
  <c r="QA31" i="1"/>
  <c r="QB31" i="1"/>
  <c r="QC31" i="1"/>
  <c r="QD31" i="1"/>
  <c r="QE31" i="1"/>
  <c r="QF31" i="1"/>
  <c r="QG31" i="1"/>
  <c r="PG32" i="1"/>
  <c r="PH32" i="1"/>
  <c r="PI32" i="1"/>
  <c r="PJ32" i="1"/>
  <c r="PK32" i="1"/>
  <c r="PL32" i="1"/>
  <c r="PM32" i="1"/>
  <c r="PN32" i="1"/>
  <c r="PO32" i="1"/>
  <c r="PP32" i="1"/>
  <c r="PQ32" i="1"/>
  <c r="PR32" i="1"/>
  <c r="PS32" i="1"/>
  <c r="PT32" i="1"/>
  <c r="PU32" i="1"/>
  <c r="PV32" i="1"/>
  <c r="PW32" i="1"/>
  <c r="PX32" i="1"/>
  <c r="PY32" i="1"/>
  <c r="PZ32" i="1"/>
  <c r="QA32" i="1"/>
  <c r="QB32" i="1"/>
  <c r="QC32" i="1"/>
  <c r="QD32" i="1"/>
  <c r="QE32" i="1"/>
  <c r="QF32" i="1"/>
  <c r="QG32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PG34" i="1"/>
  <c r="PH34" i="1"/>
  <c r="PI34" i="1"/>
  <c r="PJ34" i="1"/>
  <c r="PK34" i="1"/>
  <c r="PL34" i="1"/>
  <c r="PM34" i="1"/>
  <c r="PN34" i="1"/>
  <c r="PO34" i="1"/>
  <c r="PP34" i="1"/>
  <c r="PQ34" i="1"/>
  <c r="PR34" i="1"/>
  <c r="PS34" i="1"/>
  <c r="PT34" i="1"/>
  <c r="PU34" i="1"/>
  <c r="PV34" i="1"/>
  <c r="PW34" i="1"/>
  <c r="PX34" i="1"/>
  <c r="PY34" i="1"/>
  <c r="PZ34" i="1"/>
  <c r="QA34" i="1"/>
  <c r="QB34" i="1"/>
  <c r="QC34" i="1"/>
  <c r="QD34" i="1"/>
  <c r="QE34" i="1"/>
  <c r="QF34" i="1"/>
  <c r="QG34" i="1"/>
  <c r="PG35" i="1"/>
  <c r="PH35" i="1"/>
  <c r="PI35" i="1"/>
  <c r="PJ35" i="1"/>
  <c r="PK35" i="1"/>
  <c r="PL35" i="1"/>
  <c r="PM35" i="1"/>
  <c r="PN35" i="1"/>
  <c r="PO35" i="1"/>
  <c r="PP35" i="1"/>
  <c r="PQ35" i="1"/>
  <c r="PR35" i="1"/>
  <c r="PS35" i="1"/>
  <c r="PT35" i="1"/>
  <c r="PU35" i="1"/>
  <c r="PV35" i="1"/>
  <c r="PW35" i="1"/>
  <c r="PX35" i="1"/>
  <c r="PY35" i="1"/>
  <c r="PZ35" i="1"/>
  <c r="QA35" i="1"/>
  <c r="QB35" i="1"/>
  <c r="QC35" i="1"/>
  <c r="QD35" i="1"/>
  <c r="QE35" i="1"/>
  <c r="QF35" i="1"/>
  <c r="QG35" i="1"/>
  <c r="PG36" i="1"/>
  <c r="PH36" i="1"/>
  <c r="PI36" i="1"/>
  <c r="PJ36" i="1"/>
  <c r="PK36" i="1"/>
  <c r="PL36" i="1"/>
  <c r="PM36" i="1"/>
  <c r="PN36" i="1"/>
  <c r="PO36" i="1"/>
  <c r="PP36" i="1"/>
  <c r="PQ36" i="1"/>
  <c r="PR36" i="1"/>
  <c r="PS36" i="1"/>
  <c r="PT36" i="1"/>
  <c r="PU36" i="1"/>
  <c r="PV36" i="1"/>
  <c r="PW36" i="1"/>
  <c r="PX36" i="1"/>
  <c r="PY36" i="1"/>
  <c r="PZ36" i="1"/>
  <c r="QA36" i="1"/>
  <c r="QB36" i="1"/>
  <c r="QC36" i="1"/>
  <c r="QD36" i="1"/>
  <c r="QE36" i="1"/>
  <c r="QF36" i="1"/>
  <c r="QG36" i="1"/>
  <c r="PG37" i="1"/>
  <c r="PH37" i="1"/>
  <c r="PI37" i="1"/>
  <c r="PJ37" i="1"/>
  <c r="PK37" i="1"/>
  <c r="PL37" i="1"/>
  <c r="PM37" i="1"/>
  <c r="PN37" i="1"/>
  <c r="PO37" i="1"/>
  <c r="PP37" i="1"/>
  <c r="PQ37" i="1"/>
  <c r="PR37" i="1"/>
  <c r="PS37" i="1"/>
  <c r="PT37" i="1"/>
  <c r="PU37" i="1"/>
  <c r="PV37" i="1"/>
  <c r="PW37" i="1"/>
  <c r="PX37" i="1"/>
  <c r="PY37" i="1"/>
  <c r="PZ37" i="1"/>
  <c r="QA37" i="1"/>
  <c r="QB37" i="1"/>
  <c r="QC37" i="1"/>
  <c r="QD37" i="1"/>
  <c r="QE37" i="1"/>
  <c r="QF37" i="1"/>
  <c r="QG37" i="1"/>
  <c r="PG38" i="1"/>
  <c r="PH38" i="1"/>
  <c r="PI38" i="1"/>
  <c r="PJ38" i="1"/>
  <c r="PK38" i="1"/>
  <c r="PL38" i="1"/>
  <c r="PM38" i="1"/>
  <c r="PN38" i="1"/>
  <c r="PO38" i="1"/>
  <c r="PP38" i="1"/>
  <c r="PQ38" i="1"/>
  <c r="PR38" i="1"/>
  <c r="PS38" i="1"/>
  <c r="PT38" i="1"/>
  <c r="PU38" i="1"/>
  <c r="PV38" i="1"/>
  <c r="PW38" i="1"/>
  <c r="PX38" i="1"/>
  <c r="PY38" i="1"/>
  <c r="PZ38" i="1"/>
  <c r="QA38" i="1"/>
  <c r="QB38" i="1"/>
  <c r="QC38" i="1"/>
  <c r="QD38" i="1"/>
  <c r="QE38" i="1"/>
  <c r="QF38" i="1"/>
  <c r="QG38" i="1"/>
  <c r="PG39" i="1"/>
  <c r="PH39" i="1"/>
  <c r="PI39" i="1"/>
  <c r="PJ39" i="1"/>
  <c r="PK39" i="1"/>
  <c r="PL39" i="1"/>
  <c r="PM39" i="1"/>
  <c r="PN39" i="1"/>
  <c r="PO39" i="1"/>
  <c r="PP39" i="1"/>
  <c r="PQ39" i="1"/>
  <c r="PR39" i="1"/>
  <c r="PS39" i="1"/>
  <c r="PT39" i="1"/>
  <c r="PU39" i="1"/>
  <c r="PV39" i="1"/>
  <c r="PW39" i="1"/>
  <c r="PX39" i="1"/>
  <c r="PY39" i="1"/>
  <c r="PZ39" i="1"/>
  <c r="QA39" i="1"/>
  <c r="QB39" i="1"/>
  <c r="QC39" i="1"/>
  <c r="QD39" i="1"/>
  <c r="QE39" i="1"/>
  <c r="QF39" i="1"/>
  <c r="QG39" i="1"/>
  <c r="PG40" i="1"/>
  <c r="PH40" i="1"/>
  <c r="PI40" i="1"/>
  <c r="PJ40" i="1"/>
  <c r="PK40" i="1"/>
  <c r="PL40" i="1"/>
  <c r="PM40" i="1"/>
  <c r="PN40" i="1"/>
  <c r="PO40" i="1"/>
  <c r="PP40" i="1"/>
  <c r="PQ40" i="1"/>
  <c r="PR40" i="1"/>
  <c r="PS40" i="1"/>
  <c r="PT40" i="1"/>
  <c r="PU40" i="1"/>
  <c r="PV40" i="1"/>
  <c r="PW40" i="1"/>
  <c r="PX40" i="1"/>
  <c r="PY40" i="1"/>
  <c r="PZ40" i="1"/>
  <c r="QA40" i="1"/>
  <c r="QB40" i="1"/>
  <c r="QC40" i="1"/>
  <c r="QD40" i="1"/>
  <c r="QE40" i="1"/>
  <c r="QF40" i="1"/>
  <c r="QG40" i="1"/>
  <c r="PG41" i="1"/>
  <c r="PH41" i="1"/>
  <c r="PI41" i="1"/>
  <c r="PJ41" i="1"/>
  <c r="PK41" i="1"/>
  <c r="PL41" i="1"/>
  <c r="PM41" i="1"/>
  <c r="PN41" i="1"/>
  <c r="PO41" i="1"/>
  <c r="PP41" i="1"/>
  <c r="PQ41" i="1"/>
  <c r="PR41" i="1"/>
  <c r="PS41" i="1"/>
  <c r="PT41" i="1"/>
  <c r="PU41" i="1"/>
  <c r="PV41" i="1"/>
  <c r="PW41" i="1"/>
  <c r="PX41" i="1"/>
  <c r="PY41" i="1"/>
  <c r="PZ41" i="1"/>
  <c r="QA41" i="1"/>
  <c r="QB41" i="1"/>
  <c r="QC41" i="1"/>
  <c r="QD41" i="1"/>
  <c r="QE41" i="1"/>
  <c r="QF41" i="1"/>
  <c r="QG41" i="1"/>
  <c r="PG42" i="1"/>
  <c r="PH42" i="1"/>
  <c r="PI42" i="1"/>
  <c r="PJ42" i="1"/>
  <c r="PK42" i="1"/>
  <c r="PL42" i="1"/>
  <c r="PM42" i="1"/>
  <c r="PN42" i="1"/>
  <c r="PO42" i="1"/>
  <c r="PP42" i="1"/>
  <c r="PQ42" i="1"/>
  <c r="PR42" i="1"/>
  <c r="PS42" i="1"/>
  <c r="PT42" i="1"/>
  <c r="PU42" i="1"/>
  <c r="PV42" i="1"/>
  <c r="PW42" i="1"/>
  <c r="PX42" i="1"/>
  <c r="PY42" i="1"/>
  <c r="PZ42" i="1"/>
  <c r="QA42" i="1"/>
  <c r="QB42" i="1"/>
  <c r="QC42" i="1"/>
  <c r="QD42" i="1"/>
  <c r="QE42" i="1"/>
  <c r="QF42" i="1"/>
  <c r="QG42" i="1"/>
  <c r="PG43" i="1"/>
  <c r="PH43" i="1"/>
  <c r="PI43" i="1"/>
  <c r="PJ43" i="1"/>
  <c r="PK43" i="1"/>
  <c r="PL43" i="1"/>
  <c r="PM43" i="1"/>
  <c r="PN43" i="1"/>
  <c r="PO43" i="1"/>
  <c r="PP43" i="1"/>
  <c r="PQ43" i="1"/>
  <c r="PR43" i="1"/>
  <c r="PS43" i="1"/>
  <c r="PT43" i="1"/>
  <c r="PU43" i="1"/>
  <c r="PV43" i="1"/>
  <c r="PW43" i="1"/>
  <c r="PX43" i="1"/>
  <c r="PY43" i="1"/>
  <c r="PZ43" i="1"/>
  <c r="QA43" i="1"/>
  <c r="QB43" i="1"/>
  <c r="QC43" i="1"/>
  <c r="QD43" i="1"/>
  <c r="QE43" i="1"/>
  <c r="QF43" i="1"/>
  <c r="QG43" i="1"/>
  <c r="PG44" i="1"/>
  <c r="PH44" i="1"/>
  <c r="PI44" i="1"/>
  <c r="PJ44" i="1"/>
  <c r="PK44" i="1"/>
  <c r="PL44" i="1"/>
  <c r="PM44" i="1"/>
  <c r="PN44" i="1"/>
  <c r="PO44" i="1"/>
  <c r="PP44" i="1"/>
  <c r="PQ44" i="1"/>
  <c r="PR44" i="1"/>
  <c r="PS44" i="1"/>
  <c r="PT44" i="1"/>
  <c r="PU44" i="1"/>
  <c r="PV44" i="1"/>
  <c r="PW44" i="1"/>
  <c r="PX44" i="1"/>
  <c r="PY44" i="1"/>
  <c r="PZ44" i="1"/>
  <c r="QA44" i="1"/>
  <c r="QB44" i="1"/>
  <c r="QC44" i="1"/>
  <c r="QD44" i="1"/>
  <c r="QE44" i="1"/>
  <c r="QF44" i="1"/>
  <c r="QG44" i="1"/>
  <c r="PG45" i="1"/>
  <c r="PH45" i="1"/>
  <c r="PI45" i="1"/>
  <c r="PJ45" i="1"/>
  <c r="PK45" i="1"/>
  <c r="PL45" i="1"/>
  <c r="PM45" i="1"/>
  <c r="PN45" i="1"/>
  <c r="PO45" i="1"/>
  <c r="PP45" i="1"/>
  <c r="PQ45" i="1"/>
  <c r="PR45" i="1"/>
  <c r="PS45" i="1"/>
  <c r="PT45" i="1"/>
  <c r="PU45" i="1"/>
  <c r="PV45" i="1"/>
  <c r="PW45" i="1"/>
  <c r="PX45" i="1"/>
  <c r="PY45" i="1"/>
  <c r="PZ45" i="1"/>
  <c r="QA45" i="1"/>
  <c r="QB45" i="1"/>
  <c r="QC45" i="1"/>
  <c r="QD45" i="1"/>
  <c r="QE45" i="1"/>
  <c r="QF45" i="1"/>
  <c r="QG45" i="1"/>
  <c r="PG46" i="1"/>
  <c r="PH46" i="1"/>
  <c r="PI46" i="1"/>
  <c r="PJ46" i="1"/>
  <c r="PK46" i="1"/>
  <c r="PL46" i="1"/>
  <c r="PM46" i="1"/>
  <c r="PN46" i="1"/>
  <c r="PO46" i="1"/>
  <c r="PP46" i="1"/>
  <c r="PQ46" i="1"/>
  <c r="PR46" i="1"/>
  <c r="PS46" i="1"/>
  <c r="PT46" i="1"/>
  <c r="PU46" i="1"/>
  <c r="PV46" i="1"/>
  <c r="PW46" i="1"/>
  <c r="PX46" i="1"/>
  <c r="PY46" i="1"/>
  <c r="PZ46" i="1"/>
  <c r="QA46" i="1"/>
  <c r="QB46" i="1"/>
  <c r="QC46" i="1"/>
  <c r="QD46" i="1"/>
  <c r="QE46" i="1"/>
  <c r="QF46" i="1"/>
  <c r="QG46" i="1"/>
  <c r="PG47" i="1"/>
  <c r="PH47" i="1"/>
  <c r="PI47" i="1"/>
  <c r="PJ47" i="1"/>
  <c r="PK47" i="1"/>
  <c r="PL47" i="1"/>
  <c r="PM47" i="1"/>
  <c r="PN47" i="1"/>
  <c r="PO47" i="1"/>
  <c r="PP47" i="1"/>
  <c r="PQ47" i="1"/>
  <c r="PR47" i="1"/>
  <c r="PS47" i="1"/>
  <c r="PT47" i="1"/>
  <c r="PU47" i="1"/>
  <c r="PV47" i="1"/>
  <c r="PW47" i="1"/>
  <c r="PX47" i="1"/>
  <c r="PY47" i="1"/>
  <c r="PZ47" i="1"/>
  <c r="QA47" i="1"/>
  <c r="QB47" i="1"/>
  <c r="QC47" i="1"/>
  <c r="QD47" i="1"/>
  <c r="QE47" i="1"/>
  <c r="QF47" i="1"/>
  <c r="QG47" i="1"/>
  <c r="PG48" i="1"/>
  <c r="PH48" i="1"/>
  <c r="PI48" i="1"/>
  <c r="PJ48" i="1"/>
  <c r="PK48" i="1"/>
  <c r="PL48" i="1"/>
  <c r="PM48" i="1"/>
  <c r="PN48" i="1"/>
  <c r="PO48" i="1"/>
  <c r="PP48" i="1"/>
  <c r="PQ48" i="1"/>
  <c r="PR48" i="1"/>
  <c r="PS48" i="1"/>
  <c r="PT48" i="1"/>
  <c r="PU48" i="1"/>
  <c r="PV48" i="1"/>
  <c r="PW48" i="1"/>
  <c r="PX48" i="1"/>
  <c r="PY48" i="1"/>
  <c r="PZ48" i="1"/>
  <c r="QA48" i="1"/>
  <c r="QB48" i="1"/>
  <c r="QC48" i="1"/>
  <c r="QD48" i="1"/>
  <c r="QE48" i="1"/>
  <c r="QF48" i="1"/>
  <c r="QG48" i="1"/>
  <c r="PG49" i="1"/>
  <c r="PH49" i="1"/>
  <c r="PI49" i="1"/>
  <c r="PJ49" i="1"/>
  <c r="PK49" i="1"/>
  <c r="PL49" i="1"/>
  <c r="PM49" i="1"/>
  <c r="PN49" i="1"/>
  <c r="PO49" i="1"/>
  <c r="PP49" i="1"/>
  <c r="PQ49" i="1"/>
  <c r="PR49" i="1"/>
  <c r="PS49" i="1"/>
  <c r="PT49" i="1"/>
  <c r="PU49" i="1"/>
  <c r="PV49" i="1"/>
  <c r="PW49" i="1"/>
  <c r="PX49" i="1"/>
  <c r="PY49" i="1"/>
  <c r="PZ49" i="1"/>
  <c r="QA49" i="1"/>
  <c r="QB49" i="1"/>
  <c r="QC49" i="1"/>
  <c r="QD49" i="1"/>
  <c r="QE49" i="1"/>
  <c r="QF49" i="1"/>
  <c r="QG49" i="1"/>
  <c r="PG50" i="1"/>
  <c r="PH50" i="1"/>
  <c r="PI50" i="1"/>
  <c r="PJ50" i="1"/>
  <c r="PK50" i="1"/>
  <c r="PL50" i="1"/>
  <c r="PM50" i="1"/>
  <c r="PN50" i="1"/>
  <c r="PO50" i="1"/>
  <c r="PP50" i="1"/>
  <c r="PQ50" i="1"/>
  <c r="PR50" i="1"/>
  <c r="PS50" i="1"/>
  <c r="PT50" i="1"/>
  <c r="PU50" i="1"/>
  <c r="PV50" i="1"/>
  <c r="PW50" i="1"/>
  <c r="PX50" i="1"/>
  <c r="PY50" i="1"/>
  <c r="PZ50" i="1"/>
  <c r="QA50" i="1"/>
  <c r="QB50" i="1"/>
  <c r="QC50" i="1"/>
  <c r="QD50" i="1"/>
  <c r="QE50" i="1"/>
  <c r="QF50" i="1"/>
  <c r="QG50" i="1"/>
  <c r="PG51" i="1"/>
  <c r="PH51" i="1"/>
  <c r="PI51" i="1"/>
  <c r="PJ51" i="1"/>
  <c r="PK51" i="1"/>
  <c r="PL51" i="1"/>
  <c r="PM51" i="1"/>
  <c r="PN51" i="1"/>
  <c r="PO51" i="1"/>
  <c r="PP51" i="1"/>
  <c r="PQ51" i="1"/>
  <c r="PR51" i="1"/>
  <c r="PS51" i="1"/>
  <c r="PT51" i="1"/>
  <c r="PU51" i="1"/>
  <c r="PV51" i="1"/>
  <c r="PW51" i="1"/>
  <c r="PX51" i="1"/>
  <c r="PY51" i="1"/>
  <c r="PZ51" i="1"/>
  <c r="QA51" i="1"/>
  <c r="QB51" i="1"/>
  <c r="QC51" i="1"/>
  <c r="QD51" i="1"/>
  <c r="QE51" i="1"/>
  <c r="QF51" i="1"/>
  <c r="QG51" i="1"/>
  <c r="PG52" i="1"/>
  <c r="PH52" i="1"/>
  <c r="PI52" i="1"/>
  <c r="PJ52" i="1"/>
  <c r="PK52" i="1"/>
  <c r="PL52" i="1"/>
  <c r="PM52" i="1"/>
  <c r="PN52" i="1"/>
  <c r="PO52" i="1"/>
  <c r="PP52" i="1"/>
  <c r="PQ52" i="1"/>
  <c r="PR52" i="1"/>
  <c r="PS52" i="1"/>
  <c r="PT52" i="1"/>
  <c r="PU52" i="1"/>
  <c r="PV52" i="1"/>
  <c r="PW52" i="1"/>
  <c r="PX52" i="1"/>
  <c r="PY52" i="1"/>
  <c r="PZ52" i="1"/>
  <c r="QA52" i="1"/>
  <c r="QB52" i="1"/>
  <c r="QC52" i="1"/>
  <c r="QD52" i="1"/>
  <c r="QE52" i="1"/>
  <c r="QF52" i="1"/>
  <c r="QG52" i="1"/>
  <c r="PG53" i="1"/>
  <c r="PH53" i="1"/>
  <c r="PI53" i="1"/>
  <c r="PJ53" i="1"/>
  <c r="PK53" i="1"/>
  <c r="PL53" i="1"/>
  <c r="PM53" i="1"/>
  <c r="PN53" i="1"/>
  <c r="PO53" i="1"/>
  <c r="PP53" i="1"/>
  <c r="PQ53" i="1"/>
  <c r="PR53" i="1"/>
  <c r="PS53" i="1"/>
  <c r="PT53" i="1"/>
  <c r="PU53" i="1"/>
  <c r="PV53" i="1"/>
  <c r="PW53" i="1"/>
  <c r="PX53" i="1"/>
  <c r="PY53" i="1"/>
  <c r="PZ53" i="1"/>
  <c r="QA53" i="1"/>
  <c r="QB53" i="1"/>
  <c r="QC53" i="1"/>
  <c r="QD53" i="1"/>
  <c r="QE53" i="1"/>
  <c r="QF53" i="1"/>
  <c r="QG53" i="1"/>
  <c r="PG54" i="1"/>
  <c r="PH54" i="1"/>
  <c r="PI54" i="1"/>
  <c r="PJ54" i="1"/>
  <c r="PK54" i="1"/>
  <c r="PL54" i="1"/>
  <c r="PM54" i="1"/>
  <c r="PN54" i="1"/>
  <c r="PO54" i="1"/>
  <c r="PP54" i="1"/>
  <c r="PQ54" i="1"/>
  <c r="PR54" i="1"/>
  <c r="PS54" i="1"/>
  <c r="PT54" i="1"/>
  <c r="PU54" i="1"/>
  <c r="PV54" i="1"/>
  <c r="PW54" i="1"/>
  <c r="PX54" i="1"/>
  <c r="PY54" i="1"/>
  <c r="PZ54" i="1"/>
  <c r="QA54" i="1"/>
  <c r="QB54" i="1"/>
  <c r="QC54" i="1"/>
  <c r="QD54" i="1"/>
  <c r="QE54" i="1"/>
  <c r="QF54" i="1"/>
  <c r="QG54" i="1"/>
  <c r="PG55" i="1"/>
  <c r="PH55" i="1"/>
  <c r="PI55" i="1"/>
  <c r="PJ55" i="1"/>
  <c r="PK55" i="1"/>
  <c r="PL55" i="1"/>
  <c r="PM55" i="1"/>
  <c r="PN55" i="1"/>
  <c r="PO55" i="1"/>
  <c r="PP55" i="1"/>
  <c r="PQ55" i="1"/>
  <c r="PR55" i="1"/>
  <c r="PS55" i="1"/>
  <c r="PT55" i="1"/>
  <c r="PU55" i="1"/>
  <c r="PV55" i="1"/>
  <c r="PW55" i="1"/>
  <c r="PX55" i="1"/>
  <c r="PY55" i="1"/>
  <c r="PZ55" i="1"/>
  <c r="QA55" i="1"/>
  <c r="QB55" i="1"/>
  <c r="QC55" i="1"/>
  <c r="QD55" i="1"/>
  <c r="QE55" i="1"/>
  <c r="QF55" i="1"/>
  <c r="QG55" i="1"/>
  <c r="PG56" i="1"/>
  <c r="PH56" i="1"/>
  <c r="PI56" i="1"/>
  <c r="PJ56" i="1"/>
  <c r="PK56" i="1"/>
  <c r="PL56" i="1"/>
  <c r="PM56" i="1"/>
  <c r="PN56" i="1"/>
  <c r="PO56" i="1"/>
  <c r="PP56" i="1"/>
  <c r="PQ56" i="1"/>
  <c r="PR56" i="1"/>
  <c r="PS56" i="1"/>
  <c r="PT56" i="1"/>
  <c r="PU56" i="1"/>
  <c r="PV56" i="1"/>
  <c r="PW56" i="1"/>
  <c r="PX56" i="1"/>
  <c r="PY56" i="1"/>
  <c r="PZ56" i="1"/>
  <c r="QA56" i="1"/>
  <c r="QB56" i="1"/>
  <c r="QC56" i="1"/>
  <c r="QD56" i="1"/>
  <c r="QE56" i="1"/>
  <c r="QF56" i="1"/>
  <c r="QG56" i="1"/>
  <c r="PG57" i="1"/>
  <c r="PH57" i="1"/>
  <c r="PI57" i="1"/>
  <c r="PJ57" i="1"/>
  <c r="PK57" i="1"/>
  <c r="PL57" i="1"/>
  <c r="PM57" i="1"/>
  <c r="PN57" i="1"/>
  <c r="PO57" i="1"/>
  <c r="PP57" i="1"/>
  <c r="PQ57" i="1"/>
  <c r="PR57" i="1"/>
  <c r="PS57" i="1"/>
  <c r="PT57" i="1"/>
  <c r="PU57" i="1"/>
  <c r="PV57" i="1"/>
  <c r="PW57" i="1"/>
  <c r="PX57" i="1"/>
  <c r="PY57" i="1"/>
  <c r="PZ57" i="1"/>
  <c r="QA57" i="1"/>
  <c r="QB57" i="1"/>
  <c r="QC57" i="1"/>
  <c r="QD57" i="1"/>
  <c r="QE57" i="1"/>
  <c r="QF57" i="1"/>
  <c r="QG57" i="1"/>
  <c r="PG58" i="1"/>
  <c r="PH58" i="1"/>
  <c r="PI58" i="1"/>
  <c r="PJ58" i="1"/>
  <c r="PK58" i="1"/>
  <c r="PL58" i="1"/>
  <c r="PM58" i="1"/>
  <c r="PN58" i="1"/>
  <c r="PO58" i="1"/>
  <c r="PP58" i="1"/>
  <c r="PQ58" i="1"/>
  <c r="PR58" i="1"/>
  <c r="PS58" i="1"/>
  <c r="PT58" i="1"/>
  <c r="PU58" i="1"/>
  <c r="PV58" i="1"/>
  <c r="PW58" i="1"/>
  <c r="PX58" i="1"/>
  <c r="PY58" i="1"/>
  <c r="PZ58" i="1"/>
  <c r="QA58" i="1"/>
  <c r="QB58" i="1"/>
  <c r="QC58" i="1"/>
  <c r="QD58" i="1"/>
  <c r="QE58" i="1"/>
  <c r="QF58" i="1"/>
  <c r="QG58" i="1"/>
  <c r="PG59" i="1"/>
  <c r="PH59" i="1"/>
  <c r="PI59" i="1"/>
  <c r="PJ59" i="1"/>
  <c r="PK59" i="1"/>
  <c r="PL59" i="1"/>
  <c r="PM59" i="1"/>
  <c r="PN59" i="1"/>
  <c r="PO59" i="1"/>
  <c r="PP59" i="1"/>
  <c r="PQ59" i="1"/>
  <c r="PR59" i="1"/>
  <c r="PS59" i="1"/>
  <c r="PT59" i="1"/>
  <c r="PU59" i="1"/>
  <c r="PV59" i="1"/>
  <c r="PW59" i="1"/>
  <c r="PX59" i="1"/>
  <c r="PY59" i="1"/>
  <c r="PZ59" i="1"/>
  <c r="QA59" i="1"/>
  <c r="QB59" i="1"/>
  <c r="QC59" i="1"/>
  <c r="QD59" i="1"/>
  <c r="QE59" i="1"/>
  <c r="QF59" i="1"/>
  <c r="QG59" i="1"/>
  <c r="PG60" i="1"/>
  <c r="PH60" i="1"/>
  <c r="PI60" i="1"/>
  <c r="PJ60" i="1"/>
  <c r="PK60" i="1"/>
  <c r="PL60" i="1"/>
  <c r="PM60" i="1"/>
  <c r="PN60" i="1"/>
  <c r="PO60" i="1"/>
  <c r="PP60" i="1"/>
  <c r="PQ60" i="1"/>
  <c r="PR60" i="1"/>
  <c r="PS60" i="1"/>
  <c r="PT60" i="1"/>
  <c r="PU60" i="1"/>
  <c r="PV60" i="1"/>
  <c r="PW60" i="1"/>
  <c r="PX60" i="1"/>
  <c r="PY60" i="1"/>
  <c r="PZ60" i="1"/>
  <c r="QA60" i="1"/>
  <c r="QB60" i="1"/>
  <c r="QC60" i="1"/>
  <c r="QD60" i="1"/>
  <c r="QE60" i="1"/>
  <c r="QF60" i="1"/>
  <c r="QG60" i="1"/>
  <c r="PG61" i="1"/>
  <c r="PH61" i="1"/>
  <c r="PI61" i="1"/>
  <c r="PJ61" i="1"/>
  <c r="PK61" i="1"/>
  <c r="PL61" i="1"/>
  <c r="PM61" i="1"/>
  <c r="PN61" i="1"/>
  <c r="PO61" i="1"/>
  <c r="PP61" i="1"/>
  <c r="PQ61" i="1"/>
  <c r="PR61" i="1"/>
  <c r="PS61" i="1"/>
  <c r="PT61" i="1"/>
  <c r="PU61" i="1"/>
  <c r="PV61" i="1"/>
  <c r="PW61" i="1"/>
  <c r="PX61" i="1"/>
  <c r="PY61" i="1"/>
  <c r="PZ61" i="1"/>
  <c r="QA61" i="1"/>
  <c r="QB61" i="1"/>
  <c r="QC61" i="1"/>
  <c r="QD61" i="1"/>
  <c r="QE61" i="1"/>
  <c r="QF61" i="1"/>
  <c r="QG61" i="1"/>
  <c r="PG62" i="1"/>
  <c r="PH62" i="1"/>
  <c r="PI62" i="1"/>
  <c r="PJ62" i="1"/>
  <c r="PK62" i="1"/>
  <c r="PL62" i="1"/>
  <c r="PM62" i="1"/>
  <c r="PN62" i="1"/>
  <c r="PO62" i="1"/>
  <c r="PP62" i="1"/>
  <c r="PQ62" i="1"/>
  <c r="PR62" i="1"/>
  <c r="PS62" i="1"/>
  <c r="PT62" i="1"/>
  <c r="PU62" i="1"/>
  <c r="PV62" i="1"/>
  <c r="PW62" i="1"/>
  <c r="PX62" i="1"/>
  <c r="PY62" i="1"/>
  <c r="PZ62" i="1"/>
  <c r="QA62" i="1"/>
  <c r="QB62" i="1"/>
  <c r="QC62" i="1"/>
  <c r="QD62" i="1"/>
  <c r="QE62" i="1"/>
  <c r="QF62" i="1"/>
  <c r="QG62" i="1"/>
  <c r="PG63" i="1"/>
  <c r="PH63" i="1"/>
  <c r="PI63" i="1"/>
  <c r="PJ63" i="1"/>
  <c r="PK63" i="1"/>
  <c r="PL63" i="1"/>
  <c r="PM63" i="1"/>
  <c r="PN63" i="1"/>
  <c r="PO63" i="1"/>
  <c r="PP63" i="1"/>
  <c r="PQ63" i="1"/>
  <c r="PR63" i="1"/>
  <c r="PS63" i="1"/>
  <c r="PT63" i="1"/>
  <c r="PU63" i="1"/>
  <c r="PV63" i="1"/>
  <c r="PW63" i="1"/>
  <c r="PX63" i="1"/>
  <c r="PY63" i="1"/>
  <c r="PZ63" i="1"/>
  <c r="QA63" i="1"/>
  <c r="QB63" i="1"/>
  <c r="QC63" i="1"/>
  <c r="QD63" i="1"/>
  <c r="QE63" i="1"/>
  <c r="QF63" i="1"/>
  <c r="QG63" i="1"/>
  <c r="PG64" i="1"/>
  <c r="PH64" i="1"/>
  <c r="PI64" i="1"/>
  <c r="PJ64" i="1"/>
  <c r="PK64" i="1"/>
  <c r="PL64" i="1"/>
  <c r="PM64" i="1"/>
  <c r="PN64" i="1"/>
  <c r="PO64" i="1"/>
  <c r="PP64" i="1"/>
  <c r="PQ64" i="1"/>
  <c r="PR64" i="1"/>
  <c r="PS64" i="1"/>
  <c r="PT64" i="1"/>
  <c r="PU64" i="1"/>
  <c r="PV64" i="1"/>
  <c r="PW64" i="1"/>
  <c r="PX64" i="1"/>
  <c r="PY64" i="1"/>
  <c r="PZ64" i="1"/>
  <c r="QA64" i="1"/>
  <c r="QB64" i="1"/>
  <c r="QC64" i="1"/>
  <c r="QD64" i="1"/>
  <c r="QE64" i="1"/>
  <c r="QF64" i="1"/>
  <c r="QG64" i="1"/>
  <c r="PG65" i="1"/>
  <c r="PH65" i="1"/>
  <c r="PI65" i="1"/>
  <c r="PJ65" i="1"/>
  <c r="PK65" i="1"/>
  <c r="PL65" i="1"/>
  <c r="PM65" i="1"/>
  <c r="PN65" i="1"/>
  <c r="PO65" i="1"/>
  <c r="PP65" i="1"/>
  <c r="PQ65" i="1"/>
  <c r="PR65" i="1"/>
  <c r="PS65" i="1"/>
  <c r="PT65" i="1"/>
  <c r="PU65" i="1"/>
  <c r="PV65" i="1"/>
  <c r="PW65" i="1"/>
  <c r="PX65" i="1"/>
  <c r="PY65" i="1"/>
  <c r="PZ65" i="1"/>
  <c r="QA65" i="1"/>
  <c r="QB65" i="1"/>
  <c r="QC65" i="1"/>
  <c r="QD65" i="1"/>
  <c r="QE65" i="1"/>
  <c r="QF65" i="1"/>
  <c r="QG65" i="1"/>
  <c r="PG66" i="1"/>
  <c r="PH66" i="1"/>
  <c r="PI66" i="1"/>
  <c r="PJ66" i="1"/>
  <c r="PK66" i="1"/>
  <c r="PL66" i="1"/>
  <c r="PM66" i="1"/>
  <c r="PN66" i="1"/>
  <c r="PO66" i="1"/>
  <c r="PP66" i="1"/>
  <c r="PQ66" i="1"/>
  <c r="PR66" i="1"/>
  <c r="PS66" i="1"/>
  <c r="PT66" i="1"/>
  <c r="PU66" i="1"/>
  <c r="PV66" i="1"/>
  <c r="PW66" i="1"/>
  <c r="PX66" i="1"/>
  <c r="PY66" i="1"/>
  <c r="PZ66" i="1"/>
  <c r="QA66" i="1"/>
  <c r="QB66" i="1"/>
  <c r="QC66" i="1"/>
  <c r="QD66" i="1"/>
  <c r="QE66" i="1"/>
  <c r="QF66" i="1"/>
  <c r="QG66" i="1"/>
  <c r="PG67" i="1"/>
  <c r="PH67" i="1"/>
  <c r="PI67" i="1"/>
  <c r="PJ67" i="1"/>
  <c r="PK67" i="1"/>
  <c r="PL67" i="1"/>
  <c r="PM67" i="1"/>
  <c r="PN67" i="1"/>
  <c r="PO67" i="1"/>
  <c r="PP67" i="1"/>
  <c r="PQ67" i="1"/>
  <c r="PR67" i="1"/>
  <c r="PS67" i="1"/>
  <c r="PT67" i="1"/>
  <c r="PU67" i="1"/>
  <c r="PV67" i="1"/>
  <c r="PW67" i="1"/>
  <c r="PX67" i="1"/>
  <c r="PY67" i="1"/>
  <c r="PZ67" i="1"/>
  <c r="QA67" i="1"/>
  <c r="QB67" i="1"/>
  <c r="QC67" i="1"/>
  <c r="QD67" i="1"/>
  <c r="QE67" i="1"/>
  <c r="QF67" i="1"/>
  <c r="QG67" i="1"/>
  <c r="PG68" i="1"/>
  <c r="PH68" i="1"/>
  <c r="PI68" i="1"/>
  <c r="PJ68" i="1"/>
  <c r="PK68" i="1"/>
  <c r="PL68" i="1"/>
  <c r="PM68" i="1"/>
  <c r="PN68" i="1"/>
  <c r="PO68" i="1"/>
  <c r="PP68" i="1"/>
  <c r="PQ68" i="1"/>
  <c r="PR68" i="1"/>
  <c r="PS68" i="1"/>
  <c r="PT68" i="1"/>
  <c r="PU68" i="1"/>
  <c r="PV68" i="1"/>
  <c r="PW68" i="1"/>
  <c r="PX68" i="1"/>
  <c r="PY68" i="1"/>
  <c r="PZ68" i="1"/>
  <c r="QA68" i="1"/>
  <c r="QB68" i="1"/>
  <c r="QC68" i="1"/>
  <c r="QD68" i="1"/>
  <c r="QE68" i="1"/>
  <c r="QF68" i="1"/>
  <c r="QG68" i="1"/>
  <c r="PG69" i="1"/>
  <c r="PH69" i="1"/>
  <c r="PI69" i="1"/>
  <c r="PJ69" i="1"/>
  <c r="PK69" i="1"/>
  <c r="PL69" i="1"/>
  <c r="PM69" i="1"/>
  <c r="PN69" i="1"/>
  <c r="PO69" i="1"/>
  <c r="PP69" i="1"/>
  <c r="PQ69" i="1"/>
  <c r="PR69" i="1"/>
  <c r="PS69" i="1"/>
  <c r="PT69" i="1"/>
  <c r="PU69" i="1"/>
  <c r="PV69" i="1"/>
  <c r="PW69" i="1"/>
  <c r="PX69" i="1"/>
  <c r="PY69" i="1"/>
  <c r="PZ69" i="1"/>
  <c r="QA69" i="1"/>
  <c r="QB69" i="1"/>
  <c r="QC69" i="1"/>
  <c r="QD69" i="1"/>
  <c r="QE69" i="1"/>
  <c r="QF69" i="1"/>
  <c r="QG69" i="1"/>
  <c r="PG70" i="1"/>
  <c r="PH70" i="1"/>
  <c r="PI70" i="1"/>
  <c r="PJ70" i="1"/>
  <c r="PK70" i="1"/>
  <c r="PL70" i="1"/>
  <c r="PM70" i="1"/>
  <c r="PN70" i="1"/>
  <c r="PO70" i="1"/>
  <c r="PP70" i="1"/>
  <c r="PQ70" i="1"/>
  <c r="PR70" i="1"/>
  <c r="PS70" i="1"/>
  <c r="PT70" i="1"/>
  <c r="PU70" i="1"/>
  <c r="PV70" i="1"/>
  <c r="PW70" i="1"/>
  <c r="PX70" i="1"/>
  <c r="PY70" i="1"/>
  <c r="PZ70" i="1"/>
  <c r="QA70" i="1"/>
  <c r="QB70" i="1"/>
  <c r="QC70" i="1"/>
  <c r="QD70" i="1"/>
  <c r="QE70" i="1"/>
  <c r="QF70" i="1"/>
  <c r="QG70" i="1"/>
  <c r="PG71" i="1"/>
  <c r="PH71" i="1"/>
  <c r="PI71" i="1"/>
  <c r="PJ71" i="1"/>
  <c r="PK71" i="1"/>
  <c r="PL71" i="1"/>
  <c r="PM71" i="1"/>
  <c r="PN71" i="1"/>
  <c r="PO71" i="1"/>
  <c r="PP71" i="1"/>
  <c r="PQ71" i="1"/>
  <c r="PR71" i="1"/>
  <c r="PS71" i="1"/>
  <c r="PT71" i="1"/>
  <c r="PU71" i="1"/>
  <c r="PV71" i="1"/>
  <c r="PW71" i="1"/>
  <c r="PX71" i="1"/>
  <c r="PY71" i="1"/>
  <c r="PZ71" i="1"/>
  <c r="QA71" i="1"/>
  <c r="QB71" i="1"/>
  <c r="QC71" i="1"/>
  <c r="QD71" i="1"/>
  <c r="QE71" i="1"/>
  <c r="QF71" i="1"/>
  <c r="QG71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PG73" i="1"/>
  <c r="PH73" i="1"/>
  <c r="PI73" i="1"/>
  <c r="PJ73" i="1"/>
  <c r="PK73" i="1"/>
  <c r="PL73" i="1"/>
  <c r="PM73" i="1"/>
  <c r="PN73" i="1"/>
  <c r="PO73" i="1"/>
  <c r="PP73" i="1"/>
  <c r="PQ73" i="1"/>
  <c r="PR73" i="1"/>
  <c r="PS73" i="1"/>
  <c r="PT73" i="1"/>
  <c r="PU73" i="1"/>
  <c r="PV73" i="1"/>
  <c r="PW73" i="1"/>
  <c r="PX73" i="1"/>
  <c r="PY73" i="1"/>
  <c r="PZ73" i="1"/>
  <c r="QA73" i="1"/>
  <c r="QB73" i="1"/>
  <c r="QC73" i="1"/>
  <c r="QD73" i="1"/>
  <c r="QE73" i="1"/>
  <c r="QF73" i="1"/>
  <c r="QG73" i="1"/>
  <c r="PG74" i="1"/>
  <c r="PH74" i="1"/>
  <c r="PI74" i="1"/>
  <c r="PJ74" i="1"/>
  <c r="PK74" i="1"/>
  <c r="PL74" i="1"/>
  <c r="PM74" i="1"/>
  <c r="PN74" i="1"/>
  <c r="PO74" i="1"/>
  <c r="PP74" i="1"/>
  <c r="PQ74" i="1"/>
  <c r="PR74" i="1"/>
  <c r="PS74" i="1"/>
  <c r="PT74" i="1"/>
  <c r="PU74" i="1"/>
  <c r="PV74" i="1"/>
  <c r="PW74" i="1"/>
  <c r="PX74" i="1"/>
  <c r="PY74" i="1"/>
  <c r="PZ74" i="1"/>
  <c r="QA74" i="1"/>
  <c r="QB74" i="1"/>
  <c r="QC74" i="1"/>
  <c r="QD74" i="1"/>
  <c r="QE74" i="1"/>
  <c r="QF74" i="1"/>
  <c r="QG74" i="1"/>
  <c r="PG75" i="1"/>
  <c r="PH75" i="1"/>
  <c r="PI75" i="1"/>
  <c r="PJ75" i="1"/>
  <c r="PK75" i="1"/>
  <c r="PL75" i="1"/>
  <c r="PM75" i="1"/>
  <c r="PN75" i="1"/>
  <c r="PO75" i="1"/>
  <c r="PP75" i="1"/>
  <c r="PQ75" i="1"/>
  <c r="PR75" i="1"/>
  <c r="PS75" i="1"/>
  <c r="PT75" i="1"/>
  <c r="PU75" i="1"/>
  <c r="PV75" i="1"/>
  <c r="PW75" i="1"/>
  <c r="PX75" i="1"/>
  <c r="PY75" i="1"/>
  <c r="PZ75" i="1"/>
  <c r="QA75" i="1"/>
  <c r="QB75" i="1"/>
  <c r="QC75" i="1"/>
  <c r="QD75" i="1"/>
  <c r="QE75" i="1"/>
  <c r="QF75" i="1"/>
  <c r="QG75" i="1"/>
  <c r="PG76" i="1"/>
  <c r="PH76" i="1"/>
  <c r="PI76" i="1"/>
  <c r="PJ76" i="1"/>
  <c r="PK76" i="1"/>
  <c r="PL76" i="1"/>
  <c r="PM76" i="1"/>
  <c r="PN76" i="1"/>
  <c r="PO76" i="1"/>
  <c r="PP76" i="1"/>
  <c r="PQ76" i="1"/>
  <c r="PR76" i="1"/>
  <c r="PS76" i="1"/>
  <c r="PT76" i="1"/>
  <c r="PU76" i="1"/>
  <c r="PV76" i="1"/>
  <c r="PW76" i="1"/>
  <c r="PX76" i="1"/>
  <c r="PY76" i="1"/>
  <c r="PZ76" i="1"/>
  <c r="QA76" i="1"/>
  <c r="QB76" i="1"/>
  <c r="QC76" i="1"/>
  <c r="QD76" i="1"/>
  <c r="QE76" i="1"/>
  <c r="QF76" i="1"/>
  <c r="QG76" i="1"/>
  <c r="PG77" i="1"/>
  <c r="PH77" i="1"/>
  <c r="PI77" i="1"/>
  <c r="PJ77" i="1"/>
  <c r="PK77" i="1"/>
  <c r="PL77" i="1"/>
  <c r="PM77" i="1"/>
  <c r="PN77" i="1"/>
  <c r="PO77" i="1"/>
  <c r="PP77" i="1"/>
  <c r="PQ77" i="1"/>
  <c r="PR77" i="1"/>
  <c r="PS77" i="1"/>
  <c r="PT77" i="1"/>
  <c r="PU77" i="1"/>
  <c r="PV77" i="1"/>
  <c r="PW77" i="1"/>
  <c r="PX77" i="1"/>
  <c r="PY77" i="1"/>
  <c r="PZ77" i="1"/>
  <c r="QA77" i="1"/>
  <c r="QB77" i="1"/>
  <c r="QC77" i="1"/>
  <c r="QD77" i="1"/>
  <c r="QE77" i="1"/>
  <c r="QF77" i="1"/>
  <c r="QG77" i="1"/>
  <c r="PG78" i="1"/>
  <c r="PH78" i="1"/>
  <c r="PI78" i="1"/>
  <c r="PJ78" i="1"/>
  <c r="PK78" i="1"/>
  <c r="PL78" i="1"/>
  <c r="PM78" i="1"/>
  <c r="PN78" i="1"/>
  <c r="PO78" i="1"/>
  <c r="PP78" i="1"/>
  <c r="PQ78" i="1"/>
  <c r="PR78" i="1"/>
  <c r="PS78" i="1"/>
  <c r="PT78" i="1"/>
  <c r="PU78" i="1"/>
  <c r="PV78" i="1"/>
  <c r="PW78" i="1"/>
  <c r="PX78" i="1"/>
  <c r="PY78" i="1"/>
  <c r="PZ78" i="1"/>
  <c r="QA78" i="1"/>
  <c r="QB78" i="1"/>
  <c r="QC78" i="1"/>
  <c r="QD78" i="1"/>
  <c r="QE78" i="1"/>
  <c r="QF78" i="1"/>
  <c r="QG78" i="1"/>
  <c r="PG79" i="1"/>
  <c r="PH79" i="1"/>
  <c r="PI79" i="1"/>
  <c r="PJ79" i="1"/>
  <c r="PK79" i="1"/>
  <c r="PL79" i="1"/>
  <c r="PM79" i="1"/>
  <c r="PN79" i="1"/>
  <c r="PO79" i="1"/>
  <c r="PP79" i="1"/>
  <c r="PQ79" i="1"/>
  <c r="PR79" i="1"/>
  <c r="PS79" i="1"/>
  <c r="PT79" i="1"/>
  <c r="PU79" i="1"/>
  <c r="PV79" i="1"/>
  <c r="PW79" i="1"/>
  <c r="PX79" i="1"/>
  <c r="PY79" i="1"/>
  <c r="PZ79" i="1"/>
  <c r="QA79" i="1"/>
  <c r="QB79" i="1"/>
  <c r="QC79" i="1"/>
  <c r="QD79" i="1"/>
  <c r="QE79" i="1"/>
  <c r="QF79" i="1"/>
  <c r="QG79" i="1"/>
  <c r="PG80" i="1"/>
  <c r="PH80" i="1"/>
  <c r="PI80" i="1"/>
  <c r="PJ80" i="1"/>
  <c r="PK80" i="1"/>
  <c r="PL80" i="1"/>
  <c r="PM80" i="1"/>
  <c r="PN80" i="1"/>
  <c r="PO80" i="1"/>
  <c r="PP80" i="1"/>
  <c r="PQ80" i="1"/>
  <c r="PR80" i="1"/>
  <c r="PS80" i="1"/>
  <c r="PT80" i="1"/>
  <c r="PU80" i="1"/>
  <c r="PV80" i="1"/>
  <c r="PW80" i="1"/>
  <c r="PX80" i="1"/>
  <c r="PY80" i="1"/>
  <c r="PZ80" i="1"/>
  <c r="QA80" i="1"/>
  <c r="QB80" i="1"/>
  <c r="QC80" i="1"/>
  <c r="QD80" i="1"/>
  <c r="QE80" i="1"/>
  <c r="QF80" i="1"/>
  <c r="QG80" i="1"/>
  <c r="PG81" i="1"/>
  <c r="PH81" i="1"/>
  <c r="PI81" i="1"/>
  <c r="PJ81" i="1"/>
  <c r="PK81" i="1"/>
  <c r="PL81" i="1"/>
  <c r="PM81" i="1"/>
  <c r="PN81" i="1"/>
  <c r="PO81" i="1"/>
  <c r="PP81" i="1"/>
  <c r="PQ81" i="1"/>
  <c r="PR81" i="1"/>
  <c r="PS81" i="1"/>
  <c r="PT81" i="1"/>
  <c r="PU81" i="1"/>
  <c r="PV81" i="1"/>
  <c r="PW81" i="1"/>
  <c r="PX81" i="1"/>
  <c r="PY81" i="1"/>
  <c r="PZ81" i="1"/>
  <c r="QA81" i="1"/>
  <c r="QB81" i="1"/>
  <c r="QC81" i="1"/>
  <c r="QD81" i="1"/>
  <c r="QE81" i="1"/>
  <c r="QF81" i="1"/>
  <c r="QG81" i="1"/>
  <c r="PG82" i="1"/>
  <c r="PH82" i="1"/>
  <c r="PI82" i="1"/>
  <c r="PJ82" i="1"/>
  <c r="PK82" i="1"/>
  <c r="PL82" i="1"/>
  <c r="PM82" i="1"/>
  <c r="PN82" i="1"/>
  <c r="PO82" i="1"/>
  <c r="PP82" i="1"/>
  <c r="PQ82" i="1"/>
  <c r="PR82" i="1"/>
  <c r="PS82" i="1"/>
  <c r="PT82" i="1"/>
  <c r="PU82" i="1"/>
  <c r="PV82" i="1"/>
  <c r="PW82" i="1"/>
  <c r="PX82" i="1"/>
  <c r="PY82" i="1"/>
  <c r="PZ82" i="1"/>
  <c r="QA82" i="1"/>
  <c r="QB82" i="1"/>
  <c r="QC82" i="1"/>
  <c r="QD82" i="1"/>
  <c r="QE82" i="1"/>
  <c r="QF82" i="1"/>
  <c r="QG82" i="1"/>
  <c r="PG83" i="1"/>
  <c r="PH83" i="1"/>
  <c r="PI83" i="1"/>
  <c r="PJ83" i="1"/>
  <c r="PK83" i="1"/>
  <c r="PL83" i="1"/>
  <c r="PM83" i="1"/>
  <c r="PN83" i="1"/>
  <c r="PO83" i="1"/>
  <c r="PP83" i="1"/>
  <c r="PQ83" i="1"/>
  <c r="PR83" i="1"/>
  <c r="PS83" i="1"/>
  <c r="PT83" i="1"/>
  <c r="PU83" i="1"/>
  <c r="PV83" i="1"/>
  <c r="PW83" i="1"/>
  <c r="PX83" i="1"/>
  <c r="PY83" i="1"/>
  <c r="PZ83" i="1"/>
  <c r="QA83" i="1"/>
  <c r="QB83" i="1"/>
  <c r="QC83" i="1"/>
  <c r="QD83" i="1"/>
  <c r="QE83" i="1"/>
  <c r="QF83" i="1"/>
  <c r="QG83" i="1"/>
  <c r="PG84" i="1"/>
  <c r="PH84" i="1"/>
  <c r="PI84" i="1"/>
  <c r="PJ84" i="1"/>
  <c r="PK84" i="1"/>
  <c r="PL84" i="1"/>
  <c r="PM84" i="1"/>
  <c r="PN84" i="1"/>
  <c r="PO84" i="1"/>
  <c r="PP84" i="1"/>
  <c r="PQ84" i="1"/>
  <c r="PR84" i="1"/>
  <c r="PS84" i="1"/>
  <c r="PT84" i="1"/>
  <c r="PU84" i="1"/>
  <c r="PV84" i="1"/>
  <c r="PW84" i="1"/>
  <c r="PX84" i="1"/>
  <c r="PY84" i="1"/>
  <c r="PZ84" i="1"/>
  <c r="QA84" i="1"/>
  <c r="QB84" i="1"/>
  <c r="QC84" i="1"/>
  <c r="QD84" i="1"/>
  <c r="QE84" i="1"/>
  <c r="QF84" i="1"/>
  <c r="QG84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PG86" i="1"/>
  <c r="PH86" i="1"/>
  <c r="PI86" i="1"/>
  <c r="PJ86" i="1"/>
  <c r="PK86" i="1"/>
  <c r="PL86" i="1"/>
  <c r="PM86" i="1"/>
  <c r="PN86" i="1"/>
  <c r="PO86" i="1"/>
  <c r="PP86" i="1"/>
  <c r="PQ86" i="1"/>
  <c r="PR86" i="1"/>
  <c r="PS86" i="1"/>
  <c r="PT86" i="1"/>
  <c r="PU86" i="1"/>
  <c r="PV86" i="1"/>
  <c r="PW86" i="1"/>
  <c r="PX86" i="1"/>
  <c r="PY86" i="1"/>
  <c r="PZ86" i="1"/>
  <c r="QA86" i="1"/>
  <c r="QB86" i="1"/>
  <c r="QC86" i="1"/>
  <c r="QD86" i="1"/>
  <c r="QE86" i="1"/>
  <c r="QF86" i="1"/>
  <c r="QG86" i="1"/>
  <c r="PG87" i="1"/>
  <c r="PH87" i="1"/>
  <c r="PI87" i="1"/>
  <c r="PJ87" i="1"/>
  <c r="PK87" i="1"/>
  <c r="PL87" i="1"/>
  <c r="PM87" i="1"/>
  <c r="PN87" i="1"/>
  <c r="PO87" i="1"/>
  <c r="PP87" i="1"/>
  <c r="PQ87" i="1"/>
  <c r="PR87" i="1"/>
  <c r="PS87" i="1"/>
  <c r="PT87" i="1"/>
  <c r="PU87" i="1"/>
  <c r="PV87" i="1"/>
  <c r="PW87" i="1"/>
  <c r="PX87" i="1"/>
  <c r="PY87" i="1"/>
  <c r="PZ87" i="1"/>
  <c r="QA87" i="1"/>
  <c r="QB87" i="1"/>
  <c r="QC87" i="1"/>
  <c r="QD87" i="1"/>
  <c r="QE87" i="1"/>
  <c r="QF87" i="1"/>
  <c r="QG87" i="1"/>
  <c r="PG88" i="1"/>
  <c r="PH88" i="1"/>
  <c r="PI88" i="1"/>
  <c r="PJ88" i="1"/>
  <c r="PK88" i="1"/>
  <c r="PL88" i="1"/>
  <c r="PM88" i="1"/>
  <c r="PN88" i="1"/>
  <c r="PO88" i="1"/>
  <c r="PP88" i="1"/>
  <c r="PQ88" i="1"/>
  <c r="PR88" i="1"/>
  <c r="PS88" i="1"/>
  <c r="PT88" i="1"/>
  <c r="PU88" i="1"/>
  <c r="PV88" i="1"/>
  <c r="PW88" i="1"/>
  <c r="PX88" i="1"/>
  <c r="PY88" i="1"/>
  <c r="PZ88" i="1"/>
  <c r="QA88" i="1"/>
  <c r="QB88" i="1"/>
  <c r="QC88" i="1"/>
  <c r="QD88" i="1"/>
  <c r="QE88" i="1"/>
  <c r="QF88" i="1"/>
  <c r="QG88" i="1"/>
  <c r="PG89" i="1"/>
  <c r="PH89" i="1"/>
  <c r="PI89" i="1"/>
  <c r="PJ89" i="1"/>
  <c r="PK89" i="1"/>
  <c r="PL89" i="1"/>
  <c r="PM89" i="1"/>
  <c r="PN89" i="1"/>
  <c r="PO89" i="1"/>
  <c r="PP89" i="1"/>
  <c r="PQ89" i="1"/>
  <c r="PR89" i="1"/>
  <c r="PS89" i="1"/>
  <c r="PT89" i="1"/>
  <c r="PU89" i="1"/>
  <c r="PV89" i="1"/>
  <c r="PW89" i="1"/>
  <c r="PX89" i="1"/>
  <c r="PY89" i="1"/>
  <c r="PZ89" i="1"/>
  <c r="QA89" i="1"/>
  <c r="QB89" i="1"/>
  <c r="QC89" i="1"/>
  <c r="QD89" i="1"/>
  <c r="QE89" i="1"/>
  <c r="QF89" i="1"/>
  <c r="QG89" i="1"/>
  <c r="PG90" i="1"/>
  <c r="PH90" i="1"/>
  <c r="PI90" i="1"/>
  <c r="PJ90" i="1"/>
  <c r="PK90" i="1"/>
  <c r="PL90" i="1"/>
  <c r="PM90" i="1"/>
  <c r="PN90" i="1"/>
  <c r="PO90" i="1"/>
  <c r="PP90" i="1"/>
  <c r="PQ90" i="1"/>
  <c r="PR90" i="1"/>
  <c r="PS90" i="1"/>
  <c r="PT90" i="1"/>
  <c r="PU90" i="1"/>
  <c r="PV90" i="1"/>
  <c r="PW90" i="1"/>
  <c r="PX90" i="1"/>
  <c r="PY90" i="1"/>
  <c r="PZ90" i="1"/>
  <c r="QA90" i="1"/>
  <c r="QB90" i="1"/>
  <c r="QC90" i="1"/>
  <c r="QD90" i="1"/>
  <c r="QE90" i="1"/>
  <c r="QF90" i="1"/>
  <c r="QG90" i="1"/>
  <c r="PG91" i="1"/>
  <c r="PH91" i="1"/>
  <c r="PI91" i="1"/>
  <c r="PJ91" i="1"/>
  <c r="PK91" i="1"/>
  <c r="PL91" i="1"/>
  <c r="PM91" i="1"/>
  <c r="PN91" i="1"/>
  <c r="PO91" i="1"/>
  <c r="PP91" i="1"/>
  <c r="PQ91" i="1"/>
  <c r="PR91" i="1"/>
  <c r="PS91" i="1"/>
  <c r="PT91" i="1"/>
  <c r="PU91" i="1"/>
  <c r="PV91" i="1"/>
  <c r="PW91" i="1"/>
  <c r="PX91" i="1"/>
  <c r="PY91" i="1"/>
  <c r="PZ91" i="1"/>
  <c r="QA91" i="1"/>
  <c r="QB91" i="1"/>
  <c r="QC91" i="1"/>
  <c r="QD91" i="1"/>
  <c r="QE91" i="1"/>
  <c r="QF91" i="1"/>
  <c r="QG91" i="1"/>
  <c r="PG92" i="1"/>
  <c r="PH92" i="1"/>
  <c r="PI92" i="1"/>
  <c r="PJ92" i="1"/>
  <c r="PK92" i="1"/>
  <c r="PL92" i="1"/>
  <c r="PM92" i="1"/>
  <c r="PN92" i="1"/>
  <c r="PO92" i="1"/>
  <c r="PP92" i="1"/>
  <c r="PQ92" i="1"/>
  <c r="PR92" i="1"/>
  <c r="PS92" i="1"/>
  <c r="PT92" i="1"/>
  <c r="PU92" i="1"/>
  <c r="PV92" i="1"/>
  <c r="PW92" i="1"/>
  <c r="PX92" i="1"/>
  <c r="PY92" i="1"/>
  <c r="PZ92" i="1"/>
  <c r="QA92" i="1"/>
  <c r="QB92" i="1"/>
  <c r="QC92" i="1"/>
  <c r="QD92" i="1"/>
  <c r="QE92" i="1"/>
  <c r="QF92" i="1"/>
  <c r="QG92" i="1"/>
  <c r="PG93" i="1"/>
  <c r="PH93" i="1"/>
  <c r="PI93" i="1"/>
  <c r="PJ93" i="1"/>
  <c r="PK93" i="1"/>
  <c r="PL93" i="1"/>
  <c r="PM93" i="1"/>
  <c r="PN93" i="1"/>
  <c r="PO93" i="1"/>
  <c r="PP93" i="1"/>
  <c r="PQ93" i="1"/>
  <c r="PR93" i="1"/>
  <c r="PS93" i="1"/>
  <c r="PT93" i="1"/>
  <c r="PU93" i="1"/>
  <c r="PV93" i="1"/>
  <c r="PW93" i="1"/>
  <c r="PX93" i="1"/>
  <c r="PY93" i="1"/>
  <c r="PZ93" i="1"/>
  <c r="QA93" i="1"/>
  <c r="QB93" i="1"/>
  <c r="QC93" i="1"/>
  <c r="QD93" i="1"/>
  <c r="QE93" i="1"/>
  <c r="QF93" i="1"/>
  <c r="QG93" i="1"/>
  <c r="PG94" i="1"/>
  <c r="PH94" i="1"/>
  <c r="PI94" i="1"/>
  <c r="PJ94" i="1"/>
  <c r="PK94" i="1"/>
  <c r="PL94" i="1"/>
  <c r="PM94" i="1"/>
  <c r="PN94" i="1"/>
  <c r="PO94" i="1"/>
  <c r="PP94" i="1"/>
  <c r="PQ94" i="1"/>
  <c r="PR94" i="1"/>
  <c r="PS94" i="1"/>
  <c r="PT94" i="1"/>
  <c r="PU94" i="1"/>
  <c r="PV94" i="1"/>
  <c r="PW94" i="1"/>
  <c r="PX94" i="1"/>
  <c r="PY94" i="1"/>
  <c r="PZ94" i="1"/>
  <c r="QA94" i="1"/>
  <c r="QB94" i="1"/>
  <c r="QC94" i="1"/>
  <c r="QD94" i="1"/>
  <c r="QE94" i="1"/>
  <c r="QF94" i="1"/>
  <c r="QG94" i="1"/>
  <c r="PG95" i="1"/>
  <c r="PH95" i="1"/>
  <c r="PI95" i="1"/>
  <c r="PJ95" i="1"/>
  <c r="PK95" i="1"/>
  <c r="PL95" i="1"/>
  <c r="PM95" i="1"/>
  <c r="PN95" i="1"/>
  <c r="PO95" i="1"/>
  <c r="PP95" i="1"/>
  <c r="PQ95" i="1"/>
  <c r="PR95" i="1"/>
  <c r="PS95" i="1"/>
  <c r="PT95" i="1"/>
  <c r="PU95" i="1"/>
  <c r="PV95" i="1"/>
  <c r="PW95" i="1"/>
  <c r="PX95" i="1"/>
  <c r="PY95" i="1"/>
  <c r="PZ95" i="1"/>
  <c r="QA95" i="1"/>
  <c r="QB95" i="1"/>
  <c r="QC95" i="1"/>
  <c r="QD95" i="1"/>
  <c r="QE95" i="1"/>
  <c r="QF95" i="1"/>
  <c r="QG95" i="1"/>
  <c r="PG96" i="1"/>
  <c r="PH96" i="1"/>
  <c r="PI96" i="1"/>
  <c r="PJ96" i="1"/>
  <c r="PK96" i="1"/>
  <c r="PL96" i="1"/>
  <c r="PM96" i="1"/>
  <c r="PN96" i="1"/>
  <c r="PO96" i="1"/>
  <c r="PP96" i="1"/>
  <c r="PQ96" i="1"/>
  <c r="PR96" i="1"/>
  <c r="PS96" i="1"/>
  <c r="PT96" i="1"/>
  <c r="PU96" i="1"/>
  <c r="PV96" i="1"/>
  <c r="PW96" i="1"/>
  <c r="PX96" i="1"/>
  <c r="PY96" i="1"/>
  <c r="PZ96" i="1"/>
  <c r="QA96" i="1"/>
  <c r="QB96" i="1"/>
  <c r="QC96" i="1"/>
  <c r="QD96" i="1"/>
  <c r="QE96" i="1"/>
  <c r="QF96" i="1"/>
  <c r="QG96" i="1"/>
  <c r="PG97" i="1"/>
  <c r="PH97" i="1"/>
  <c r="PI97" i="1"/>
  <c r="PJ97" i="1"/>
  <c r="PK97" i="1"/>
  <c r="PL97" i="1"/>
  <c r="PM97" i="1"/>
  <c r="PN97" i="1"/>
  <c r="PO97" i="1"/>
  <c r="PP97" i="1"/>
  <c r="PQ97" i="1"/>
  <c r="PR97" i="1"/>
  <c r="PS97" i="1"/>
  <c r="PT97" i="1"/>
  <c r="PU97" i="1"/>
  <c r="PV97" i="1"/>
  <c r="PW97" i="1"/>
  <c r="PX97" i="1"/>
  <c r="PY97" i="1"/>
  <c r="PZ97" i="1"/>
  <c r="QA97" i="1"/>
  <c r="QB97" i="1"/>
  <c r="QC97" i="1"/>
  <c r="QD97" i="1"/>
  <c r="QE97" i="1"/>
  <c r="QF97" i="1"/>
  <c r="QG97" i="1"/>
  <c r="PG98" i="1"/>
  <c r="PH98" i="1"/>
  <c r="PI98" i="1"/>
  <c r="PJ98" i="1"/>
  <c r="PK98" i="1"/>
  <c r="PL98" i="1"/>
  <c r="PM98" i="1"/>
  <c r="PN98" i="1"/>
  <c r="PO98" i="1"/>
  <c r="PP98" i="1"/>
  <c r="PQ98" i="1"/>
  <c r="PR98" i="1"/>
  <c r="PS98" i="1"/>
  <c r="PT98" i="1"/>
  <c r="PU98" i="1"/>
  <c r="PV98" i="1"/>
  <c r="PW98" i="1"/>
  <c r="PX98" i="1"/>
  <c r="PY98" i="1"/>
  <c r="PZ98" i="1"/>
  <c r="QA98" i="1"/>
  <c r="QB98" i="1"/>
  <c r="QC98" i="1"/>
  <c r="QD98" i="1"/>
  <c r="QE98" i="1"/>
  <c r="QF98" i="1"/>
  <c r="QG98" i="1"/>
  <c r="PG99" i="1"/>
  <c r="PH99" i="1"/>
  <c r="PI99" i="1"/>
  <c r="PJ99" i="1"/>
  <c r="PK99" i="1"/>
  <c r="PL99" i="1"/>
  <c r="PM99" i="1"/>
  <c r="PN99" i="1"/>
  <c r="PO99" i="1"/>
  <c r="PP99" i="1"/>
  <c r="PQ99" i="1"/>
  <c r="PR99" i="1"/>
  <c r="PS99" i="1"/>
  <c r="PT99" i="1"/>
  <c r="PU99" i="1"/>
  <c r="PV99" i="1"/>
  <c r="PW99" i="1"/>
  <c r="PX99" i="1"/>
  <c r="PY99" i="1"/>
  <c r="PZ99" i="1"/>
  <c r="QA99" i="1"/>
  <c r="QB99" i="1"/>
  <c r="QC99" i="1"/>
  <c r="QD99" i="1"/>
  <c r="QE99" i="1"/>
  <c r="QF99" i="1"/>
  <c r="QG99" i="1"/>
  <c r="PG100" i="1"/>
  <c r="PH100" i="1"/>
  <c r="PI100" i="1"/>
  <c r="PJ100" i="1"/>
  <c r="PK100" i="1"/>
  <c r="PL100" i="1"/>
  <c r="PM100" i="1"/>
  <c r="PN100" i="1"/>
  <c r="PO100" i="1"/>
  <c r="PP100" i="1"/>
  <c r="PQ100" i="1"/>
  <c r="PR100" i="1"/>
  <c r="PS100" i="1"/>
  <c r="PT100" i="1"/>
  <c r="PU100" i="1"/>
  <c r="PV100" i="1"/>
  <c r="PW100" i="1"/>
  <c r="PX100" i="1"/>
  <c r="PY100" i="1"/>
  <c r="PZ100" i="1"/>
  <c r="QA100" i="1"/>
  <c r="QB100" i="1"/>
  <c r="QC100" i="1"/>
  <c r="QD100" i="1"/>
  <c r="QE100" i="1"/>
  <c r="QF100" i="1"/>
  <c r="QG100" i="1"/>
  <c r="PG101" i="1"/>
  <c r="PH101" i="1"/>
  <c r="PI101" i="1"/>
  <c r="PJ101" i="1"/>
  <c r="PK101" i="1"/>
  <c r="PL101" i="1"/>
  <c r="PM101" i="1"/>
  <c r="PN101" i="1"/>
  <c r="PO101" i="1"/>
  <c r="PP101" i="1"/>
  <c r="PQ101" i="1"/>
  <c r="PR101" i="1"/>
  <c r="PS101" i="1"/>
  <c r="PT101" i="1"/>
  <c r="PU101" i="1"/>
  <c r="PV101" i="1"/>
  <c r="PW101" i="1"/>
  <c r="PX101" i="1"/>
  <c r="PY101" i="1"/>
  <c r="PZ101" i="1"/>
  <c r="QA101" i="1"/>
  <c r="QB101" i="1"/>
  <c r="QC101" i="1"/>
  <c r="QD101" i="1"/>
  <c r="QE101" i="1"/>
  <c r="QF101" i="1"/>
  <c r="QG101" i="1"/>
  <c r="PG102" i="1"/>
  <c r="PH102" i="1"/>
  <c r="PI102" i="1"/>
  <c r="PJ102" i="1"/>
  <c r="PK102" i="1"/>
  <c r="PL102" i="1"/>
  <c r="PM102" i="1"/>
  <c r="PN102" i="1"/>
  <c r="PO102" i="1"/>
  <c r="PP102" i="1"/>
  <c r="PQ102" i="1"/>
  <c r="PR102" i="1"/>
  <c r="PS102" i="1"/>
  <c r="PT102" i="1"/>
  <c r="PU102" i="1"/>
  <c r="PV102" i="1"/>
  <c r="PW102" i="1"/>
  <c r="PX102" i="1"/>
  <c r="PY102" i="1"/>
  <c r="PZ102" i="1"/>
  <c r="QA102" i="1"/>
  <c r="QB102" i="1"/>
  <c r="QC102" i="1"/>
  <c r="QD102" i="1"/>
  <c r="QE102" i="1"/>
  <c r="QF102" i="1"/>
  <c r="QG102" i="1"/>
  <c r="PG103" i="1"/>
  <c r="PH103" i="1"/>
  <c r="PI103" i="1"/>
  <c r="PJ103" i="1"/>
  <c r="PK103" i="1"/>
  <c r="PL103" i="1"/>
  <c r="PM103" i="1"/>
  <c r="PN103" i="1"/>
  <c r="PO103" i="1"/>
  <c r="PP103" i="1"/>
  <c r="PQ103" i="1"/>
  <c r="PR103" i="1"/>
  <c r="PS103" i="1"/>
  <c r="PT103" i="1"/>
  <c r="PU103" i="1"/>
  <c r="PV103" i="1"/>
  <c r="PW103" i="1"/>
  <c r="PX103" i="1"/>
  <c r="PY103" i="1"/>
  <c r="PZ103" i="1"/>
  <c r="QA103" i="1"/>
  <c r="QB103" i="1"/>
  <c r="QC103" i="1"/>
  <c r="QD103" i="1"/>
  <c r="QE103" i="1"/>
  <c r="QF103" i="1"/>
  <c r="QG103" i="1"/>
  <c r="PG104" i="1"/>
  <c r="PH104" i="1"/>
  <c r="PI104" i="1"/>
  <c r="PJ104" i="1"/>
  <c r="PK104" i="1"/>
  <c r="PL104" i="1"/>
  <c r="PM104" i="1"/>
  <c r="PN104" i="1"/>
  <c r="PO104" i="1"/>
  <c r="PP104" i="1"/>
  <c r="PQ104" i="1"/>
  <c r="PR104" i="1"/>
  <c r="PS104" i="1"/>
  <c r="PT104" i="1"/>
  <c r="PU104" i="1"/>
  <c r="PV104" i="1"/>
  <c r="PW104" i="1"/>
  <c r="PX104" i="1"/>
  <c r="PY104" i="1"/>
  <c r="PZ104" i="1"/>
  <c r="QA104" i="1"/>
  <c r="QB104" i="1"/>
  <c r="QC104" i="1"/>
  <c r="QD104" i="1"/>
  <c r="QE104" i="1"/>
  <c r="QF104" i="1"/>
  <c r="QG104" i="1"/>
  <c r="PG105" i="1"/>
  <c r="PH105" i="1"/>
  <c r="PI105" i="1"/>
  <c r="PJ105" i="1"/>
  <c r="PK105" i="1"/>
  <c r="PL105" i="1"/>
  <c r="PM105" i="1"/>
  <c r="PN105" i="1"/>
  <c r="PO105" i="1"/>
  <c r="PP105" i="1"/>
  <c r="PQ105" i="1"/>
  <c r="PR105" i="1"/>
  <c r="PS105" i="1"/>
  <c r="PT105" i="1"/>
  <c r="PU105" i="1"/>
  <c r="PV105" i="1"/>
  <c r="PW105" i="1"/>
  <c r="PX105" i="1"/>
  <c r="PY105" i="1"/>
  <c r="PZ105" i="1"/>
  <c r="QA105" i="1"/>
  <c r="QB105" i="1"/>
  <c r="QC105" i="1"/>
  <c r="QD105" i="1"/>
  <c r="QE105" i="1"/>
  <c r="QF105" i="1"/>
  <c r="QG105" i="1"/>
  <c r="PG106" i="1"/>
  <c r="PH106" i="1"/>
  <c r="PI106" i="1"/>
  <c r="PJ106" i="1"/>
  <c r="PK106" i="1"/>
  <c r="PL106" i="1"/>
  <c r="PM106" i="1"/>
  <c r="PN106" i="1"/>
  <c r="PO106" i="1"/>
  <c r="PP106" i="1"/>
  <c r="PQ106" i="1"/>
  <c r="PR106" i="1"/>
  <c r="PS106" i="1"/>
  <c r="PT106" i="1"/>
  <c r="PU106" i="1"/>
  <c r="PV106" i="1"/>
  <c r="PW106" i="1"/>
  <c r="PX106" i="1"/>
  <c r="PY106" i="1"/>
  <c r="PZ106" i="1"/>
  <c r="QA106" i="1"/>
  <c r="QB106" i="1"/>
  <c r="QC106" i="1"/>
  <c r="QD106" i="1"/>
  <c r="QE106" i="1"/>
  <c r="QF106" i="1"/>
  <c r="QG106" i="1"/>
  <c r="PG107" i="1"/>
  <c r="PH107" i="1"/>
  <c r="PI107" i="1"/>
  <c r="PJ107" i="1"/>
  <c r="PK107" i="1"/>
  <c r="PL107" i="1"/>
  <c r="PM107" i="1"/>
  <c r="PN107" i="1"/>
  <c r="PO107" i="1"/>
  <c r="PP107" i="1"/>
  <c r="PQ107" i="1"/>
  <c r="PR107" i="1"/>
  <c r="PS107" i="1"/>
  <c r="PT107" i="1"/>
  <c r="PU107" i="1"/>
  <c r="PV107" i="1"/>
  <c r="PW107" i="1"/>
  <c r="PX107" i="1"/>
  <c r="PY107" i="1"/>
  <c r="PZ107" i="1"/>
  <c r="QA107" i="1"/>
  <c r="QB107" i="1"/>
  <c r="QC107" i="1"/>
  <c r="QD107" i="1"/>
  <c r="QE107" i="1"/>
  <c r="QF107" i="1"/>
  <c r="QG107" i="1"/>
  <c r="PG108" i="1"/>
  <c r="PH108" i="1"/>
  <c r="PI108" i="1"/>
  <c r="PJ108" i="1"/>
  <c r="PK108" i="1"/>
  <c r="PL108" i="1"/>
  <c r="PM108" i="1"/>
  <c r="PN108" i="1"/>
  <c r="PO108" i="1"/>
  <c r="PP108" i="1"/>
  <c r="PQ108" i="1"/>
  <c r="PR108" i="1"/>
  <c r="PS108" i="1"/>
  <c r="PT108" i="1"/>
  <c r="PU108" i="1"/>
  <c r="PV108" i="1"/>
  <c r="PW108" i="1"/>
  <c r="PX108" i="1"/>
  <c r="PY108" i="1"/>
  <c r="PZ108" i="1"/>
  <c r="QA108" i="1"/>
  <c r="QB108" i="1"/>
  <c r="QC108" i="1"/>
  <c r="QD108" i="1"/>
  <c r="QE108" i="1"/>
  <c r="QF108" i="1"/>
  <c r="QG108" i="1"/>
  <c r="PG109" i="1"/>
  <c r="PH109" i="1"/>
  <c r="PI109" i="1"/>
  <c r="PJ109" i="1"/>
  <c r="PK109" i="1"/>
  <c r="PL109" i="1"/>
  <c r="PM109" i="1"/>
  <c r="PN109" i="1"/>
  <c r="PO109" i="1"/>
  <c r="PP109" i="1"/>
  <c r="PQ109" i="1"/>
  <c r="PR109" i="1"/>
  <c r="PS109" i="1"/>
  <c r="PT109" i="1"/>
  <c r="PU109" i="1"/>
  <c r="PV109" i="1"/>
  <c r="PW109" i="1"/>
  <c r="PX109" i="1"/>
  <c r="PY109" i="1"/>
  <c r="PZ109" i="1"/>
  <c r="QA109" i="1"/>
  <c r="QB109" i="1"/>
  <c r="QC109" i="1"/>
  <c r="QD109" i="1"/>
  <c r="QE109" i="1"/>
  <c r="QF109" i="1"/>
  <c r="QG109" i="1"/>
  <c r="PF10" i="1"/>
  <c r="PF11" i="1"/>
  <c r="PF12" i="1"/>
  <c r="PF13" i="1"/>
  <c r="PF14" i="1"/>
  <c r="PF15" i="1"/>
  <c r="PF16" i="1"/>
  <c r="PF17" i="1"/>
  <c r="PF18" i="1"/>
  <c r="PF19" i="1"/>
  <c r="PF20" i="1"/>
  <c r="PF21" i="1"/>
  <c r="PF22" i="1"/>
  <c r="PF23" i="1"/>
  <c r="PF24" i="1"/>
  <c r="PF25" i="1"/>
  <c r="PF26" i="1"/>
  <c r="PF27" i="1"/>
  <c r="PF28" i="1"/>
  <c r="PF29" i="1"/>
  <c r="PF30" i="1"/>
  <c r="PF31" i="1"/>
  <c r="PF32" i="1"/>
  <c r="PF33" i="1"/>
  <c r="PF34" i="1"/>
  <c r="PF35" i="1"/>
  <c r="PF36" i="1"/>
  <c r="PF37" i="1"/>
  <c r="PF38" i="1"/>
  <c r="PF39" i="1"/>
  <c r="PF40" i="1"/>
  <c r="PF41" i="1"/>
  <c r="PF42" i="1"/>
  <c r="PF43" i="1"/>
  <c r="PF44" i="1"/>
  <c r="PF45" i="1"/>
  <c r="PF46" i="1"/>
  <c r="PF47" i="1"/>
  <c r="PF48" i="1"/>
  <c r="PF49" i="1"/>
  <c r="PF50" i="1"/>
  <c r="PF51" i="1"/>
  <c r="PF52" i="1"/>
  <c r="PF53" i="1"/>
  <c r="PF54" i="1"/>
  <c r="PF55" i="1"/>
  <c r="PF56" i="1"/>
  <c r="PF57" i="1"/>
  <c r="PF58" i="1"/>
  <c r="PF59" i="1"/>
  <c r="PF60" i="1"/>
  <c r="PF61" i="1"/>
  <c r="PF62" i="1"/>
  <c r="PF63" i="1"/>
  <c r="PF64" i="1"/>
  <c r="PF65" i="1"/>
  <c r="PF66" i="1"/>
  <c r="PF67" i="1"/>
  <c r="PF68" i="1"/>
  <c r="PF69" i="1"/>
  <c r="PF70" i="1"/>
  <c r="PF71" i="1"/>
  <c r="PF72" i="1"/>
  <c r="PF73" i="1"/>
  <c r="PF74" i="1"/>
  <c r="PF75" i="1"/>
  <c r="PF76" i="1"/>
  <c r="PF77" i="1"/>
  <c r="PF78" i="1"/>
  <c r="PF79" i="1"/>
  <c r="PF80" i="1"/>
  <c r="PF81" i="1"/>
  <c r="PF82" i="1"/>
  <c r="PF83" i="1"/>
  <c r="PF84" i="1"/>
  <c r="PF85" i="1"/>
  <c r="PF86" i="1"/>
  <c r="PF87" i="1"/>
  <c r="PF88" i="1"/>
  <c r="PF89" i="1"/>
  <c r="PF90" i="1"/>
  <c r="PF91" i="1"/>
  <c r="PF92" i="1"/>
  <c r="PF93" i="1"/>
  <c r="PF94" i="1"/>
  <c r="PF95" i="1"/>
  <c r="PF96" i="1"/>
  <c r="PF97" i="1"/>
  <c r="PF98" i="1"/>
  <c r="PF99" i="1"/>
  <c r="PF100" i="1"/>
  <c r="PF101" i="1"/>
  <c r="PF102" i="1"/>
  <c r="PF103" i="1"/>
  <c r="PF104" i="1"/>
  <c r="PF105" i="1"/>
  <c r="PF106" i="1"/>
  <c r="PF107" i="1"/>
  <c r="PF108" i="1"/>
  <c r="PF109" i="1"/>
  <c r="JQ9" i="1" l="1"/>
  <c r="KT9" i="1" s="1"/>
  <c r="LW9" i="1" s="1"/>
  <c r="NA9" i="1" s="1"/>
  <c r="QJ9" i="1" s="1"/>
  <c r="JR9" i="1"/>
  <c r="KU9" i="1" s="1"/>
  <c r="LX9" i="1" s="1"/>
  <c r="NB9" i="1" s="1"/>
  <c r="QK9" i="1" s="1"/>
  <c r="JT9" i="1"/>
  <c r="KW9" i="1" s="1"/>
  <c r="LZ9" i="1" s="1"/>
  <c r="ND9" i="1" s="1"/>
  <c r="QM9" i="1" s="1"/>
  <c r="JU9" i="1"/>
  <c r="KX9" i="1" s="1"/>
  <c r="MA9" i="1" s="1"/>
  <c r="NE9" i="1" s="1"/>
  <c r="QN9" i="1" s="1"/>
  <c r="JV9" i="1"/>
  <c r="KY9" i="1" s="1"/>
  <c r="MB9" i="1" s="1"/>
  <c r="NF9" i="1" s="1"/>
  <c r="QO9" i="1" s="1"/>
  <c r="JW9" i="1"/>
  <c r="KZ9" i="1" s="1"/>
  <c r="MC9" i="1" s="1"/>
  <c r="NG9" i="1" s="1"/>
  <c r="QP9" i="1" s="1"/>
  <c r="JX9" i="1"/>
  <c r="LA9" i="1" s="1"/>
  <c r="MD9" i="1" s="1"/>
  <c r="NH9" i="1" s="1"/>
  <c r="QQ9" i="1" s="1"/>
  <c r="JY9" i="1"/>
  <c r="LB9" i="1" s="1"/>
  <c r="ME9" i="1" s="1"/>
  <c r="NI9" i="1" s="1"/>
  <c r="QR9" i="1" s="1"/>
  <c r="KA9" i="1"/>
  <c r="LD9" i="1" s="1"/>
  <c r="MG9" i="1" s="1"/>
  <c r="NK9" i="1" s="1"/>
  <c r="QT9" i="1" s="1"/>
  <c r="KB9" i="1"/>
  <c r="LE9" i="1" s="1"/>
  <c r="MH9" i="1" s="1"/>
  <c r="NL9" i="1" s="1"/>
  <c r="QU9" i="1" s="1"/>
  <c r="KC9" i="1"/>
  <c r="LF9" i="1" s="1"/>
  <c r="MI9" i="1" s="1"/>
  <c r="NM9" i="1" s="1"/>
  <c r="QV9" i="1" s="1"/>
  <c r="KD9" i="1"/>
  <c r="LG9" i="1" s="1"/>
  <c r="KE9" i="1"/>
  <c r="LH9" i="1" s="1"/>
  <c r="KF9" i="1"/>
  <c r="LI9" i="1" s="1"/>
  <c r="KG9" i="1"/>
  <c r="LJ9" i="1" s="1"/>
  <c r="KH9" i="1"/>
  <c r="LK9" i="1" s="1"/>
  <c r="KI9" i="1"/>
  <c r="LL9" i="1" s="1"/>
  <c r="KJ9" i="1"/>
  <c r="LM9" i="1" s="1"/>
  <c r="KK9" i="1"/>
  <c r="LN9" i="1" s="1"/>
  <c r="KL9" i="1"/>
  <c r="LO9" i="1" s="1"/>
  <c r="KM9" i="1"/>
  <c r="LP9" i="1" s="1"/>
  <c r="KN9" i="1"/>
  <c r="LQ9" i="1" s="1"/>
  <c r="KO9" i="1"/>
  <c r="LR9" i="1" s="1"/>
  <c r="KP9" i="1"/>
  <c r="LS9" i="1" s="1"/>
  <c r="KQ9" i="1"/>
  <c r="LT9" i="1" s="1"/>
  <c r="JQ10" i="1"/>
  <c r="KT10" i="1" s="1"/>
  <c r="LW10" i="1" s="1"/>
  <c r="NA10" i="1" s="1"/>
  <c r="QJ10" i="1" s="1"/>
  <c r="JR10" i="1"/>
  <c r="KU10" i="1" s="1"/>
  <c r="LX10" i="1" s="1"/>
  <c r="NB10" i="1" s="1"/>
  <c r="QK10" i="1" s="1"/>
  <c r="JT10" i="1"/>
  <c r="KW10" i="1" s="1"/>
  <c r="LZ10" i="1" s="1"/>
  <c r="ND10" i="1" s="1"/>
  <c r="QM10" i="1" s="1"/>
  <c r="JU10" i="1"/>
  <c r="KX10" i="1" s="1"/>
  <c r="MA10" i="1" s="1"/>
  <c r="NE10" i="1" s="1"/>
  <c r="QN10" i="1" s="1"/>
  <c r="JV10" i="1"/>
  <c r="KY10" i="1" s="1"/>
  <c r="MB10" i="1" s="1"/>
  <c r="NF10" i="1" s="1"/>
  <c r="QO10" i="1" s="1"/>
  <c r="JW10" i="1"/>
  <c r="KZ10" i="1" s="1"/>
  <c r="MC10" i="1" s="1"/>
  <c r="NG10" i="1" s="1"/>
  <c r="QP10" i="1" s="1"/>
  <c r="JX10" i="1"/>
  <c r="LA10" i="1" s="1"/>
  <c r="MD10" i="1" s="1"/>
  <c r="NH10" i="1" s="1"/>
  <c r="QQ10" i="1" s="1"/>
  <c r="JY10" i="1"/>
  <c r="LB10" i="1" s="1"/>
  <c r="ME10" i="1" s="1"/>
  <c r="NI10" i="1" s="1"/>
  <c r="QR10" i="1" s="1"/>
  <c r="JZ10" i="1"/>
  <c r="LC10" i="1" s="1"/>
  <c r="MF10" i="1" s="1"/>
  <c r="NJ10" i="1" s="1"/>
  <c r="QS10" i="1" s="1"/>
  <c r="KA10" i="1"/>
  <c r="LD10" i="1" s="1"/>
  <c r="MG10" i="1" s="1"/>
  <c r="NK10" i="1" s="1"/>
  <c r="QT10" i="1" s="1"/>
  <c r="KB10" i="1"/>
  <c r="LE10" i="1" s="1"/>
  <c r="MH10" i="1" s="1"/>
  <c r="NL10" i="1" s="1"/>
  <c r="QU10" i="1" s="1"/>
  <c r="KC10" i="1"/>
  <c r="LF10" i="1" s="1"/>
  <c r="MI10" i="1" s="1"/>
  <c r="NM10" i="1" s="1"/>
  <c r="QV10" i="1" s="1"/>
  <c r="KD10" i="1"/>
  <c r="LG10" i="1" s="1"/>
  <c r="KE10" i="1"/>
  <c r="LH10" i="1" s="1"/>
  <c r="KF10" i="1"/>
  <c r="LI10" i="1" s="1"/>
  <c r="KG10" i="1"/>
  <c r="LJ10" i="1" s="1"/>
  <c r="KH10" i="1"/>
  <c r="LK10" i="1" s="1"/>
  <c r="KI10" i="1"/>
  <c r="LL10" i="1" s="1"/>
  <c r="KJ10" i="1"/>
  <c r="LM10" i="1" s="1"/>
  <c r="KK10" i="1"/>
  <c r="LN10" i="1" s="1"/>
  <c r="KL10" i="1"/>
  <c r="LO10" i="1" s="1"/>
  <c r="KM10" i="1"/>
  <c r="LP10" i="1" s="1"/>
  <c r="KN10" i="1"/>
  <c r="LQ10" i="1" s="1"/>
  <c r="KO10" i="1"/>
  <c r="LR10" i="1" s="1"/>
  <c r="KP10" i="1"/>
  <c r="LS10" i="1" s="1"/>
  <c r="KQ10" i="1"/>
  <c r="LT10" i="1" s="1"/>
  <c r="JQ11" i="1"/>
  <c r="KT11" i="1" s="1"/>
  <c r="LW11" i="1" s="1"/>
  <c r="NA11" i="1" s="1"/>
  <c r="QJ11" i="1" s="1"/>
  <c r="JR11" i="1"/>
  <c r="KU11" i="1" s="1"/>
  <c r="LX11" i="1" s="1"/>
  <c r="NB11" i="1" s="1"/>
  <c r="QK11" i="1" s="1"/>
  <c r="JS11" i="1"/>
  <c r="KV11" i="1" s="1"/>
  <c r="LY11" i="1" s="1"/>
  <c r="NC11" i="1" s="1"/>
  <c r="QL11" i="1" s="1"/>
  <c r="JT11" i="1"/>
  <c r="KW11" i="1" s="1"/>
  <c r="LZ11" i="1" s="1"/>
  <c r="ND11" i="1" s="1"/>
  <c r="QM11" i="1" s="1"/>
  <c r="JU11" i="1"/>
  <c r="KX11" i="1" s="1"/>
  <c r="MA11" i="1" s="1"/>
  <c r="NE11" i="1" s="1"/>
  <c r="QN11" i="1" s="1"/>
  <c r="JV11" i="1"/>
  <c r="KY11" i="1" s="1"/>
  <c r="MB11" i="1" s="1"/>
  <c r="NF11" i="1" s="1"/>
  <c r="QO11" i="1" s="1"/>
  <c r="JW11" i="1"/>
  <c r="KZ11" i="1" s="1"/>
  <c r="MC11" i="1" s="1"/>
  <c r="NG11" i="1" s="1"/>
  <c r="QP11" i="1" s="1"/>
  <c r="JX11" i="1"/>
  <c r="LA11" i="1" s="1"/>
  <c r="MD11" i="1" s="1"/>
  <c r="NH11" i="1" s="1"/>
  <c r="QQ11" i="1" s="1"/>
  <c r="JY11" i="1"/>
  <c r="LB11" i="1" s="1"/>
  <c r="ME11" i="1" s="1"/>
  <c r="NI11" i="1" s="1"/>
  <c r="QR11" i="1" s="1"/>
  <c r="JZ11" i="1"/>
  <c r="LC11" i="1" s="1"/>
  <c r="MF11" i="1" s="1"/>
  <c r="NJ11" i="1" s="1"/>
  <c r="QS11" i="1" s="1"/>
  <c r="KA11" i="1"/>
  <c r="LD11" i="1" s="1"/>
  <c r="MG11" i="1" s="1"/>
  <c r="NK11" i="1" s="1"/>
  <c r="QT11" i="1" s="1"/>
  <c r="KB11" i="1"/>
  <c r="LE11" i="1" s="1"/>
  <c r="MH11" i="1" s="1"/>
  <c r="NL11" i="1" s="1"/>
  <c r="QU11" i="1" s="1"/>
  <c r="KC11" i="1"/>
  <c r="LF11" i="1" s="1"/>
  <c r="MI11" i="1" s="1"/>
  <c r="NM11" i="1" s="1"/>
  <c r="QV11" i="1" s="1"/>
  <c r="KD11" i="1"/>
  <c r="LG11" i="1" s="1"/>
  <c r="KE11" i="1"/>
  <c r="LH11" i="1" s="1"/>
  <c r="KF11" i="1"/>
  <c r="LI11" i="1" s="1"/>
  <c r="KG11" i="1"/>
  <c r="LJ11" i="1" s="1"/>
  <c r="KH11" i="1"/>
  <c r="LK11" i="1" s="1"/>
  <c r="KI11" i="1"/>
  <c r="LL11" i="1" s="1"/>
  <c r="KJ11" i="1"/>
  <c r="LM11" i="1" s="1"/>
  <c r="KK11" i="1"/>
  <c r="LN11" i="1" s="1"/>
  <c r="KL11" i="1"/>
  <c r="LO11" i="1" s="1"/>
  <c r="KM11" i="1"/>
  <c r="LP11" i="1" s="1"/>
  <c r="KN11" i="1"/>
  <c r="LQ11" i="1" s="1"/>
  <c r="KO11" i="1"/>
  <c r="LR11" i="1" s="1"/>
  <c r="KP11" i="1"/>
  <c r="LS11" i="1" s="1"/>
  <c r="KQ11" i="1"/>
  <c r="LT11" i="1" s="1"/>
  <c r="JQ12" i="1"/>
  <c r="KT12" i="1" s="1"/>
  <c r="LW12" i="1" s="1"/>
  <c r="NA12" i="1" s="1"/>
  <c r="QJ12" i="1" s="1"/>
  <c r="JR12" i="1"/>
  <c r="KU12" i="1" s="1"/>
  <c r="LX12" i="1" s="1"/>
  <c r="NB12" i="1" s="1"/>
  <c r="QK12" i="1" s="1"/>
  <c r="JS12" i="1"/>
  <c r="KV12" i="1" s="1"/>
  <c r="LY12" i="1" s="1"/>
  <c r="NC12" i="1" s="1"/>
  <c r="QL12" i="1" s="1"/>
  <c r="JT12" i="1"/>
  <c r="KW12" i="1" s="1"/>
  <c r="LZ12" i="1" s="1"/>
  <c r="ND12" i="1" s="1"/>
  <c r="QM12" i="1" s="1"/>
  <c r="JU12" i="1"/>
  <c r="KX12" i="1" s="1"/>
  <c r="MA12" i="1" s="1"/>
  <c r="NE12" i="1" s="1"/>
  <c r="QN12" i="1" s="1"/>
  <c r="JV12" i="1"/>
  <c r="KY12" i="1" s="1"/>
  <c r="MB12" i="1" s="1"/>
  <c r="NF12" i="1" s="1"/>
  <c r="QO12" i="1" s="1"/>
  <c r="JW12" i="1"/>
  <c r="KZ12" i="1" s="1"/>
  <c r="MC12" i="1" s="1"/>
  <c r="NG12" i="1" s="1"/>
  <c r="QP12" i="1" s="1"/>
  <c r="JX12" i="1"/>
  <c r="LA12" i="1" s="1"/>
  <c r="MD12" i="1" s="1"/>
  <c r="NH12" i="1" s="1"/>
  <c r="QQ12" i="1" s="1"/>
  <c r="JY12" i="1"/>
  <c r="LB12" i="1" s="1"/>
  <c r="ME12" i="1" s="1"/>
  <c r="NI12" i="1" s="1"/>
  <c r="QR12" i="1" s="1"/>
  <c r="KA12" i="1"/>
  <c r="LD12" i="1" s="1"/>
  <c r="MG12" i="1" s="1"/>
  <c r="NK12" i="1" s="1"/>
  <c r="QT12" i="1" s="1"/>
  <c r="KB12" i="1"/>
  <c r="LE12" i="1" s="1"/>
  <c r="MH12" i="1" s="1"/>
  <c r="NL12" i="1" s="1"/>
  <c r="QU12" i="1" s="1"/>
  <c r="KC12" i="1"/>
  <c r="LF12" i="1" s="1"/>
  <c r="MI12" i="1" s="1"/>
  <c r="NM12" i="1" s="1"/>
  <c r="QV12" i="1" s="1"/>
  <c r="KD12" i="1"/>
  <c r="LG12" i="1" s="1"/>
  <c r="KE12" i="1"/>
  <c r="LH12" i="1" s="1"/>
  <c r="KF12" i="1"/>
  <c r="LI12" i="1" s="1"/>
  <c r="KG12" i="1"/>
  <c r="LJ12" i="1" s="1"/>
  <c r="KH12" i="1"/>
  <c r="LK12" i="1" s="1"/>
  <c r="KI12" i="1"/>
  <c r="LL12" i="1" s="1"/>
  <c r="KJ12" i="1"/>
  <c r="LM12" i="1" s="1"/>
  <c r="KK12" i="1"/>
  <c r="LN12" i="1" s="1"/>
  <c r="KL12" i="1"/>
  <c r="LO12" i="1" s="1"/>
  <c r="KM12" i="1"/>
  <c r="LP12" i="1" s="1"/>
  <c r="KN12" i="1"/>
  <c r="LQ12" i="1" s="1"/>
  <c r="KO12" i="1"/>
  <c r="LR12" i="1" s="1"/>
  <c r="KP12" i="1"/>
  <c r="LS12" i="1" s="1"/>
  <c r="KQ12" i="1"/>
  <c r="LT12" i="1" s="1"/>
  <c r="JQ13" i="1"/>
  <c r="KT13" i="1" s="1"/>
  <c r="LW13" i="1" s="1"/>
  <c r="NA13" i="1" s="1"/>
  <c r="QJ13" i="1" s="1"/>
  <c r="JR13" i="1"/>
  <c r="KU13" i="1" s="1"/>
  <c r="LX13" i="1" s="1"/>
  <c r="NB13" i="1" s="1"/>
  <c r="QK13" i="1" s="1"/>
  <c r="JS13" i="1"/>
  <c r="KV13" i="1" s="1"/>
  <c r="LY13" i="1" s="1"/>
  <c r="NC13" i="1" s="1"/>
  <c r="QL13" i="1" s="1"/>
  <c r="JT13" i="1"/>
  <c r="KW13" i="1" s="1"/>
  <c r="LZ13" i="1" s="1"/>
  <c r="ND13" i="1" s="1"/>
  <c r="QM13" i="1" s="1"/>
  <c r="JU13" i="1"/>
  <c r="KX13" i="1" s="1"/>
  <c r="MA13" i="1" s="1"/>
  <c r="NE13" i="1" s="1"/>
  <c r="QN13" i="1" s="1"/>
  <c r="JV13" i="1"/>
  <c r="KY13" i="1" s="1"/>
  <c r="MB13" i="1" s="1"/>
  <c r="NF13" i="1" s="1"/>
  <c r="QO13" i="1" s="1"/>
  <c r="JW13" i="1"/>
  <c r="KZ13" i="1" s="1"/>
  <c r="MC13" i="1" s="1"/>
  <c r="NG13" i="1" s="1"/>
  <c r="QP13" i="1" s="1"/>
  <c r="JX13" i="1"/>
  <c r="LA13" i="1" s="1"/>
  <c r="MD13" i="1" s="1"/>
  <c r="NH13" i="1" s="1"/>
  <c r="QQ13" i="1" s="1"/>
  <c r="JY13" i="1"/>
  <c r="LB13" i="1" s="1"/>
  <c r="ME13" i="1" s="1"/>
  <c r="NI13" i="1" s="1"/>
  <c r="QR13" i="1" s="1"/>
  <c r="JZ13" i="1"/>
  <c r="LC13" i="1" s="1"/>
  <c r="MF13" i="1" s="1"/>
  <c r="NJ13" i="1" s="1"/>
  <c r="QS13" i="1" s="1"/>
  <c r="KA13" i="1"/>
  <c r="LD13" i="1" s="1"/>
  <c r="MG13" i="1" s="1"/>
  <c r="NK13" i="1" s="1"/>
  <c r="QT13" i="1" s="1"/>
  <c r="KB13" i="1"/>
  <c r="LE13" i="1" s="1"/>
  <c r="MH13" i="1" s="1"/>
  <c r="NL13" i="1" s="1"/>
  <c r="QU13" i="1" s="1"/>
  <c r="KC13" i="1"/>
  <c r="LF13" i="1" s="1"/>
  <c r="MI13" i="1" s="1"/>
  <c r="NM13" i="1" s="1"/>
  <c r="QV13" i="1" s="1"/>
  <c r="KD13" i="1"/>
  <c r="LG13" i="1" s="1"/>
  <c r="KE13" i="1"/>
  <c r="LH13" i="1" s="1"/>
  <c r="KF13" i="1"/>
  <c r="LI13" i="1" s="1"/>
  <c r="KG13" i="1"/>
  <c r="LJ13" i="1" s="1"/>
  <c r="KH13" i="1"/>
  <c r="LK13" i="1" s="1"/>
  <c r="KI13" i="1"/>
  <c r="LL13" i="1" s="1"/>
  <c r="KJ13" i="1"/>
  <c r="LM13" i="1" s="1"/>
  <c r="KK13" i="1"/>
  <c r="LN13" i="1" s="1"/>
  <c r="KL13" i="1"/>
  <c r="LO13" i="1" s="1"/>
  <c r="KM13" i="1"/>
  <c r="LP13" i="1" s="1"/>
  <c r="KN13" i="1"/>
  <c r="LQ13" i="1" s="1"/>
  <c r="KO13" i="1"/>
  <c r="LR13" i="1" s="1"/>
  <c r="KP13" i="1"/>
  <c r="LS13" i="1" s="1"/>
  <c r="KQ13" i="1"/>
  <c r="LT13" i="1" s="1"/>
  <c r="JQ14" i="1"/>
  <c r="KT14" i="1" s="1"/>
  <c r="LW14" i="1" s="1"/>
  <c r="NA14" i="1" s="1"/>
  <c r="QJ14" i="1" s="1"/>
  <c r="JR14" i="1"/>
  <c r="KU14" i="1" s="1"/>
  <c r="LX14" i="1" s="1"/>
  <c r="NB14" i="1" s="1"/>
  <c r="QK14" i="1" s="1"/>
  <c r="JS14" i="1"/>
  <c r="KV14" i="1" s="1"/>
  <c r="LY14" i="1" s="1"/>
  <c r="NC14" i="1" s="1"/>
  <c r="QL14" i="1" s="1"/>
  <c r="JT14" i="1"/>
  <c r="KW14" i="1" s="1"/>
  <c r="LZ14" i="1" s="1"/>
  <c r="ND14" i="1" s="1"/>
  <c r="QM14" i="1" s="1"/>
  <c r="JU14" i="1"/>
  <c r="KX14" i="1" s="1"/>
  <c r="MA14" i="1" s="1"/>
  <c r="NE14" i="1" s="1"/>
  <c r="QN14" i="1" s="1"/>
  <c r="JV14" i="1"/>
  <c r="KY14" i="1" s="1"/>
  <c r="MB14" i="1" s="1"/>
  <c r="NF14" i="1" s="1"/>
  <c r="QO14" i="1" s="1"/>
  <c r="JW14" i="1"/>
  <c r="KZ14" i="1" s="1"/>
  <c r="MC14" i="1" s="1"/>
  <c r="NG14" i="1" s="1"/>
  <c r="QP14" i="1" s="1"/>
  <c r="JX14" i="1"/>
  <c r="LA14" i="1" s="1"/>
  <c r="MD14" i="1" s="1"/>
  <c r="NH14" i="1" s="1"/>
  <c r="QQ14" i="1" s="1"/>
  <c r="JY14" i="1"/>
  <c r="LB14" i="1" s="1"/>
  <c r="ME14" i="1" s="1"/>
  <c r="NI14" i="1" s="1"/>
  <c r="QR14" i="1" s="1"/>
  <c r="JZ14" i="1"/>
  <c r="LC14" i="1" s="1"/>
  <c r="MF14" i="1" s="1"/>
  <c r="NJ14" i="1" s="1"/>
  <c r="QS14" i="1" s="1"/>
  <c r="KA14" i="1"/>
  <c r="LD14" i="1" s="1"/>
  <c r="MG14" i="1" s="1"/>
  <c r="NK14" i="1" s="1"/>
  <c r="QT14" i="1" s="1"/>
  <c r="KD14" i="1"/>
  <c r="LG14" i="1" s="1"/>
  <c r="KE14" i="1"/>
  <c r="LH14" i="1" s="1"/>
  <c r="KF14" i="1"/>
  <c r="LI14" i="1" s="1"/>
  <c r="KG14" i="1"/>
  <c r="LJ14" i="1" s="1"/>
  <c r="KH14" i="1"/>
  <c r="LK14" i="1" s="1"/>
  <c r="KI14" i="1"/>
  <c r="LL14" i="1" s="1"/>
  <c r="KJ14" i="1"/>
  <c r="LM14" i="1" s="1"/>
  <c r="KK14" i="1"/>
  <c r="LN14" i="1" s="1"/>
  <c r="KL14" i="1"/>
  <c r="LO14" i="1" s="1"/>
  <c r="KM14" i="1"/>
  <c r="LP14" i="1" s="1"/>
  <c r="KN14" i="1"/>
  <c r="LQ14" i="1" s="1"/>
  <c r="KO14" i="1"/>
  <c r="LR14" i="1" s="1"/>
  <c r="KP14" i="1"/>
  <c r="LS14" i="1" s="1"/>
  <c r="KQ14" i="1"/>
  <c r="LT14" i="1" s="1"/>
  <c r="JQ15" i="1"/>
  <c r="KT15" i="1" s="1"/>
  <c r="LW15" i="1" s="1"/>
  <c r="NA15" i="1" s="1"/>
  <c r="QJ15" i="1" s="1"/>
  <c r="JR15" i="1"/>
  <c r="KU15" i="1" s="1"/>
  <c r="LX15" i="1" s="1"/>
  <c r="NB15" i="1" s="1"/>
  <c r="QK15" i="1" s="1"/>
  <c r="JS15" i="1"/>
  <c r="KV15" i="1" s="1"/>
  <c r="LY15" i="1" s="1"/>
  <c r="NC15" i="1" s="1"/>
  <c r="QL15" i="1" s="1"/>
  <c r="JT15" i="1"/>
  <c r="KW15" i="1" s="1"/>
  <c r="LZ15" i="1" s="1"/>
  <c r="ND15" i="1" s="1"/>
  <c r="QM15" i="1" s="1"/>
  <c r="JU15" i="1"/>
  <c r="KX15" i="1" s="1"/>
  <c r="MA15" i="1" s="1"/>
  <c r="NE15" i="1" s="1"/>
  <c r="QN15" i="1" s="1"/>
  <c r="JV15" i="1"/>
  <c r="KY15" i="1" s="1"/>
  <c r="MB15" i="1" s="1"/>
  <c r="NF15" i="1" s="1"/>
  <c r="QO15" i="1" s="1"/>
  <c r="JW15" i="1"/>
  <c r="KZ15" i="1" s="1"/>
  <c r="MC15" i="1" s="1"/>
  <c r="NG15" i="1" s="1"/>
  <c r="QP15" i="1" s="1"/>
  <c r="JX15" i="1"/>
  <c r="LA15" i="1" s="1"/>
  <c r="MD15" i="1" s="1"/>
  <c r="NH15" i="1" s="1"/>
  <c r="QQ15" i="1" s="1"/>
  <c r="JY15" i="1"/>
  <c r="LB15" i="1" s="1"/>
  <c r="ME15" i="1" s="1"/>
  <c r="NI15" i="1" s="1"/>
  <c r="QR15" i="1" s="1"/>
  <c r="JZ15" i="1"/>
  <c r="LC15" i="1" s="1"/>
  <c r="MF15" i="1" s="1"/>
  <c r="NJ15" i="1" s="1"/>
  <c r="QS15" i="1" s="1"/>
  <c r="KA15" i="1"/>
  <c r="LD15" i="1" s="1"/>
  <c r="MG15" i="1" s="1"/>
  <c r="NK15" i="1" s="1"/>
  <c r="QT15" i="1" s="1"/>
  <c r="KB15" i="1"/>
  <c r="LE15" i="1" s="1"/>
  <c r="MH15" i="1" s="1"/>
  <c r="NL15" i="1" s="1"/>
  <c r="QU15" i="1" s="1"/>
  <c r="KC15" i="1"/>
  <c r="LF15" i="1" s="1"/>
  <c r="MI15" i="1" s="1"/>
  <c r="NM15" i="1" s="1"/>
  <c r="QV15" i="1" s="1"/>
  <c r="KD15" i="1"/>
  <c r="LG15" i="1" s="1"/>
  <c r="KE15" i="1"/>
  <c r="LH15" i="1" s="1"/>
  <c r="KF15" i="1"/>
  <c r="LI15" i="1" s="1"/>
  <c r="KG15" i="1"/>
  <c r="LJ15" i="1" s="1"/>
  <c r="KH15" i="1"/>
  <c r="LK15" i="1" s="1"/>
  <c r="KI15" i="1"/>
  <c r="LL15" i="1" s="1"/>
  <c r="KJ15" i="1"/>
  <c r="LM15" i="1" s="1"/>
  <c r="KK15" i="1"/>
  <c r="LN15" i="1" s="1"/>
  <c r="KL15" i="1"/>
  <c r="LO15" i="1" s="1"/>
  <c r="KM15" i="1"/>
  <c r="LP15" i="1" s="1"/>
  <c r="KN15" i="1"/>
  <c r="LQ15" i="1" s="1"/>
  <c r="KO15" i="1"/>
  <c r="LR15" i="1" s="1"/>
  <c r="KP15" i="1"/>
  <c r="LS15" i="1" s="1"/>
  <c r="KQ15" i="1"/>
  <c r="LT15" i="1" s="1"/>
  <c r="JR16" i="1"/>
  <c r="KU16" i="1" s="1"/>
  <c r="LX16" i="1" s="1"/>
  <c r="NB16" i="1" s="1"/>
  <c r="QK16" i="1" s="1"/>
  <c r="JS16" i="1"/>
  <c r="KV16" i="1" s="1"/>
  <c r="LY16" i="1" s="1"/>
  <c r="NC16" i="1" s="1"/>
  <c r="QL16" i="1" s="1"/>
  <c r="JT16" i="1"/>
  <c r="KW16" i="1" s="1"/>
  <c r="LZ16" i="1" s="1"/>
  <c r="ND16" i="1" s="1"/>
  <c r="QM16" i="1" s="1"/>
  <c r="JV16" i="1"/>
  <c r="KY16" i="1" s="1"/>
  <c r="MB16" i="1" s="1"/>
  <c r="NF16" i="1" s="1"/>
  <c r="QO16" i="1" s="1"/>
  <c r="JW16" i="1"/>
  <c r="KZ16" i="1" s="1"/>
  <c r="MC16" i="1" s="1"/>
  <c r="NG16" i="1" s="1"/>
  <c r="QP16" i="1" s="1"/>
  <c r="JX16" i="1"/>
  <c r="LA16" i="1" s="1"/>
  <c r="MD16" i="1" s="1"/>
  <c r="NH16" i="1" s="1"/>
  <c r="QQ16" i="1" s="1"/>
  <c r="JY16" i="1"/>
  <c r="LB16" i="1" s="1"/>
  <c r="ME16" i="1" s="1"/>
  <c r="NI16" i="1" s="1"/>
  <c r="QR16" i="1" s="1"/>
  <c r="JZ16" i="1"/>
  <c r="LC16" i="1" s="1"/>
  <c r="MF16" i="1" s="1"/>
  <c r="NJ16" i="1" s="1"/>
  <c r="QS16" i="1" s="1"/>
  <c r="KA16" i="1"/>
  <c r="LD16" i="1" s="1"/>
  <c r="MG16" i="1" s="1"/>
  <c r="NK16" i="1" s="1"/>
  <c r="QT16" i="1" s="1"/>
  <c r="KD16" i="1"/>
  <c r="LG16" i="1" s="1"/>
  <c r="KE16" i="1"/>
  <c r="LH16" i="1" s="1"/>
  <c r="KF16" i="1"/>
  <c r="LI16" i="1" s="1"/>
  <c r="KG16" i="1"/>
  <c r="LJ16" i="1" s="1"/>
  <c r="KH16" i="1"/>
  <c r="LK16" i="1" s="1"/>
  <c r="KI16" i="1"/>
  <c r="LL16" i="1" s="1"/>
  <c r="KJ16" i="1"/>
  <c r="LM16" i="1" s="1"/>
  <c r="KK16" i="1"/>
  <c r="LN16" i="1" s="1"/>
  <c r="KL16" i="1"/>
  <c r="LO16" i="1" s="1"/>
  <c r="KM16" i="1"/>
  <c r="LP16" i="1" s="1"/>
  <c r="KN16" i="1"/>
  <c r="LQ16" i="1" s="1"/>
  <c r="KO16" i="1"/>
  <c r="LR16" i="1" s="1"/>
  <c r="KP16" i="1"/>
  <c r="LS16" i="1" s="1"/>
  <c r="KQ16" i="1"/>
  <c r="LT16" i="1" s="1"/>
  <c r="JQ17" i="1"/>
  <c r="KT17" i="1" s="1"/>
  <c r="LW17" i="1" s="1"/>
  <c r="NA17" i="1" s="1"/>
  <c r="QJ17" i="1" s="1"/>
  <c r="JR17" i="1"/>
  <c r="KU17" i="1" s="1"/>
  <c r="LX17" i="1" s="1"/>
  <c r="NB17" i="1" s="1"/>
  <c r="QK17" i="1" s="1"/>
  <c r="JS17" i="1"/>
  <c r="KV17" i="1" s="1"/>
  <c r="LY17" i="1" s="1"/>
  <c r="NC17" i="1" s="1"/>
  <c r="QL17" i="1" s="1"/>
  <c r="JT17" i="1"/>
  <c r="KW17" i="1" s="1"/>
  <c r="LZ17" i="1" s="1"/>
  <c r="ND17" i="1" s="1"/>
  <c r="QM17" i="1" s="1"/>
  <c r="JU17" i="1"/>
  <c r="KX17" i="1" s="1"/>
  <c r="MA17" i="1" s="1"/>
  <c r="NE17" i="1" s="1"/>
  <c r="QN17" i="1" s="1"/>
  <c r="JW17" i="1"/>
  <c r="KZ17" i="1" s="1"/>
  <c r="MC17" i="1" s="1"/>
  <c r="NG17" i="1" s="1"/>
  <c r="QP17" i="1" s="1"/>
  <c r="JX17" i="1"/>
  <c r="LA17" i="1" s="1"/>
  <c r="MD17" i="1" s="1"/>
  <c r="NH17" i="1" s="1"/>
  <c r="QQ17" i="1" s="1"/>
  <c r="JY17" i="1"/>
  <c r="LB17" i="1" s="1"/>
  <c r="ME17" i="1" s="1"/>
  <c r="NI17" i="1" s="1"/>
  <c r="QR17" i="1" s="1"/>
  <c r="JZ17" i="1"/>
  <c r="LC17" i="1" s="1"/>
  <c r="MF17" i="1" s="1"/>
  <c r="NJ17" i="1" s="1"/>
  <c r="QS17" i="1" s="1"/>
  <c r="KA17" i="1"/>
  <c r="LD17" i="1" s="1"/>
  <c r="MG17" i="1" s="1"/>
  <c r="NK17" i="1" s="1"/>
  <c r="QT17" i="1" s="1"/>
  <c r="KB17" i="1"/>
  <c r="LE17" i="1" s="1"/>
  <c r="MH17" i="1" s="1"/>
  <c r="NL17" i="1" s="1"/>
  <c r="QU17" i="1" s="1"/>
  <c r="KC17" i="1"/>
  <c r="LF17" i="1" s="1"/>
  <c r="MI17" i="1" s="1"/>
  <c r="NM17" i="1" s="1"/>
  <c r="QV17" i="1" s="1"/>
  <c r="KD17" i="1"/>
  <c r="LG17" i="1" s="1"/>
  <c r="KE17" i="1"/>
  <c r="LH17" i="1" s="1"/>
  <c r="KF17" i="1"/>
  <c r="LI17" i="1" s="1"/>
  <c r="KG17" i="1"/>
  <c r="LJ17" i="1" s="1"/>
  <c r="KH17" i="1"/>
  <c r="LK17" i="1" s="1"/>
  <c r="KI17" i="1"/>
  <c r="LL17" i="1" s="1"/>
  <c r="KJ17" i="1"/>
  <c r="LM17" i="1" s="1"/>
  <c r="KK17" i="1"/>
  <c r="LN17" i="1" s="1"/>
  <c r="KL17" i="1"/>
  <c r="LO17" i="1" s="1"/>
  <c r="KM17" i="1"/>
  <c r="LP17" i="1" s="1"/>
  <c r="KN17" i="1"/>
  <c r="LQ17" i="1" s="1"/>
  <c r="KO17" i="1"/>
  <c r="LR17" i="1" s="1"/>
  <c r="KP17" i="1"/>
  <c r="LS17" i="1" s="1"/>
  <c r="KQ17" i="1"/>
  <c r="LT17" i="1" s="1"/>
  <c r="JQ18" i="1"/>
  <c r="KT18" i="1" s="1"/>
  <c r="LW18" i="1" s="1"/>
  <c r="NA18" i="1" s="1"/>
  <c r="QJ18" i="1" s="1"/>
  <c r="JR18" i="1"/>
  <c r="KU18" i="1" s="1"/>
  <c r="LX18" i="1" s="1"/>
  <c r="NB18" i="1" s="1"/>
  <c r="QK18" i="1" s="1"/>
  <c r="JS18" i="1"/>
  <c r="KV18" i="1" s="1"/>
  <c r="LY18" i="1" s="1"/>
  <c r="NC18" i="1" s="1"/>
  <c r="QL18" i="1" s="1"/>
  <c r="JT18" i="1"/>
  <c r="KW18" i="1" s="1"/>
  <c r="LZ18" i="1" s="1"/>
  <c r="ND18" i="1" s="1"/>
  <c r="QM18" i="1" s="1"/>
  <c r="JU18" i="1"/>
  <c r="KX18" i="1" s="1"/>
  <c r="MA18" i="1" s="1"/>
  <c r="NE18" i="1" s="1"/>
  <c r="QN18" i="1" s="1"/>
  <c r="JW18" i="1"/>
  <c r="KZ18" i="1" s="1"/>
  <c r="MC18" i="1" s="1"/>
  <c r="NG18" i="1" s="1"/>
  <c r="QP18" i="1" s="1"/>
  <c r="JX18" i="1"/>
  <c r="LA18" i="1" s="1"/>
  <c r="MD18" i="1" s="1"/>
  <c r="NH18" i="1" s="1"/>
  <c r="QQ18" i="1" s="1"/>
  <c r="JY18" i="1"/>
  <c r="LB18" i="1" s="1"/>
  <c r="ME18" i="1" s="1"/>
  <c r="NI18" i="1" s="1"/>
  <c r="QR18" i="1" s="1"/>
  <c r="JZ18" i="1"/>
  <c r="LC18" i="1" s="1"/>
  <c r="MF18" i="1" s="1"/>
  <c r="NJ18" i="1" s="1"/>
  <c r="QS18" i="1" s="1"/>
  <c r="KA18" i="1"/>
  <c r="LD18" i="1" s="1"/>
  <c r="MG18" i="1" s="1"/>
  <c r="NK18" i="1" s="1"/>
  <c r="QT18" i="1" s="1"/>
  <c r="KB18" i="1"/>
  <c r="LE18" i="1" s="1"/>
  <c r="MH18" i="1" s="1"/>
  <c r="NL18" i="1" s="1"/>
  <c r="QU18" i="1" s="1"/>
  <c r="KC18" i="1"/>
  <c r="LF18" i="1" s="1"/>
  <c r="MI18" i="1" s="1"/>
  <c r="NM18" i="1" s="1"/>
  <c r="QV18" i="1" s="1"/>
  <c r="KD18" i="1"/>
  <c r="LG18" i="1" s="1"/>
  <c r="KE18" i="1"/>
  <c r="LH18" i="1" s="1"/>
  <c r="KF18" i="1"/>
  <c r="LI18" i="1" s="1"/>
  <c r="KG18" i="1"/>
  <c r="LJ18" i="1" s="1"/>
  <c r="KH18" i="1"/>
  <c r="LK18" i="1" s="1"/>
  <c r="KI18" i="1"/>
  <c r="LL18" i="1" s="1"/>
  <c r="KJ18" i="1"/>
  <c r="LM18" i="1" s="1"/>
  <c r="KK18" i="1"/>
  <c r="LN18" i="1" s="1"/>
  <c r="KL18" i="1"/>
  <c r="LO18" i="1" s="1"/>
  <c r="KM18" i="1"/>
  <c r="LP18" i="1" s="1"/>
  <c r="KN18" i="1"/>
  <c r="LQ18" i="1" s="1"/>
  <c r="KO18" i="1"/>
  <c r="LR18" i="1" s="1"/>
  <c r="KP18" i="1"/>
  <c r="LS18" i="1" s="1"/>
  <c r="KQ18" i="1"/>
  <c r="LT18" i="1" s="1"/>
  <c r="JQ19" i="1"/>
  <c r="KT19" i="1" s="1"/>
  <c r="LW19" i="1" s="1"/>
  <c r="NA19" i="1" s="1"/>
  <c r="QJ19" i="1" s="1"/>
  <c r="JR19" i="1"/>
  <c r="KU19" i="1" s="1"/>
  <c r="LX19" i="1" s="1"/>
  <c r="NB19" i="1" s="1"/>
  <c r="QK19" i="1" s="1"/>
  <c r="JS19" i="1"/>
  <c r="KV19" i="1" s="1"/>
  <c r="LY19" i="1" s="1"/>
  <c r="NC19" i="1" s="1"/>
  <c r="QL19" i="1" s="1"/>
  <c r="JT19" i="1"/>
  <c r="KW19" i="1" s="1"/>
  <c r="LZ19" i="1" s="1"/>
  <c r="ND19" i="1" s="1"/>
  <c r="QM19" i="1" s="1"/>
  <c r="JU19" i="1"/>
  <c r="KX19" i="1" s="1"/>
  <c r="MA19" i="1" s="1"/>
  <c r="NE19" i="1" s="1"/>
  <c r="QN19" i="1" s="1"/>
  <c r="JW19" i="1"/>
  <c r="KZ19" i="1" s="1"/>
  <c r="MC19" i="1" s="1"/>
  <c r="NG19" i="1" s="1"/>
  <c r="QP19" i="1" s="1"/>
  <c r="JX19" i="1"/>
  <c r="LA19" i="1" s="1"/>
  <c r="MD19" i="1" s="1"/>
  <c r="NH19" i="1" s="1"/>
  <c r="QQ19" i="1" s="1"/>
  <c r="JY19" i="1"/>
  <c r="LB19" i="1" s="1"/>
  <c r="ME19" i="1" s="1"/>
  <c r="NI19" i="1" s="1"/>
  <c r="QR19" i="1" s="1"/>
  <c r="JZ19" i="1"/>
  <c r="LC19" i="1" s="1"/>
  <c r="MF19" i="1" s="1"/>
  <c r="NJ19" i="1" s="1"/>
  <c r="QS19" i="1" s="1"/>
  <c r="KA19" i="1"/>
  <c r="LD19" i="1" s="1"/>
  <c r="MG19" i="1" s="1"/>
  <c r="NK19" i="1" s="1"/>
  <c r="QT19" i="1" s="1"/>
  <c r="KB19" i="1"/>
  <c r="LE19" i="1" s="1"/>
  <c r="MH19" i="1" s="1"/>
  <c r="NL19" i="1" s="1"/>
  <c r="QU19" i="1" s="1"/>
  <c r="KD19" i="1"/>
  <c r="LG19" i="1" s="1"/>
  <c r="KE19" i="1"/>
  <c r="LH19" i="1" s="1"/>
  <c r="KF19" i="1"/>
  <c r="LI19" i="1" s="1"/>
  <c r="KG19" i="1"/>
  <c r="LJ19" i="1" s="1"/>
  <c r="KH19" i="1"/>
  <c r="LK19" i="1" s="1"/>
  <c r="KI19" i="1"/>
  <c r="LL19" i="1" s="1"/>
  <c r="KJ19" i="1"/>
  <c r="LM19" i="1" s="1"/>
  <c r="KK19" i="1"/>
  <c r="LN19" i="1" s="1"/>
  <c r="KL19" i="1"/>
  <c r="LO19" i="1" s="1"/>
  <c r="KM19" i="1"/>
  <c r="LP19" i="1" s="1"/>
  <c r="KN19" i="1"/>
  <c r="LQ19" i="1" s="1"/>
  <c r="KO19" i="1"/>
  <c r="LR19" i="1" s="1"/>
  <c r="KP19" i="1"/>
  <c r="LS19" i="1" s="1"/>
  <c r="KQ19" i="1"/>
  <c r="LT19" i="1" s="1"/>
  <c r="JQ20" i="1"/>
  <c r="KT20" i="1" s="1"/>
  <c r="LW20" i="1" s="1"/>
  <c r="NA20" i="1" s="1"/>
  <c r="QJ20" i="1" s="1"/>
  <c r="JR20" i="1"/>
  <c r="KU20" i="1" s="1"/>
  <c r="LX20" i="1" s="1"/>
  <c r="NB20" i="1" s="1"/>
  <c r="QK20" i="1" s="1"/>
  <c r="JS20" i="1"/>
  <c r="KV20" i="1" s="1"/>
  <c r="LY20" i="1" s="1"/>
  <c r="NC20" i="1" s="1"/>
  <c r="QL20" i="1" s="1"/>
  <c r="JT20" i="1"/>
  <c r="KW20" i="1" s="1"/>
  <c r="LZ20" i="1" s="1"/>
  <c r="ND20" i="1" s="1"/>
  <c r="QM20" i="1" s="1"/>
  <c r="JU20" i="1"/>
  <c r="KX20" i="1" s="1"/>
  <c r="MA20" i="1" s="1"/>
  <c r="NE20" i="1" s="1"/>
  <c r="QN20" i="1" s="1"/>
  <c r="JW20" i="1"/>
  <c r="KZ20" i="1" s="1"/>
  <c r="MC20" i="1" s="1"/>
  <c r="NG20" i="1" s="1"/>
  <c r="QP20" i="1" s="1"/>
  <c r="JX20" i="1"/>
  <c r="LA20" i="1" s="1"/>
  <c r="MD20" i="1" s="1"/>
  <c r="NH20" i="1" s="1"/>
  <c r="QQ20" i="1" s="1"/>
  <c r="JY20" i="1"/>
  <c r="LB20" i="1" s="1"/>
  <c r="ME20" i="1" s="1"/>
  <c r="NI20" i="1" s="1"/>
  <c r="QR20" i="1" s="1"/>
  <c r="JZ20" i="1"/>
  <c r="LC20" i="1" s="1"/>
  <c r="MF20" i="1" s="1"/>
  <c r="NJ20" i="1" s="1"/>
  <c r="QS20" i="1" s="1"/>
  <c r="KA20" i="1"/>
  <c r="LD20" i="1" s="1"/>
  <c r="MG20" i="1" s="1"/>
  <c r="NK20" i="1" s="1"/>
  <c r="QT20" i="1" s="1"/>
  <c r="KB20" i="1"/>
  <c r="LE20" i="1" s="1"/>
  <c r="MH20" i="1" s="1"/>
  <c r="NL20" i="1" s="1"/>
  <c r="QU20" i="1" s="1"/>
  <c r="KC20" i="1"/>
  <c r="LF20" i="1" s="1"/>
  <c r="MI20" i="1" s="1"/>
  <c r="NM20" i="1" s="1"/>
  <c r="QV20" i="1" s="1"/>
  <c r="KD20" i="1"/>
  <c r="LG20" i="1" s="1"/>
  <c r="KE20" i="1"/>
  <c r="LH20" i="1" s="1"/>
  <c r="KF20" i="1"/>
  <c r="LI20" i="1" s="1"/>
  <c r="KG20" i="1"/>
  <c r="LJ20" i="1" s="1"/>
  <c r="KH20" i="1"/>
  <c r="LK20" i="1" s="1"/>
  <c r="KI20" i="1"/>
  <c r="LL20" i="1" s="1"/>
  <c r="KJ20" i="1"/>
  <c r="LM20" i="1" s="1"/>
  <c r="KK20" i="1"/>
  <c r="LN20" i="1" s="1"/>
  <c r="KL20" i="1"/>
  <c r="LO20" i="1" s="1"/>
  <c r="KM20" i="1"/>
  <c r="LP20" i="1" s="1"/>
  <c r="KN20" i="1"/>
  <c r="LQ20" i="1" s="1"/>
  <c r="KO20" i="1"/>
  <c r="LR20" i="1" s="1"/>
  <c r="KP20" i="1"/>
  <c r="LS20" i="1" s="1"/>
  <c r="KQ20" i="1"/>
  <c r="LT20" i="1" s="1"/>
  <c r="JQ21" i="1"/>
  <c r="KT21" i="1" s="1"/>
  <c r="LW21" i="1" s="1"/>
  <c r="NA21" i="1" s="1"/>
  <c r="QJ21" i="1" s="1"/>
  <c r="JR21" i="1"/>
  <c r="KU21" i="1" s="1"/>
  <c r="LX21" i="1" s="1"/>
  <c r="NB21" i="1" s="1"/>
  <c r="QK21" i="1" s="1"/>
  <c r="JS21" i="1"/>
  <c r="KV21" i="1" s="1"/>
  <c r="LY21" i="1" s="1"/>
  <c r="NC21" i="1" s="1"/>
  <c r="QL21" i="1" s="1"/>
  <c r="JT21" i="1"/>
  <c r="KW21" i="1" s="1"/>
  <c r="LZ21" i="1" s="1"/>
  <c r="ND21" i="1" s="1"/>
  <c r="QM21" i="1" s="1"/>
  <c r="JU21" i="1"/>
  <c r="KX21" i="1" s="1"/>
  <c r="MA21" i="1" s="1"/>
  <c r="NE21" i="1" s="1"/>
  <c r="QN21" i="1" s="1"/>
  <c r="JW21" i="1"/>
  <c r="KZ21" i="1" s="1"/>
  <c r="MC21" i="1" s="1"/>
  <c r="NG21" i="1" s="1"/>
  <c r="QP21" i="1" s="1"/>
  <c r="JX21" i="1"/>
  <c r="LA21" i="1" s="1"/>
  <c r="MD21" i="1" s="1"/>
  <c r="NH21" i="1" s="1"/>
  <c r="QQ21" i="1" s="1"/>
  <c r="JY21" i="1"/>
  <c r="LB21" i="1" s="1"/>
  <c r="ME21" i="1" s="1"/>
  <c r="NI21" i="1" s="1"/>
  <c r="QR21" i="1" s="1"/>
  <c r="JZ21" i="1"/>
  <c r="LC21" i="1" s="1"/>
  <c r="MF21" i="1" s="1"/>
  <c r="NJ21" i="1" s="1"/>
  <c r="QS21" i="1" s="1"/>
  <c r="KA21" i="1"/>
  <c r="LD21" i="1" s="1"/>
  <c r="MG21" i="1" s="1"/>
  <c r="NK21" i="1" s="1"/>
  <c r="QT21" i="1" s="1"/>
  <c r="KB21" i="1"/>
  <c r="LE21" i="1" s="1"/>
  <c r="MH21" i="1" s="1"/>
  <c r="NL21" i="1" s="1"/>
  <c r="QU21" i="1" s="1"/>
  <c r="KC21" i="1"/>
  <c r="LF21" i="1" s="1"/>
  <c r="MI21" i="1" s="1"/>
  <c r="NM21" i="1" s="1"/>
  <c r="QV21" i="1" s="1"/>
  <c r="KD21" i="1"/>
  <c r="LG21" i="1" s="1"/>
  <c r="KE21" i="1"/>
  <c r="LH21" i="1" s="1"/>
  <c r="KF21" i="1"/>
  <c r="LI21" i="1" s="1"/>
  <c r="KG21" i="1"/>
  <c r="LJ21" i="1" s="1"/>
  <c r="KH21" i="1"/>
  <c r="LK21" i="1" s="1"/>
  <c r="KI21" i="1"/>
  <c r="LL21" i="1" s="1"/>
  <c r="KJ21" i="1"/>
  <c r="LM21" i="1" s="1"/>
  <c r="KK21" i="1"/>
  <c r="LN21" i="1" s="1"/>
  <c r="KM21" i="1"/>
  <c r="LP21" i="1" s="1"/>
  <c r="KN21" i="1"/>
  <c r="LQ21" i="1" s="1"/>
  <c r="KO21" i="1"/>
  <c r="LR21" i="1" s="1"/>
  <c r="KP21" i="1"/>
  <c r="LS21" i="1" s="1"/>
  <c r="KQ21" i="1"/>
  <c r="LT21" i="1" s="1"/>
  <c r="JQ22" i="1"/>
  <c r="KT22" i="1" s="1"/>
  <c r="LW22" i="1" s="1"/>
  <c r="NA22" i="1" s="1"/>
  <c r="QJ22" i="1" s="1"/>
  <c r="JR22" i="1"/>
  <c r="KU22" i="1" s="1"/>
  <c r="LX22" i="1" s="1"/>
  <c r="NB22" i="1" s="1"/>
  <c r="QK22" i="1" s="1"/>
  <c r="JS22" i="1"/>
  <c r="KV22" i="1" s="1"/>
  <c r="LY22" i="1" s="1"/>
  <c r="NC22" i="1" s="1"/>
  <c r="QL22" i="1" s="1"/>
  <c r="JT22" i="1"/>
  <c r="KW22" i="1" s="1"/>
  <c r="LZ22" i="1" s="1"/>
  <c r="ND22" i="1" s="1"/>
  <c r="QM22" i="1" s="1"/>
  <c r="JU22" i="1"/>
  <c r="KX22" i="1" s="1"/>
  <c r="MA22" i="1" s="1"/>
  <c r="NE22" i="1" s="1"/>
  <c r="QN22" i="1" s="1"/>
  <c r="JW22" i="1"/>
  <c r="KZ22" i="1" s="1"/>
  <c r="MC22" i="1" s="1"/>
  <c r="NG22" i="1" s="1"/>
  <c r="QP22" i="1" s="1"/>
  <c r="JX22" i="1"/>
  <c r="LA22" i="1" s="1"/>
  <c r="MD22" i="1" s="1"/>
  <c r="NH22" i="1" s="1"/>
  <c r="QQ22" i="1" s="1"/>
  <c r="JY22" i="1"/>
  <c r="LB22" i="1" s="1"/>
  <c r="ME22" i="1" s="1"/>
  <c r="NI22" i="1" s="1"/>
  <c r="QR22" i="1" s="1"/>
  <c r="JZ22" i="1"/>
  <c r="LC22" i="1" s="1"/>
  <c r="MF22" i="1" s="1"/>
  <c r="NJ22" i="1" s="1"/>
  <c r="QS22" i="1" s="1"/>
  <c r="KA22" i="1"/>
  <c r="LD22" i="1" s="1"/>
  <c r="MG22" i="1" s="1"/>
  <c r="NK22" i="1" s="1"/>
  <c r="QT22" i="1" s="1"/>
  <c r="KB22" i="1"/>
  <c r="LE22" i="1" s="1"/>
  <c r="MH22" i="1" s="1"/>
  <c r="NL22" i="1" s="1"/>
  <c r="QU22" i="1" s="1"/>
  <c r="KC22" i="1"/>
  <c r="LF22" i="1" s="1"/>
  <c r="MI22" i="1" s="1"/>
  <c r="NM22" i="1" s="1"/>
  <c r="QV22" i="1" s="1"/>
  <c r="KD22" i="1"/>
  <c r="LG22" i="1" s="1"/>
  <c r="KE22" i="1"/>
  <c r="LH22" i="1" s="1"/>
  <c r="KF22" i="1"/>
  <c r="LI22" i="1" s="1"/>
  <c r="KG22" i="1"/>
  <c r="LJ22" i="1" s="1"/>
  <c r="KH22" i="1"/>
  <c r="LK22" i="1" s="1"/>
  <c r="KI22" i="1"/>
  <c r="LL22" i="1" s="1"/>
  <c r="KJ22" i="1"/>
  <c r="LM22" i="1" s="1"/>
  <c r="KK22" i="1"/>
  <c r="LN22" i="1" s="1"/>
  <c r="KL22" i="1"/>
  <c r="LO22" i="1" s="1"/>
  <c r="KM22" i="1"/>
  <c r="LP22" i="1" s="1"/>
  <c r="KN22" i="1"/>
  <c r="LQ22" i="1" s="1"/>
  <c r="KO22" i="1"/>
  <c r="LR22" i="1" s="1"/>
  <c r="KP22" i="1"/>
  <c r="LS22" i="1" s="1"/>
  <c r="KQ22" i="1"/>
  <c r="LT22" i="1" s="1"/>
  <c r="JR23" i="1"/>
  <c r="KU23" i="1" s="1"/>
  <c r="LX23" i="1" s="1"/>
  <c r="NB23" i="1" s="1"/>
  <c r="QK23" i="1" s="1"/>
  <c r="JS23" i="1"/>
  <c r="KV23" i="1" s="1"/>
  <c r="LY23" i="1" s="1"/>
  <c r="NC23" i="1" s="1"/>
  <c r="QL23" i="1" s="1"/>
  <c r="JT23" i="1"/>
  <c r="KW23" i="1" s="1"/>
  <c r="LZ23" i="1" s="1"/>
  <c r="ND23" i="1" s="1"/>
  <c r="QM23" i="1" s="1"/>
  <c r="JU23" i="1"/>
  <c r="KX23" i="1" s="1"/>
  <c r="MA23" i="1" s="1"/>
  <c r="NE23" i="1" s="1"/>
  <c r="QN23" i="1" s="1"/>
  <c r="JV23" i="1"/>
  <c r="KY23" i="1" s="1"/>
  <c r="MB23" i="1" s="1"/>
  <c r="NF23" i="1" s="1"/>
  <c r="QO23" i="1" s="1"/>
  <c r="JW23" i="1"/>
  <c r="KZ23" i="1" s="1"/>
  <c r="MC23" i="1" s="1"/>
  <c r="NG23" i="1" s="1"/>
  <c r="QP23" i="1" s="1"/>
  <c r="JX23" i="1"/>
  <c r="LA23" i="1" s="1"/>
  <c r="MD23" i="1" s="1"/>
  <c r="NH23" i="1" s="1"/>
  <c r="QQ23" i="1" s="1"/>
  <c r="JY23" i="1"/>
  <c r="LB23" i="1" s="1"/>
  <c r="ME23" i="1" s="1"/>
  <c r="NI23" i="1" s="1"/>
  <c r="QR23" i="1" s="1"/>
  <c r="JZ23" i="1"/>
  <c r="LC23" i="1" s="1"/>
  <c r="MF23" i="1" s="1"/>
  <c r="NJ23" i="1" s="1"/>
  <c r="QS23" i="1" s="1"/>
  <c r="KA23" i="1"/>
  <c r="LD23" i="1" s="1"/>
  <c r="MG23" i="1" s="1"/>
  <c r="NK23" i="1" s="1"/>
  <c r="QT23" i="1" s="1"/>
  <c r="KB23" i="1"/>
  <c r="LE23" i="1" s="1"/>
  <c r="MH23" i="1" s="1"/>
  <c r="NL23" i="1" s="1"/>
  <c r="QU23" i="1" s="1"/>
  <c r="KC23" i="1"/>
  <c r="LF23" i="1" s="1"/>
  <c r="MI23" i="1" s="1"/>
  <c r="NM23" i="1" s="1"/>
  <c r="QV23" i="1" s="1"/>
  <c r="KD23" i="1"/>
  <c r="LG23" i="1" s="1"/>
  <c r="KE23" i="1"/>
  <c r="LH23" i="1" s="1"/>
  <c r="KF23" i="1"/>
  <c r="LI23" i="1" s="1"/>
  <c r="KG23" i="1"/>
  <c r="LJ23" i="1" s="1"/>
  <c r="KH23" i="1"/>
  <c r="LK23" i="1" s="1"/>
  <c r="KI23" i="1"/>
  <c r="LL23" i="1" s="1"/>
  <c r="KJ23" i="1"/>
  <c r="LM23" i="1" s="1"/>
  <c r="KK23" i="1"/>
  <c r="LN23" i="1" s="1"/>
  <c r="KL23" i="1"/>
  <c r="LO23" i="1" s="1"/>
  <c r="KM23" i="1"/>
  <c r="LP23" i="1" s="1"/>
  <c r="KN23" i="1"/>
  <c r="LQ23" i="1" s="1"/>
  <c r="KO23" i="1"/>
  <c r="LR23" i="1" s="1"/>
  <c r="KP23" i="1"/>
  <c r="LS23" i="1" s="1"/>
  <c r="KQ23" i="1"/>
  <c r="LT23" i="1" s="1"/>
  <c r="JR24" i="1"/>
  <c r="KU24" i="1" s="1"/>
  <c r="LX24" i="1" s="1"/>
  <c r="NB24" i="1" s="1"/>
  <c r="QK24" i="1" s="1"/>
  <c r="JS24" i="1"/>
  <c r="KV24" i="1" s="1"/>
  <c r="LY24" i="1" s="1"/>
  <c r="NC24" i="1" s="1"/>
  <c r="QL24" i="1" s="1"/>
  <c r="JT24" i="1"/>
  <c r="KW24" i="1" s="1"/>
  <c r="LZ24" i="1" s="1"/>
  <c r="ND24" i="1" s="1"/>
  <c r="QM24" i="1" s="1"/>
  <c r="JU24" i="1"/>
  <c r="KX24" i="1" s="1"/>
  <c r="MA24" i="1" s="1"/>
  <c r="NE24" i="1" s="1"/>
  <c r="QN24" i="1" s="1"/>
  <c r="JV24" i="1"/>
  <c r="KY24" i="1" s="1"/>
  <c r="MB24" i="1" s="1"/>
  <c r="NF24" i="1" s="1"/>
  <c r="QO24" i="1" s="1"/>
  <c r="JW24" i="1"/>
  <c r="KZ24" i="1" s="1"/>
  <c r="MC24" i="1" s="1"/>
  <c r="NG24" i="1" s="1"/>
  <c r="QP24" i="1" s="1"/>
  <c r="JX24" i="1"/>
  <c r="LA24" i="1" s="1"/>
  <c r="MD24" i="1" s="1"/>
  <c r="NH24" i="1" s="1"/>
  <c r="QQ24" i="1" s="1"/>
  <c r="JY24" i="1"/>
  <c r="LB24" i="1" s="1"/>
  <c r="ME24" i="1" s="1"/>
  <c r="NI24" i="1" s="1"/>
  <c r="QR24" i="1" s="1"/>
  <c r="JZ24" i="1"/>
  <c r="LC24" i="1" s="1"/>
  <c r="MF24" i="1" s="1"/>
  <c r="NJ24" i="1" s="1"/>
  <c r="QS24" i="1" s="1"/>
  <c r="KA24" i="1"/>
  <c r="LD24" i="1" s="1"/>
  <c r="MG24" i="1" s="1"/>
  <c r="NK24" i="1" s="1"/>
  <c r="QT24" i="1" s="1"/>
  <c r="KB24" i="1"/>
  <c r="LE24" i="1" s="1"/>
  <c r="MH24" i="1" s="1"/>
  <c r="NL24" i="1" s="1"/>
  <c r="QU24" i="1" s="1"/>
  <c r="KD24" i="1"/>
  <c r="LG24" i="1" s="1"/>
  <c r="KF24" i="1"/>
  <c r="LI24" i="1" s="1"/>
  <c r="KH24" i="1"/>
  <c r="LK24" i="1" s="1"/>
  <c r="KI24" i="1"/>
  <c r="LL24" i="1" s="1"/>
  <c r="KJ24" i="1"/>
  <c r="LM24" i="1" s="1"/>
  <c r="KK24" i="1"/>
  <c r="LN24" i="1" s="1"/>
  <c r="KL24" i="1"/>
  <c r="LO24" i="1" s="1"/>
  <c r="KM24" i="1"/>
  <c r="LP24" i="1" s="1"/>
  <c r="KN24" i="1"/>
  <c r="LQ24" i="1" s="1"/>
  <c r="KO24" i="1"/>
  <c r="LR24" i="1" s="1"/>
  <c r="KP24" i="1"/>
  <c r="LS24" i="1" s="1"/>
  <c r="KQ24" i="1"/>
  <c r="LT24" i="1" s="1"/>
  <c r="JQ25" i="1"/>
  <c r="KT25" i="1" s="1"/>
  <c r="LW25" i="1" s="1"/>
  <c r="NA25" i="1" s="1"/>
  <c r="QJ25" i="1" s="1"/>
  <c r="JR25" i="1"/>
  <c r="KU25" i="1" s="1"/>
  <c r="LX25" i="1" s="1"/>
  <c r="NB25" i="1" s="1"/>
  <c r="QK25" i="1" s="1"/>
  <c r="JS25" i="1"/>
  <c r="KV25" i="1" s="1"/>
  <c r="LY25" i="1" s="1"/>
  <c r="NC25" i="1" s="1"/>
  <c r="QL25" i="1" s="1"/>
  <c r="JT25" i="1"/>
  <c r="KW25" i="1" s="1"/>
  <c r="LZ25" i="1" s="1"/>
  <c r="ND25" i="1" s="1"/>
  <c r="QM25" i="1" s="1"/>
  <c r="JU25" i="1"/>
  <c r="KX25" i="1" s="1"/>
  <c r="MA25" i="1" s="1"/>
  <c r="NE25" i="1" s="1"/>
  <c r="QN25" i="1" s="1"/>
  <c r="JV25" i="1"/>
  <c r="KY25" i="1" s="1"/>
  <c r="MB25" i="1" s="1"/>
  <c r="NF25" i="1" s="1"/>
  <c r="QO25" i="1" s="1"/>
  <c r="JW25" i="1"/>
  <c r="KZ25" i="1" s="1"/>
  <c r="MC25" i="1" s="1"/>
  <c r="NG25" i="1" s="1"/>
  <c r="QP25" i="1" s="1"/>
  <c r="JX25" i="1"/>
  <c r="LA25" i="1" s="1"/>
  <c r="MD25" i="1" s="1"/>
  <c r="NH25" i="1" s="1"/>
  <c r="QQ25" i="1" s="1"/>
  <c r="JY25" i="1"/>
  <c r="LB25" i="1" s="1"/>
  <c r="ME25" i="1" s="1"/>
  <c r="NI25" i="1" s="1"/>
  <c r="QR25" i="1" s="1"/>
  <c r="JZ25" i="1"/>
  <c r="LC25" i="1" s="1"/>
  <c r="MF25" i="1" s="1"/>
  <c r="NJ25" i="1" s="1"/>
  <c r="QS25" i="1" s="1"/>
  <c r="KA25" i="1"/>
  <c r="LD25" i="1" s="1"/>
  <c r="MG25" i="1" s="1"/>
  <c r="NK25" i="1" s="1"/>
  <c r="QT25" i="1" s="1"/>
  <c r="KB25" i="1"/>
  <c r="LE25" i="1" s="1"/>
  <c r="MH25" i="1" s="1"/>
  <c r="NL25" i="1" s="1"/>
  <c r="QU25" i="1" s="1"/>
  <c r="KC25" i="1"/>
  <c r="LF25" i="1" s="1"/>
  <c r="MI25" i="1" s="1"/>
  <c r="NM25" i="1" s="1"/>
  <c r="QV25" i="1" s="1"/>
  <c r="KD25" i="1"/>
  <c r="LG25" i="1" s="1"/>
  <c r="KE25" i="1"/>
  <c r="LH25" i="1" s="1"/>
  <c r="KF25" i="1"/>
  <c r="LI25" i="1" s="1"/>
  <c r="KG25" i="1"/>
  <c r="LJ25" i="1" s="1"/>
  <c r="KH25" i="1"/>
  <c r="LK25" i="1" s="1"/>
  <c r="KI25" i="1"/>
  <c r="LL25" i="1" s="1"/>
  <c r="KJ25" i="1"/>
  <c r="LM25" i="1" s="1"/>
  <c r="KK25" i="1"/>
  <c r="LN25" i="1" s="1"/>
  <c r="KL25" i="1"/>
  <c r="LO25" i="1" s="1"/>
  <c r="KM25" i="1"/>
  <c r="LP25" i="1" s="1"/>
  <c r="KN25" i="1"/>
  <c r="LQ25" i="1" s="1"/>
  <c r="KO25" i="1"/>
  <c r="LR25" i="1" s="1"/>
  <c r="KP25" i="1"/>
  <c r="LS25" i="1" s="1"/>
  <c r="KQ25" i="1"/>
  <c r="LT25" i="1" s="1"/>
  <c r="JQ26" i="1"/>
  <c r="KT26" i="1" s="1"/>
  <c r="LW26" i="1" s="1"/>
  <c r="NA26" i="1" s="1"/>
  <c r="QJ26" i="1" s="1"/>
  <c r="JR26" i="1"/>
  <c r="KU26" i="1" s="1"/>
  <c r="LX26" i="1" s="1"/>
  <c r="NB26" i="1" s="1"/>
  <c r="QK26" i="1" s="1"/>
  <c r="JS26" i="1"/>
  <c r="KV26" i="1" s="1"/>
  <c r="LY26" i="1" s="1"/>
  <c r="NC26" i="1" s="1"/>
  <c r="QL26" i="1" s="1"/>
  <c r="JT26" i="1"/>
  <c r="KW26" i="1" s="1"/>
  <c r="LZ26" i="1" s="1"/>
  <c r="ND26" i="1" s="1"/>
  <c r="QM26" i="1" s="1"/>
  <c r="JU26" i="1"/>
  <c r="KX26" i="1" s="1"/>
  <c r="MA26" i="1" s="1"/>
  <c r="NE26" i="1" s="1"/>
  <c r="QN26" i="1" s="1"/>
  <c r="JW26" i="1"/>
  <c r="KZ26" i="1" s="1"/>
  <c r="MC26" i="1" s="1"/>
  <c r="NG26" i="1" s="1"/>
  <c r="QP26" i="1" s="1"/>
  <c r="JX26" i="1"/>
  <c r="LA26" i="1" s="1"/>
  <c r="MD26" i="1" s="1"/>
  <c r="NH26" i="1" s="1"/>
  <c r="QQ26" i="1" s="1"/>
  <c r="JY26" i="1"/>
  <c r="LB26" i="1" s="1"/>
  <c r="ME26" i="1" s="1"/>
  <c r="NI26" i="1" s="1"/>
  <c r="QR26" i="1" s="1"/>
  <c r="JZ26" i="1"/>
  <c r="LC26" i="1" s="1"/>
  <c r="MF26" i="1" s="1"/>
  <c r="NJ26" i="1" s="1"/>
  <c r="QS26" i="1" s="1"/>
  <c r="KA26" i="1"/>
  <c r="LD26" i="1" s="1"/>
  <c r="MG26" i="1" s="1"/>
  <c r="NK26" i="1" s="1"/>
  <c r="QT26" i="1" s="1"/>
  <c r="KB26" i="1"/>
  <c r="LE26" i="1" s="1"/>
  <c r="MH26" i="1" s="1"/>
  <c r="NL26" i="1" s="1"/>
  <c r="QU26" i="1" s="1"/>
  <c r="KC26" i="1"/>
  <c r="LF26" i="1" s="1"/>
  <c r="MI26" i="1" s="1"/>
  <c r="NM26" i="1" s="1"/>
  <c r="QV26" i="1" s="1"/>
  <c r="KD26" i="1"/>
  <c r="LG26" i="1" s="1"/>
  <c r="KE26" i="1"/>
  <c r="LH26" i="1" s="1"/>
  <c r="KG26" i="1"/>
  <c r="LJ26" i="1" s="1"/>
  <c r="KH26" i="1"/>
  <c r="LK26" i="1" s="1"/>
  <c r="KI26" i="1"/>
  <c r="LL26" i="1" s="1"/>
  <c r="KJ26" i="1"/>
  <c r="LM26" i="1" s="1"/>
  <c r="KK26" i="1"/>
  <c r="LN26" i="1" s="1"/>
  <c r="KL26" i="1"/>
  <c r="LO26" i="1" s="1"/>
  <c r="KM26" i="1"/>
  <c r="LP26" i="1" s="1"/>
  <c r="KN26" i="1"/>
  <c r="LQ26" i="1" s="1"/>
  <c r="KO26" i="1"/>
  <c r="LR26" i="1" s="1"/>
  <c r="KP26" i="1"/>
  <c r="LS26" i="1" s="1"/>
  <c r="KQ26" i="1"/>
  <c r="LT26" i="1" s="1"/>
  <c r="JQ27" i="1"/>
  <c r="KT27" i="1" s="1"/>
  <c r="LW27" i="1" s="1"/>
  <c r="NA27" i="1" s="1"/>
  <c r="QJ27" i="1" s="1"/>
  <c r="JR27" i="1"/>
  <c r="KU27" i="1" s="1"/>
  <c r="LX27" i="1" s="1"/>
  <c r="NB27" i="1" s="1"/>
  <c r="QK27" i="1" s="1"/>
  <c r="JS27" i="1"/>
  <c r="KV27" i="1" s="1"/>
  <c r="LY27" i="1" s="1"/>
  <c r="NC27" i="1" s="1"/>
  <c r="QL27" i="1" s="1"/>
  <c r="JT27" i="1"/>
  <c r="KW27" i="1" s="1"/>
  <c r="LZ27" i="1" s="1"/>
  <c r="ND27" i="1" s="1"/>
  <c r="QM27" i="1" s="1"/>
  <c r="JU27" i="1"/>
  <c r="KX27" i="1" s="1"/>
  <c r="MA27" i="1" s="1"/>
  <c r="NE27" i="1" s="1"/>
  <c r="QN27" i="1" s="1"/>
  <c r="JW27" i="1"/>
  <c r="KZ27" i="1" s="1"/>
  <c r="MC27" i="1" s="1"/>
  <c r="NG27" i="1" s="1"/>
  <c r="QP27" i="1" s="1"/>
  <c r="JX27" i="1"/>
  <c r="LA27" i="1" s="1"/>
  <c r="MD27" i="1" s="1"/>
  <c r="NH27" i="1" s="1"/>
  <c r="QQ27" i="1" s="1"/>
  <c r="JY27" i="1"/>
  <c r="LB27" i="1" s="1"/>
  <c r="ME27" i="1" s="1"/>
  <c r="NI27" i="1" s="1"/>
  <c r="QR27" i="1" s="1"/>
  <c r="JZ27" i="1"/>
  <c r="LC27" i="1" s="1"/>
  <c r="MF27" i="1" s="1"/>
  <c r="NJ27" i="1" s="1"/>
  <c r="QS27" i="1" s="1"/>
  <c r="KA27" i="1"/>
  <c r="LD27" i="1" s="1"/>
  <c r="MG27" i="1" s="1"/>
  <c r="NK27" i="1" s="1"/>
  <c r="QT27" i="1" s="1"/>
  <c r="KB27" i="1"/>
  <c r="LE27" i="1" s="1"/>
  <c r="MH27" i="1" s="1"/>
  <c r="NL27" i="1" s="1"/>
  <c r="QU27" i="1" s="1"/>
  <c r="KC27" i="1"/>
  <c r="LF27" i="1" s="1"/>
  <c r="MI27" i="1" s="1"/>
  <c r="NM27" i="1" s="1"/>
  <c r="QV27" i="1" s="1"/>
  <c r="KD27" i="1"/>
  <c r="LG27" i="1" s="1"/>
  <c r="KE27" i="1"/>
  <c r="LH27" i="1" s="1"/>
  <c r="KG27" i="1"/>
  <c r="LJ27" i="1" s="1"/>
  <c r="KH27" i="1"/>
  <c r="LK27" i="1" s="1"/>
  <c r="KI27" i="1"/>
  <c r="LL27" i="1" s="1"/>
  <c r="KJ27" i="1"/>
  <c r="LM27" i="1" s="1"/>
  <c r="KK27" i="1"/>
  <c r="LN27" i="1" s="1"/>
  <c r="KL27" i="1"/>
  <c r="LO27" i="1" s="1"/>
  <c r="KM27" i="1"/>
  <c r="LP27" i="1" s="1"/>
  <c r="KN27" i="1"/>
  <c r="LQ27" i="1" s="1"/>
  <c r="KO27" i="1"/>
  <c r="LR27" i="1" s="1"/>
  <c r="KP27" i="1"/>
  <c r="LS27" i="1" s="1"/>
  <c r="KQ27" i="1"/>
  <c r="LT27" i="1" s="1"/>
  <c r="JQ28" i="1"/>
  <c r="KT28" i="1" s="1"/>
  <c r="LW28" i="1" s="1"/>
  <c r="NA28" i="1" s="1"/>
  <c r="QJ28" i="1" s="1"/>
  <c r="JR28" i="1"/>
  <c r="KU28" i="1" s="1"/>
  <c r="LX28" i="1" s="1"/>
  <c r="NB28" i="1" s="1"/>
  <c r="QK28" i="1" s="1"/>
  <c r="JS28" i="1"/>
  <c r="KV28" i="1" s="1"/>
  <c r="LY28" i="1" s="1"/>
  <c r="NC28" i="1" s="1"/>
  <c r="QL28" i="1" s="1"/>
  <c r="JT28" i="1"/>
  <c r="KW28" i="1" s="1"/>
  <c r="LZ28" i="1" s="1"/>
  <c r="ND28" i="1" s="1"/>
  <c r="QM28" i="1" s="1"/>
  <c r="JU28" i="1"/>
  <c r="KX28" i="1" s="1"/>
  <c r="MA28" i="1" s="1"/>
  <c r="NE28" i="1" s="1"/>
  <c r="QN28" i="1" s="1"/>
  <c r="JV28" i="1"/>
  <c r="KY28" i="1" s="1"/>
  <c r="MB28" i="1" s="1"/>
  <c r="NF28" i="1" s="1"/>
  <c r="QO28" i="1" s="1"/>
  <c r="JW28" i="1"/>
  <c r="KZ28" i="1" s="1"/>
  <c r="MC28" i="1" s="1"/>
  <c r="NG28" i="1" s="1"/>
  <c r="QP28" i="1" s="1"/>
  <c r="JX28" i="1"/>
  <c r="LA28" i="1" s="1"/>
  <c r="MD28" i="1" s="1"/>
  <c r="NH28" i="1" s="1"/>
  <c r="QQ28" i="1" s="1"/>
  <c r="JY28" i="1"/>
  <c r="LB28" i="1" s="1"/>
  <c r="ME28" i="1" s="1"/>
  <c r="NI28" i="1" s="1"/>
  <c r="QR28" i="1" s="1"/>
  <c r="JZ28" i="1"/>
  <c r="LC28" i="1" s="1"/>
  <c r="MF28" i="1" s="1"/>
  <c r="NJ28" i="1" s="1"/>
  <c r="QS28" i="1" s="1"/>
  <c r="KB28" i="1"/>
  <c r="LE28" i="1" s="1"/>
  <c r="MH28" i="1" s="1"/>
  <c r="NL28" i="1" s="1"/>
  <c r="QU28" i="1" s="1"/>
  <c r="KC28" i="1"/>
  <c r="LF28" i="1" s="1"/>
  <c r="MI28" i="1" s="1"/>
  <c r="NM28" i="1" s="1"/>
  <c r="QV28" i="1" s="1"/>
  <c r="KD28" i="1"/>
  <c r="LG28" i="1" s="1"/>
  <c r="KE28" i="1"/>
  <c r="LH28" i="1" s="1"/>
  <c r="KF28" i="1"/>
  <c r="LI28" i="1" s="1"/>
  <c r="KG28" i="1"/>
  <c r="LJ28" i="1" s="1"/>
  <c r="KH28" i="1"/>
  <c r="LK28" i="1" s="1"/>
  <c r="KI28" i="1"/>
  <c r="LL28" i="1" s="1"/>
  <c r="KJ28" i="1"/>
  <c r="LM28" i="1" s="1"/>
  <c r="KK28" i="1"/>
  <c r="LN28" i="1" s="1"/>
  <c r="KL28" i="1"/>
  <c r="LO28" i="1" s="1"/>
  <c r="KM28" i="1"/>
  <c r="LP28" i="1" s="1"/>
  <c r="KN28" i="1"/>
  <c r="LQ28" i="1" s="1"/>
  <c r="KO28" i="1"/>
  <c r="LR28" i="1" s="1"/>
  <c r="KP28" i="1"/>
  <c r="LS28" i="1" s="1"/>
  <c r="KQ28" i="1"/>
  <c r="LT28" i="1" s="1"/>
  <c r="JQ29" i="1"/>
  <c r="KT29" i="1" s="1"/>
  <c r="LW29" i="1" s="1"/>
  <c r="NA29" i="1" s="1"/>
  <c r="QJ29" i="1" s="1"/>
  <c r="JR29" i="1"/>
  <c r="KU29" i="1" s="1"/>
  <c r="LX29" i="1" s="1"/>
  <c r="NB29" i="1" s="1"/>
  <c r="QK29" i="1" s="1"/>
  <c r="JS29" i="1"/>
  <c r="KV29" i="1" s="1"/>
  <c r="LY29" i="1" s="1"/>
  <c r="NC29" i="1" s="1"/>
  <c r="QL29" i="1" s="1"/>
  <c r="JT29" i="1"/>
  <c r="KW29" i="1" s="1"/>
  <c r="LZ29" i="1" s="1"/>
  <c r="ND29" i="1" s="1"/>
  <c r="QM29" i="1" s="1"/>
  <c r="JU29" i="1"/>
  <c r="KX29" i="1" s="1"/>
  <c r="MA29" i="1" s="1"/>
  <c r="NE29" i="1" s="1"/>
  <c r="QN29" i="1" s="1"/>
  <c r="JW29" i="1"/>
  <c r="KZ29" i="1" s="1"/>
  <c r="MC29" i="1" s="1"/>
  <c r="NG29" i="1" s="1"/>
  <c r="QP29" i="1" s="1"/>
  <c r="JX29" i="1"/>
  <c r="LA29" i="1" s="1"/>
  <c r="MD29" i="1" s="1"/>
  <c r="NH29" i="1" s="1"/>
  <c r="QQ29" i="1" s="1"/>
  <c r="JY29" i="1"/>
  <c r="LB29" i="1" s="1"/>
  <c r="ME29" i="1" s="1"/>
  <c r="NI29" i="1" s="1"/>
  <c r="QR29" i="1" s="1"/>
  <c r="JZ29" i="1"/>
  <c r="LC29" i="1" s="1"/>
  <c r="MF29" i="1" s="1"/>
  <c r="NJ29" i="1" s="1"/>
  <c r="QS29" i="1" s="1"/>
  <c r="KA29" i="1"/>
  <c r="LD29" i="1" s="1"/>
  <c r="MG29" i="1" s="1"/>
  <c r="NK29" i="1" s="1"/>
  <c r="QT29" i="1" s="1"/>
  <c r="KB29" i="1"/>
  <c r="LE29" i="1" s="1"/>
  <c r="MH29" i="1" s="1"/>
  <c r="NL29" i="1" s="1"/>
  <c r="QU29" i="1" s="1"/>
  <c r="KC29" i="1"/>
  <c r="LF29" i="1" s="1"/>
  <c r="MI29" i="1" s="1"/>
  <c r="NM29" i="1" s="1"/>
  <c r="QV29" i="1" s="1"/>
  <c r="KD29" i="1"/>
  <c r="LG29" i="1" s="1"/>
  <c r="KE29" i="1"/>
  <c r="LH29" i="1" s="1"/>
  <c r="KF29" i="1"/>
  <c r="LI29" i="1" s="1"/>
  <c r="KG29" i="1"/>
  <c r="LJ29" i="1" s="1"/>
  <c r="KH29" i="1"/>
  <c r="LK29" i="1" s="1"/>
  <c r="KI29" i="1"/>
  <c r="LL29" i="1" s="1"/>
  <c r="KJ29" i="1"/>
  <c r="LM29" i="1" s="1"/>
  <c r="KK29" i="1"/>
  <c r="LN29" i="1" s="1"/>
  <c r="KL29" i="1"/>
  <c r="LO29" i="1" s="1"/>
  <c r="KM29" i="1"/>
  <c r="LP29" i="1" s="1"/>
  <c r="KN29" i="1"/>
  <c r="LQ29" i="1" s="1"/>
  <c r="KO29" i="1"/>
  <c r="LR29" i="1" s="1"/>
  <c r="KP29" i="1"/>
  <c r="LS29" i="1" s="1"/>
  <c r="KQ29" i="1"/>
  <c r="LT29" i="1" s="1"/>
  <c r="JR30" i="1"/>
  <c r="KU30" i="1" s="1"/>
  <c r="LX30" i="1" s="1"/>
  <c r="NB30" i="1" s="1"/>
  <c r="QK30" i="1" s="1"/>
  <c r="JS30" i="1"/>
  <c r="KV30" i="1" s="1"/>
  <c r="LY30" i="1" s="1"/>
  <c r="NC30" i="1" s="1"/>
  <c r="QL30" i="1" s="1"/>
  <c r="JT30" i="1"/>
  <c r="KW30" i="1" s="1"/>
  <c r="LZ30" i="1" s="1"/>
  <c r="ND30" i="1" s="1"/>
  <c r="QM30" i="1" s="1"/>
  <c r="JU30" i="1"/>
  <c r="KX30" i="1" s="1"/>
  <c r="MA30" i="1" s="1"/>
  <c r="NE30" i="1" s="1"/>
  <c r="QN30" i="1" s="1"/>
  <c r="JV30" i="1"/>
  <c r="KY30" i="1" s="1"/>
  <c r="MB30" i="1" s="1"/>
  <c r="NF30" i="1" s="1"/>
  <c r="QO30" i="1" s="1"/>
  <c r="JW30" i="1"/>
  <c r="KZ30" i="1" s="1"/>
  <c r="MC30" i="1" s="1"/>
  <c r="NG30" i="1" s="1"/>
  <c r="QP30" i="1" s="1"/>
  <c r="JX30" i="1"/>
  <c r="LA30" i="1" s="1"/>
  <c r="MD30" i="1" s="1"/>
  <c r="NH30" i="1" s="1"/>
  <c r="QQ30" i="1" s="1"/>
  <c r="JY30" i="1"/>
  <c r="LB30" i="1" s="1"/>
  <c r="ME30" i="1" s="1"/>
  <c r="NI30" i="1" s="1"/>
  <c r="QR30" i="1" s="1"/>
  <c r="JZ30" i="1"/>
  <c r="LC30" i="1" s="1"/>
  <c r="MF30" i="1" s="1"/>
  <c r="NJ30" i="1" s="1"/>
  <c r="QS30" i="1" s="1"/>
  <c r="KA30" i="1"/>
  <c r="LD30" i="1" s="1"/>
  <c r="MG30" i="1" s="1"/>
  <c r="NK30" i="1" s="1"/>
  <c r="QT30" i="1" s="1"/>
  <c r="KB30" i="1"/>
  <c r="LE30" i="1" s="1"/>
  <c r="MH30" i="1" s="1"/>
  <c r="NL30" i="1" s="1"/>
  <c r="QU30" i="1" s="1"/>
  <c r="KC30" i="1"/>
  <c r="LF30" i="1" s="1"/>
  <c r="MI30" i="1" s="1"/>
  <c r="NM30" i="1" s="1"/>
  <c r="QV30" i="1" s="1"/>
  <c r="KD30" i="1"/>
  <c r="LG30" i="1" s="1"/>
  <c r="KE30" i="1"/>
  <c r="LH30" i="1" s="1"/>
  <c r="KF30" i="1"/>
  <c r="LI30" i="1" s="1"/>
  <c r="KG30" i="1"/>
  <c r="LJ30" i="1" s="1"/>
  <c r="KH30" i="1"/>
  <c r="LK30" i="1" s="1"/>
  <c r="KI30" i="1"/>
  <c r="LL30" i="1" s="1"/>
  <c r="KJ30" i="1"/>
  <c r="LM30" i="1" s="1"/>
  <c r="KK30" i="1"/>
  <c r="LN30" i="1" s="1"/>
  <c r="KM30" i="1"/>
  <c r="LP30" i="1" s="1"/>
  <c r="KN30" i="1"/>
  <c r="LQ30" i="1" s="1"/>
  <c r="KO30" i="1"/>
  <c r="LR30" i="1" s="1"/>
  <c r="KP30" i="1"/>
  <c r="LS30" i="1" s="1"/>
  <c r="KQ30" i="1"/>
  <c r="LT30" i="1" s="1"/>
  <c r="JQ31" i="1"/>
  <c r="KT31" i="1" s="1"/>
  <c r="LW31" i="1" s="1"/>
  <c r="NA31" i="1" s="1"/>
  <c r="QJ31" i="1" s="1"/>
  <c r="JR31" i="1"/>
  <c r="KU31" i="1" s="1"/>
  <c r="LX31" i="1" s="1"/>
  <c r="NB31" i="1" s="1"/>
  <c r="QK31" i="1" s="1"/>
  <c r="JS31" i="1"/>
  <c r="KV31" i="1" s="1"/>
  <c r="LY31" i="1" s="1"/>
  <c r="NC31" i="1" s="1"/>
  <c r="QL31" i="1" s="1"/>
  <c r="JT31" i="1"/>
  <c r="KW31" i="1" s="1"/>
  <c r="LZ31" i="1" s="1"/>
  <c r="ND31" i="1" s="1"/>
  <c r="QM31" i="1" s="1"/>
  <c r="JU31" i="1"/>
  <c r="KX31" i="1" s="1"/>
  <c r="MA31" i="1" s="1"/>
  <c r="NE31" i="1" s="1"/>
  <c r="QN31" i="1" s="1"/>
  <c r="JV31" i="1"/>
  <c r="KY31" i="1" s="1"/>
  <c r="MB31" i="1" s="1"/>
  <c r="NF31" i="1" s="1"/>
  <c r="QO31" i="1" s="1"/>
  <c r="JW31" i="1"/>
  <c r="KZ31" i="1" s="1"/>
  <c r="MC31" i="1" s="1"/>
  <c r="NG31" i="1" s="1"/>
  <c r="QP31" i="1" s="1"/>
  <c r="JX31" i="1"/>
  <c r="LA31" i="1" s="1"/>
  <c r="MD31" i="1" s="1"/>
  <c r="NH31" i="1" s="1"/>
  <c r="QQ31" i="1" s="1"/>
  <c r="JY31" i="1"/>
  <c r="LB31" i="1" s="1"/>
  <c r="ME31" i="1" s="1"/>
  <c r="NI31" i="1" s="1"/>
  <c r="QR31" i="1" s="1"/>
  <c r="JZ31" i="1"/>
  <c r="LC31" i="1" s="1"/>
  <c r="MF31" i="1" s="1"/>
  <c r="NJ31" i="1" s="1"/>
  <c r="QS31" i="1" s="1"/>
  <c r="KA31" i="1"/>
  <c r="LD31" i="1" s="1"/>
  <c r="MG31" i="1" s="1"/>
  <c r="NK31" i="1" s="1"/>
  <c r="QT31" i="1" s="1"/>
  <c r="KB31" i="1"/>
  <c r="LE31" i="1" s="1"/>
  <c r="MH31" i="1" s="1"/>
  <c r="NL31" i="1" s="1"/>
  <c r="QU31" i="1" s="1"/>
  <c r="KC31" i="1"/>
  <c r="LF31" i="1" s="1"/>
  <c r="MI31" i="1" s="1"/>
  <c r="NM31" i="1" s="1"/>
  <c r="QV31" i="1" s="1"/>
  <c r="KD31" i="1"/>
  <c r="LG31" i="1" s="1"/>
  <c r="KE31" i="1"/>
  <c r="LH31" i="1" s="1"/>
  <c r="KF31" i="1"/>
  <c r="LI31" i="1" s="1"/>
  <c r="KG31" i="1"/>
  <c r="LJ31" i="1" s="1"/>
  <c r="KH31" i="1"/>
  <c r="LK31" i="1" s="1"/>
  <c r="KI31" i="1"/>
  <c r="LL31" i="1" s="1"/>
  <c r="KJ31" i="1"/>
  <c r="LM31" i="1" s="1"/>
  <c r="KK31" i="1"/>
  <c r="LN31" i="1" s="1"/>
  <c r="KL31" i="1"/>
  <c r="LO31" i="1" s="1"/>
  <c r="KM31" i="1"/>
  <c r="LP31" i="1" s="1"/>
  <c r="KN31" i="1"/>
  <c r="LQ31" i="1" s="1"/>
  <c r="KO31" i="1"/>
  <c r="LR31" i="1" s="1"/>
  <c r="KP31" i="1"/>
  <c r="LS31" i="1" s="1"/>
  <c r="KQ31" i="1"/>
  <c r="LT31" i="1" s="1"/>
  <c r="JQ32" i="1"/>
  <c r="KT32" i="1" s="1"/>
  <c r="LW32" i="1" s="1"/>
  <c r="NA32" i="1" s="1"/>
  <c r="QJ32" i="1" s="1"/>
  <c r="JR32" i="1"/>
  <c r="KU32" i="1" s="1"/>
  <c r="LX32" i="1" s="1"/>
  <c r="NB32" i="1" s="1"/>
  <c r="QK32" i="1" s="1"/>
  <c r="JS32" i="1"/>
  <c r="KV32" i="1" s="1"/>
  <c r="LY32" i="1" s="1"/>
  <c r="NC32" i="1" s="1"/>
  <c r="QL32" i="1" s="1"/>
  <c r="JT32" i="1"/>
  <c r="KW32" i="1" s="1"/>
  <c r="LZ32" i="1" s="1"/>
  <c r="ND32" i="1" s="1"/>
  <c r="QM32" i="1" s="1"/>
  <c r="JU32" i="1"/>
  <c r="KX32" i="1" s="1"/>
  <c r="MA32" i="1" s="1"/>
  <c r="NE32" i="1" s="1"/>
  <c r="QN32" i="1" s="1"/>
  <c r="JV32" i="1"/>
  <c r="KY32" i="1" s="1"/>
  <c r="MB32" i="1" s="1"/>
  <c r="NF32" i="1" s="1"/>
  <c r="QO32" i="1" s="1"/>
  <c r="JW32" i="1"/>
  <c r="KZ32" i="1" s="1"/>
  <c r="MC32" i="1" s="1"/>
  <c r="NG32" i="1" s="1"/>
  <c r="QP32" i="1" s="1"/>
  <c r="JX32" i="1"/>
  <c r="LA32" i="1" s="1"/>
  <c r="MD32" i="1" s="1"/>
  <c r="NH32" i="1" s="1"/>
  <c r="QQ32" i="1" s="1"/>
  <c r="JY32" i="1"/>
  <c r="LB32" i="1" s="1"/>
  <c r="ME32" i="1" s="1"/>
  <c r="NI32" i="1" s="1"/>
  <c r="QR32" i="1" s="1"/>
  <c r="JZ32" i="1"/>
  <c r="LC32" i="1" s="1"/>
  <c r="MF32" i="1" s="1"/>
  <c r="NJ32" i="1" s="1"/>
  <c r="QS32" i="1" s="1"/>
  <c r="KA32" i="1"/>
  <c r="LD32" i="1" s="1"/>
  <c r="MG32" i="1" s="1"/>
  <c r="NK32" i="1" s="1"/>
  <c r="QT32" i="1" s="1"/>
  <c r="KB32" i="1"/>
  <c r="LE32" i="1" s="1"/>
  <c r="MH32" i="1" s="1"/>
  <c r="NL32" i="1" s="1"/>
  <c r="QU32" i="1" s="1"/>
  <c r="KC32" i="1"/>
  <c r="LF32" i="1" s="1"/>
  <c r="MI32" i="1" s="1"/>
  <c r="NM32" i="1" s="1"/>
  <c r="QV32" i="1" s="1"/>
  <c r="KD32" i="1"/>
  <c r="LG32" i="1" s="1"/>
  <c r="KE32" i="1"/>
  <c r="LH32" i="1" s="1"/>
  <c r="KF32" i="1"/>
  <c r="LI32" i="1" s="1"/>
  <c r="KG32" i="1"/>
  <c r="LJ32" i="1" s="1"/>
  <c r="KH32" i="1"/>
  <c r="LK32" i="1" s="1"/>
  <c r="KI32" i="1"/>
  <c r="LL32" i="1" s="1"/>
  <c r="KJ32" i="1"/>
  <c r="LM32" i="1" s="1"/>
  <c r="KK32" i="1"/>
  <c r="LN32" i="1" s="1"/>
  <c r="KL32" i="1"/>
  <c r="LO32" i="1" s="1"/>
  <c r="KM32" i="1"/>
  <c r="LP32" i="1" s="1"/>
  <c r="KN32" i="1"/>
  <c r="LQ32" i="1" s="1"/>
  <c r="KO32" i="1"/>
  <c r="LR32" i="1" s="1"/>
  <c r="KP32" i="1"/>
  <c r="LS32" i="1" s="1"/>
  <c r="KQ32" i="1"/>
  <c r="LT32" i="1" s="1"/>
  <c r="JQ33" i="1"/>
  <c r="KT33" i="1" s="1"/>
  <c r="LW33" i="1" s="1"/>
  <c r="NA33" i="1" s="1"/>
  <c r="QJ33" i="1" s="1"/>
  <c r="JR33" i="1"/>
  <c r="KU33" i="1" s="1"/>
  <c r="LX33" i="1" s="1"/>
  <c r="NB33" i="1" s="1"/>
  <c r="QK33" i="1" s="1"/>
  <c r="JS33" i="1"/>
  <c r="KV33" i="1" s="1"/>
  <c r="LY33" i="1" s="1"/>
  <c r="NC33" i="1" s="1"/>
  <c r="QL33" i="1" s="1"/>
  <c r="JT33" i="1"/>
  <c r="KW33" i="1" s="1"/>
  <c r="LZ33" i="1" s="1"/>
  <c r="ND33" i="1" s="1"/>
  <c r="QM33" i="1" s="1"/>
  <c r="JU33" i="1"/>
  <c r="KX33" i="1" s="1"/>
  <c r="MA33" i="1" s="1"/>
  <c r="NE33" i="1" s="1"/>
  <c r="QN33" i="1" s="1"/>
  <c r="JV33" i="1"/>
  <c r="KY33" i="1" s="1"/>
  <c r="MB33" i="1" s="1"/>
  <c r="NF33" i="1" s="1"/>
  <c r="QO33" i="1" s="1"/>
  <c r="JW33" i="1"/>
  <c r="KZ33" i="1" s="1"/>
  <c r="MC33" i="1" s="1"/>
  <c r="NG33" i="1" s="1"/>
  <c r="QP33" i="1" s="1"/>
  <c r="JX33" i="1"/>
  <c r="LA33" i="1" s="1"/>
  <c r="MD33" i="1" s="1"/>
  <c r="NH33" i="1" s="1"/>
  <c r="QQ33" i="1" s="1"/>
  <c r="JY33" i="1"/>
  <c r="LB33" i="1" s="1"/>
  <c r="ME33" i="1" s="1"/>
  <c r="NI33" i="1" s="1"/>
  <c r="QR33" i="1" s="1"/>
  <c r="JZ33" i="1"/>
  <c r="LC33" i="1" s="1"/>
  <c r="MF33" i="1" s="1"/>
  <c r="NJ33" i="1" s="1"/>
  <c r="QS33" i="1" s="1"/>
  <c r="KA33" i="1"/>
  <c r="LD33" i="1" s="1"/>
  <c r="MG33" i="1" s="1"/>
  <c r="NK33" i="1" s="1"/>
  <c r="QT33" i="1" s="1"/>
  <c r="KB33" i="1"/>
  <c r="LE33" i="1" s="1"/>
  <c r="MH33" i="1" s="1"/>
  <c r="NL33" i="1" s="1"/>
  <c r="QU33" i="1" s="1"/>
  <c r="KC33" i="1"/>
  <c r="LF33" i="1" s="1"/>
  <c r="MI33" i="1" s="1"/>
  <c r="NM33" i="1" s="1"/>
  <c r="QV33" i="1" s="1"/>
  <c r="KD33" i="1"/>
  <c r="LG33" i="1" s="1"/>
  <c r="KE33" i="1"/>
  <c r="LH33" i="1" s="1"/>
  <c r="KF33" i="1"/>
  <c r="LI33" i="1" s="1"/>
  <c r="KG33" i="1"/>
  <c r="LJ33" i="1" s="1"/>
  <c r="KH33" i="1"/>
  <c r="LK33" i="1" s="1"/>
  <c r="KI33" i="1"/>
  <c r="LL33" i="1" s="1"/>
  <c r="KJ33" i="1"/>
  <c r="LM33" i="1" s="1"/>
  <c r="KK33" i="1"/>
  <c r="LN33" i="1" s="1"/>
  <c r="KL33" i="1"/>
  <c r="LO33" i="1" s="1"/>
  <c r="KM33" i="1"/>
  <c r="LP33" i="1" s="1"/>
  <c r="KN33" i="1"/>
  <c r="LQ33" i="1" s="1"/>
  <c r="KO33" i="1"/>
  <c r="LR33" i="1" s="1"/>
  <c r="KP33" i="1"/>
  <c r="LS33" i="1" s="1"/>
  <c r="KQ33" i="1"/>
  <c r="LT33" i="1" s="1"/>
  <c r="JQ34" i="1"/>
  <c r="KT34" i="1" s="1"/>
  <c r="LW34" i="1" s="1"/>
  <c r="NA34" i="1" s="1"/>
  <c r="QJ34" i="1" s="1"/>
  <c r="JR34" i="1"/>
  <c r="KU34" i="1" s="1"/>
  <c r="LX34" i="1" s="1"/>
  <c r="NB34" i="1" s="1"/>
  <c r="QK34" i="1" s="1"/>
  <c r="JS34" i="1"/>
  <c r="KV34" i="1" s="1"/>
  <c r="LY34" i="1" s="1"/>
  <c r="NC34" i="1" s="1"/>
  <c r="QL34" i="1" s="1"/>
  <c r="JT34" i="1"/>
  <c r="KW34" i="1" s="1"/>
  <c r="LZ34" i="1" s="1"/>
  <c r="ND34" i="1" s="1"/>
  <c r="QM34" i="1" s="1"/>
  <c r="JU34" i="1"/>
  <c r="KX34" i="1" s="1"/>
  <c r="MA34" i="1" s="1"/>
  <c r="NE34" i="1" s="1"/>
  <c r="QN34" i="1" s="1"/>
  <c r="JV34" i="1"/>
  <c r="KY34" i="1" s="1"/>
  <c r="MB34" i="1" s="1"/>
  <c r="NF34" i="1" s="1"/>
  <c r="QO34" i="1" s="1"/>
  <c r="JW34" i="1"/>
  <c r="KZ34" i="1" s="1"/>
  <c r="MC34" i="1" s="1"/>
  <c r="NG34" i="1" s="1"/>
  <c r="QP34" i="1" s="1"/>
  <c r="JX34" i="1"/>
  <c r="LA34" i="1" s="1"/>
  <c r="MD34" i="1" s="1"/>
  <c r="NH34" i="1" s="1"/>
  <c r="QQ34" i="1" s="1"/>
  <c r="JY34" i="1"/>
  <c r="LB34" i="1" s="1"/>
  <c r="ME34" i="1" s="1"/>
  <c r="NI34" i="1" s="1"/>
  <c r="QR34" i="1" s="1"/>
  <c r="JZ34" i="1"/>
  <c r="LC34" i="1" s="1"/>
  <c r="MF34" i="1" s="1"/>
  <c r="NJ34" i="1" s="1"/>
  <c r="QS34" i="1" s="1"/>
  <c r="KA34" i="1"/>
  <c r="LD34" i="1" s="1"/>
  <c r="MG34" i="1" s="1"/>
  <c r="NK34" i="1" s="1"/>
  <c r="QT34" i="1" s="1"/>
  <c r="KB34" i="1"/>
  <c r="LE34" i="1" s="1"/>
  <c r="MH34" i="1" s="1"/>
  <c r="NL34" i="1" s="1"/>
  <c r="QU34" i="1" s="1"/>
  <c r="KC34" i="1"/>
  <c r="LF34" i="1" s="1"/>
  <c r="MI34" i="1" s="1"/>
  <c r="NM34" i="1" s="1"/>
  <c r="QV34" i="1" s="1"/>
  <c r="KD34" i="1"/>
  <c r="LG34" i="1" s="1"/>
  <c r="KE34" i="1"/>
  <c r="LH34" i="1" s="1"/>
  <c r="KF34" i="1"/>
  <c r="LI34" i="1" s="1"/>
  <c r="KG34" i="1"/>
  <c r="LJ34" i="1" s="1"/>
  <c r="KH34" i="1"/>
  <c r="LK34" i="1" s="1"/>
  <c r="KI34" i="1"/>
  <c r="LL34" i="1" s="1"/>
  <c r="KJ34" i="1"/>
  <c r="LM34" i="1" s="1"/>
  <c r="KK34" i="1"/>
  <c r="LN34" i="1" s="1"/>
  <c r="KL34" i="1"/>
  <c r="LO34" i="1" s="1"/>
  <c r="KM34" i="1"/>
  <c r="LP34" i="1" s="1"/>
  <c r="KN34" i="1"/>
  <c r="LQ34" i="1" s="1"/>
  <c r="KO34" i="1"/>
  <c r="LR34" i="1" s="1"/>
  <c r="KP34" i="1"/>
  <c r="LS34" i="1" s="1"/>
  <c r="KQ34" i="1"/>
  <c r="LT34" i="1" s="1"/>
  <c r="JQ35" i="1"/>
  <c r="KT35" i="1" s="1"/>
  <c r="LW35" i="1" s="1"/>
  <c r="NA35" i="1" s="1"/>
  <c r="QJ35" i="1" s="1"/>
  <c r="JR35" i="1"/>
  <c r="KU35" i="1" s="1"/>
  <c r="LX35" i="1" s="1"/>
  <c r="NB35" i="1" s="1"/>
  <c r="QK35" i="1" s="1"/>
  <c r="JS35" i="1"/>
  <c r="KV35" i="1" s="1"/>
  <c r="LY35" i="1" s="1"/>
  <c r="NC35" i="1" s="1"/>
  <c r="QL35" i="1" s="1"/>
  <c r="JT35" i="1"/>
  <c r="KW35" i="1" s="1"/>
  <c r="LZ35" i="1" s="1"/>
  <c r="ND35" i="1" s="1"/>
  <c r="QM35" i="1" s="1"/>
  <c r="JU35" i="1"/>
  <c r="KX35" i="1" s="1"/>
  <c r="MA35" i="1" s="1"/>
  <c r="NE35" i="1" s="1"/>
  <c r="QN35" i="1" s="1"/>
  <c r="JV35" i="1"/>
  <c r="KY35" i="1" s="1"/>
  <c r="MB35" i="1" s="1"/>
  <c r="NF35" i="1" s="1"/>
  <c r="QO35" i="1" s="1"/>
  <c r="JW35" i="1"/>
  <c r="KZ35" i="1" s="1"/>
  <c r="MC35" i="1" s="1"/>
  <c r="NG35" i="1" s="1"/>
  <c r="QP35" i="1" s="1"/>
  <c r="JX35" i="1"/>
  <c r="LA35" i="1" s="1"/>
  <c r="MD35" i="1" s="1"/>
  <c r="NH35" i="1" s="1"/>
  <c r="QQ35" i="1" s="1"/>
  <c r="JY35" i="1"/>
  <c r="LB35" i="1" s="1"/>
  <c r="ME35" i="1" s="1"/>
  <c r="NI35" i="1" s="1"/>
  <c r="QR35" i="1" s="1"/>
  <c r="JZ35" i="1"/>
  <c r="LC35" i="1" s="1"/>
  <c r="MF35" i="1" s="1"/>
  <c r="NJ35" i="1" s="1"/>
  <c r="QS35" i="1" s="1"/>
  <c r="KA35" i="1"/>
  <c r="LD35" i="1" s="1"/>
  <c r="MG35" i="1" s="1"/>
  <c r="NK35" i="1" s="1"/>
  <c r="QT35" i="1" s="1"/>
  <c r="KB35" i="1"/>
  <c r="LE35" i="1" s="1"/>
  <c r="MH35" i="1" s="1"/>
  <c r="NL35" i="1" s="1"/>
  <c r="QU35" i="1" s="1"/>
  <c r="KC35" i="1"/>
  <c r="LF35" i="1" s="1"/>
  <c r="MI35" i="1" s="1"/>
  <c r="NM35" i="1" s="1"/>
  <c r="QV35" i="1" s="1"/>
  <c r="KD35" i="1"/>
  <c r="LG35" i="1" s="1"/>
  <c r="KE35" i="1"/>
  <c r="LH35" i="1" s="1"/>
  <c r="KF35" i="1"/>
  <c r="LI35" i="1" s="1"/>
  <c r="KG35" i="1"/>
  <c r="LJ35" i="1" s="1"/>
  <c r="KH35" i="1"/>
  <c r="LK35" i="1" s="1"/>
  <c r="KI35" i="1"/>
  <c r="LL35" i="1" s="1"/>
  <c r="KJ35" i="1"/>
  <c r="LM35" i="1" s="1"/>
  <c r="KK35" i="1"/>
  <c r="LN35" i="1" s="1"/>
  <c r="KL35" i="1"/>
  <c r="LO35" i="1" s="1"/>
  <c r="KM35" i="1"/>
  <c r="LP35" i="1" s="1"/>
  <c r="KN35" i="1"/>
  <c r="LQ35" i="1" s="1"/>
  <c r="KO35" i="1"/>
  <c r="LR35" i="1" s="1"/>
  <c r="KP35" i="1"/>
  <c r="LS35" i="1" s="1"/>
  <c r="KQ35" i="1"/>
  <c r="LT35" i="1" s="1"/>
  <c r="JQ36" i="1"/>
  <c r="KT36" i="1" s="1"/>
  <c r="LW36" i="1" s="1"/>
  <c r="NA36" i="1" s="1"/>
  <c r="QJ36" i="1" s="1"/>
  <c r="JR36" i="1"/>
  <c r="KU36" i="1" s="1"/>
  <c r="LX36" i="1" s="1"/>
  <c r="NB36" i="1" s="1"/>
  <c r="QK36" i="1" s="1"/>
  <c r="JS36" i="1"/>
  <c r="KV36" i="1" s="1"/>
  <c r="LY36" i="1" s="1"/>
  <c r="NC36" i="1" s="1"/>
  <c r="QL36" i="1" s="1"/>
  <c r="JT36" i="1"/>
  <c r="KW36" i="1" s="1"/>
  <c r="LZ36" i="1" s="1"/>
  <c r="ND36" i="1" s="1"/>
  <c r="QM36" i="1" s="1"/>
  <c r="JU36" i="1"/>
  <c r="KX36" i="1" s="1"/>
  <c r="MA36" i="1" s="1"/>
  <c r="NE36" i="1" s="1"/>
  <c r="QN36" i="1" s="1"/>
  <c r="JV36" i="1"/>
  <c r="KY36" i="1" s="1"/>
  <c r="MB36" i="1" s="1"/>
  <c r="NF36" i="1" s="1"/>
  <c r="QO36" i="1" s="1"/>
  <c r="JW36" i="1"/>
  <c r="KZ36" i="1" s="1"/>
  <c r="MC36" i="1" s="1"/>
  <c r="NG36" i="1" s="1"/>
  <c r="QP36" i="1" s="1"/>
  <c r="JX36" i="1"/>
  <c r="LA36" i="1" s="1"/>
  <c r="MD36" i="1" s="1"/>
  <c r="NH36" i="1" s="1"/>
  <c r="QQ36" i="1" s="1"/>
  <c r="JY36" i="1"/>
  <c r="LB36" i="1" s="1"/>
  <c r="ME36" i="1" s="1"/>
  <c r="NI36" i="1" s="1"/>
  <c r="QR36" i="1" s="1"/>
  <c r="KA36" i="1"/>
  <c r="LD36" i="1" s="1"/>
  <c r="MG36" i="1" s="1"/>
  <c r="NK36" i="1" s="1"/>
  <c r="QT36" i="1" s="1"/>
  <c r="KB36" i="1"/>
  <c r="LE36" i="1" s="1"/>
  <c r="MH36" i="1" s="1"/>
  <c r="NL36" i="1" s="1"/>
  <c r="QU36" i="1" s="1"/>
  <c r="KC36" i="1"/>
  <c r="LF36" i="1" s="1"/>
  <c r="MI36" i="1" s="1"/>
  <c r="NM36" i="1" s="1"/>
  <c r="QV36" i="1" s="1"/>
  <c r="KD36" i="1"/>
  <c r="LG36" i="1" s="1"/>
  <c r="KE36" i="1"/>
  <c r="LH36" i="1" s="1"/>
  <c r="KF36" i="1"/>
  <c r="LI36" i="1" s="1"/>
  <c r="KG36" i="1"/>
  <c r="LJ36" i="1" s="1"/>
  <c r="KH36" i="1"/>
  <c r="LK36" i="1" s="1"/>
  <c r="KI36" i="1"/>
  <c r="LL36" i="1" s="1"/>
  <c r="KJ36" i="1"/>
  <c r="LM36" i="1" s="1"/>
  <c r="KK36" i="1"/>
  <c r="LN36" i="1" s="1"/>
  <c r="KL36" i="1"/>
  <c r="LO36" i="1" s="1"/>
  <c r="KM36" i="1"/>
  <c r="LP36" i="1" s="1"/>
  <c r="KN36" i="1"/>
  <c r="LQ36" i="1" s="1"/>
  <c r="KO36" i="1"/>
  <c r="LR36" i="1" s="1"/>
  <c r="KP36" i="1"/>
  <c r="LS36" i="1" s="1"/>
  <c r="KQ36" i="1"/>
  <c r="LT36" i="1" s="1"/>
  <c r="JQ37" i="1"/>
  <c r="KT37" i="1" s="1"/>
  <c r="LW37" i="1" s="1"/>
  <c r="NA37" i="1" s="1"/>
  <c r="QJ37" i="1" s="1"/>
  <c r="JR37" i="1"/>
  <c r="KU37" i="1" s="1"/>
  <c r="LX37" i="1" s="1"/>
  <c r="NB37" i="1" s="1"/>
  <c r="QK37" i="1" s="1"/>
  <c r="JS37" i="1"/>
  <c r="KV37" i="1" s="1"/>
  <c r="LY37" i="1" s="1"/>
  <c r="NC37" i="1" s="1"/>
  <c r="QL37" i="1" s="1"/>
  <c r="JT37" i="1"/>
  <c r="KW37" i="1" s="1"/>
  <c r="LZ37" i="1" s="1"/>
  <c r="ND37" i="1" s="1"/>
  <c r="QM37" i="1" s="1"/>
  <c r="JU37" i="1"/>
  <c r="KX37" i="1" s="1"/>
  <c r="MA37" i="1" s="1"/>
  <c r="NE37" i="1" s="1"/>
  <c r="QN37" i="1" s="1"/>
  <c r="JV37" i="1"/>
  <c r="KY37" i="1" s="1"/>
  <c r="MB37" i="1" s="1"/>
  <c r="NF37" i="1" s="1"/>
  <c r="QO37" i="1" s="1"/>
  <c r="JW37" i="1"/>
  <c r="KZ37" i="1" s="1"/>
  <c r="MC37" i="1" s="1"/>
  <c r="NG37" i="1" s="1"/>
  <c r="QP37" i="1" s="1"/>
  <c r="JX37" i="1"/>
  <c r="LA37" i="1" s="1"/>
  <c r="MD37" i="1" s="1"/>
  <c r="NH37" i="1" s="1"/>
  <c r="QQ37" i="1" s="1"/>
  <c r="JY37" i="1"/>
  <c r="LB37" i="1" s="1"/>
  <c r="ME37" i="1" s="1"/>
  <c r="NI37" i="1" s="1"/>
  <c r="QR37" i="1" s="1"/>
  <c r="JZ37" i="1"/>
  <c r="LC37" i="1" s="1"/>
  <c r="MF37" i="1" s="1"/>
  <c r="NJ37" i="1" s="1"/>
  <c r="QS37" i="1" s="1"/>
  <c r="KA37" i="1"/>
  <c r="LD37" i="1" s="1"/>
  <c r="MG37" i="1" s="1"/>
  <c r="NK37" i="1" s="1"/>
  <c r="QT37" i="1" s="1"/>
  <c r="KB37" i="1"/>
  <c r="LE37" i="1" s="1"/>
  <c r="MH37" i="1" s="1"/>
  <c r="NL37" i="1" s="1"/>
  <c r="QU37" i="1" s="1"/>
  <c r="KC37" i="1"/>
  <c r="LF37" i="1" s="1"/>
  <c r="MI37" i="1" s="1"/>
  <c r="NM37" i="1" s="1"/>
  <c r="QV37" i="1" s="1"/>
  <c r="KD37" i="1"/>
  <c r="LG37" i="1" s="1"/>
  <c r="KE37" i="1"/>
  <c r="LH37" i="1" s="1"/>
  <c r="KF37" i="1"/>
  <c r="LI37" i="1" s="1"/>
  <c r="KG37" i="1"/>
  <c r="LJ37" i="1" s="1"/>
  <c r="KH37" i="1"/>
  <c r="LK37" i="1" s="1"/>
  <c r="KI37" i="1"/>
  <c r="LL37" i="1" s="1"/>
  <c r="KJ37" i="1"/>
  <c r="LM37" i="1" s="1"/>
  <c r="KK37" i="1"/>
  <c r="LN37" i="1" s="1"/>
  <c r="KL37" i="1"/>
  <c r="LO37" i="1" s="1"/>
  <c r="KM37" i="1"/>
  <c r="LP37" i="1" s="1"/>
  <c r="KN37" i="1"/>
  <c r="LQ37" i="1" s="1"/>
  <c r="KO37" i="1"/>
  <c r="LR37" i="1" s="1"/>
  <c r="KP37" i="1"/>
  <c r="LS37" i="1" s="1"/>
  <c r="KQ37" i="1"/>
  <c r="LT37" i="1" s="1"/>
  <c r="JQ38" i="1"/>
  <c r="KT38" i="1" s="1"/>
  <c r="LW38" i="1" s="1"/>
  <c r="NA38" i="1" s="1"/>
  <c r="QJ38" i="1" s="1"/>
  <c r="JR38" i="1"/>
  <c r="KU38" i="1" s="1"/>
  <c r="LX38" i="1" s="1"/>
  <c r="NB38" i="1" s="1"/>
  <c r="QK38" i="1" s="1"/>
  <c r="JS38" i="1"/>
  <c r="KV38" i="1" s="1"/>
  <c r="LY38" i="1" s="1"/>
  <c r="NC38" i="1" s="1"/>
  <c r="QL38" i="1" s="1"/>
  <c r="JT38" i="1"/>
  <c r="KW38" i="1" s="1"/>
  <c r="LZ38" i="1" s="1"/>
  <c r="ND38" i="1" s="1"/>
  <c r="QM38" i="1" s="1"/>
  <c r="JU38" i="1"/>
  <c r="KX38" i="1" s="1"/>
  <c r="MA38" i="1" s="1"/>
  <c r="NE38" i="1" s="1"/>
  <c r="QN38" i="1" s="1"/>
  <c r="JV38" i="1"/>
  <c r="KY38" i="1" s="1"/>
  <c r="MB38" i="1" s="1"/>
  <c r="NF38" i="1" s="1"/>
  <c r="QO38" i="1" s="1"/>
  <c r="JW38" i="1"/>
  <c r="KZ38" i="1" s="1"/>
  <c r="MC38" i="1" s="1"/>
  <c r="NG38" i="1" s="1"/>
  <c r="QP38" i="1" s="1"/>
  <c r="JX38" i="1"/>
  <c r="LA38" i="1" s="1"/>
  <c r="MD38" i="1" s="1"/>
  <c r="NH38" i="1" s="1"/>
  <c r="QQ38" i="1" s="1"/>
  <c r="JY38" i="1"/>
  <c r="LB38" i="1" s="1"/>
  <c r="ME38" i="1" s="1"/>
  <c r="NI38" i="1" s="1"/>
  <c r="QR38" i="1" s="1"/>
  <c r="JZ38" i="1"/>
  <c r="LC38" i="1" s="1"/>
  <c r="MF38" i="1" s="1"/>
  <c r="NJ38" i="1" s="1"/>
  <c r="QS38" i="1" s="1"/>
  <c r="KA38" i="1"/>
  <c r="LD38" i="1" s="1"/>
  <c r="MG38" i="1" s="1"/>
  <c r="NK38" i="1" s="1"/>
  <c r="QT38" i="1" s="1"/>
  <c r="KB38" i="1"/>
  <c r="LE38" i="1" s="1"/>
  <c r="MH38" i="1" s="1"/>
  <c r="NL38" i="1" s="1"/>
  <c r="QU38" i="1" s="1"/>
  <c r="KC38" i="1"/>
  <c r="LF38" i="1" s="1"/>
  <c r="MI38" i="1" s="1"/>
  <c r="NM38" i="1" s="1"/>
  <c r="QV38" i="1" s="1"/>
  <c r="KD38" i="1"/>
  <c r="LG38" i="1" s="1"/>
  <c r="KE38" i="1"/>
  <c r="LH38" i="1" s="1"/>
  <c r="KF38" i="1"/>
  <c r="LI38" i="1" s="1"/>
  <c r="KG38" i="1"/>
  <c r="LJ38" i="1" s="1"/>
  <c r="KH38" i="1"/>
  <c r="LK38" i="1" s="1"/>
  <c r="KI38" i="1"/>
  <c r="LL38" i="1" s="1"/>
  <c r="KJ38" i="1"/>
  <c r="LM38" i="1" s="1"/>
  <c r="KK38" i="1"/>
  <c r="LN38" i="1" s="1"/>
  <c r="KL38" i="1"/>
  <c r="LO38" i="1" s="1"/>
  <c r="KM38" i="1"/>
  <c r="LP38" i="1" s="1"/>
  <c r="KN38" i="1"/>
  <c r="LQ38" i="1" s="1"/>
  <c r="KO38" i="1"/>
  <c r="LR38" i="1" s="1"/>
  <c r="KP38" i="1"/>
  <c r="LS38" i="1" s="1"/>
  <c r="KQ38" i="1"/>
  <c r="LT38" i="1" s="1"/>
  <c r="JQ39" i="1"/>
  <c r="KT39" i="1" s="1"/>
  <c r="LW39" i="1" s="1"/>
  <c r="NA39" i="1" s="1"/>
  <c r="QJ39" i="1" s="1"/>
  <c r="JR39" i="1"/>
  <c r="KU39" i="1" s="1"/>
  <c r="LX39" i="1" s="1"/>
  <c r="NB39" i="1" s="1"/>
  <c r="QK39" i="1" s="1"/>
  <c r="JS39" i="1"/>
  <c r="KV39" i="1" s="1"/>
  <c r="LY39" i="1" s="1"/>
  <c r="NC39" i="1" s="1"/>
  <c r="QL39" i="1" s="1"/>
  <c r="JT39" i="1"/>
  <c r="KW39" i="1" s="1"/>
  <c r="LZ39" i="1" s="1"/>
  <c r="ND39" i="1" s="1"/>
  <c r="QM39" i="1" s="1"/>
  <c r="JU39" i="1"/>
  <c r="KX39" i="1" s="1"/>
  <c r="MA39" i="1" s="1"/>
  <c r="NE39" i="1" s="1"/>
  <c r="QN39" i="1" s="1"/>
  <c r="JV39" i="1"/>
  <c r="KY39" i="1" s="1"/>
  <c r="MB39" i="1" s="1"/>
  <c r="NF39" i="1" s="1"/>
  <c r="QO39" i="1" s="1"/>
  <c r="JW39" i="1"/>
  <c r="KZ39" i="1" s="1"/>
  <c r="MC39" i="1" s="1"/>
  <c r="NG39" i="1" s="1"/>
  <c r="QP39" i="1" s="1"/>
  <c r="JX39" i="1"/>
  <c r="LA39" i="1" s="1"/>
  <c r="MD39" i="1" s="1"/>
  <c r="NH39" i="1" s="1"/>
  <c r="QQ39" i="1" s="1"/>
  <c r="JY39" i="1"/>
  <c r="LB39" i="1" s="1"/>
  <c r="ME39" i="1" s="1"/>
  <c r="NI39" i="1" s="1"/>
  <c r="QR39" i="1" s="1"/>
  <c r="JZ39" i="1"/>
  <c r="LC39" i="1" s="1"/>
  <c r="MF39" i="1" s="1"/>
  <c r="NJ39" i="1" s="1"/>
  <c r="QS39" i="1" s="1"/>
  <c r="KA39" i="1"/>
  <c r="LD39" i="1" s="1"/>
  <c r="MG39" i="1" s="1"/>
  <c r="NK39" i="1" s="1"/>
  <c r="QT39" i="1" s="1"/>
  <c r="KB39" i="1"/>
  <c r="LE39" i="1" s="1"/>
  <c r="MH39" i="1" s="1"/>
  <c r="NL39" i="1" s="1"/>
  <c r="QU39" i="1" s="1"/>
  <c r="KD39" i="1"/>
  <c r="LG39" i="1" s="1"/>
  <c r="KE39" i="1"/>
  <c r="LH39" i="1" s="1"/>
  <c r="KF39" i="1"/>
  <c r="LI39" i="1" s="1"/>
  <c r="KG39" i="1"/>
  <c r="LJ39" i="1" s="1"/>
  <c r="KH39" i="1"/>
  <c r="LK39" i="1" s="1"/>
  <c r="KI39" i="1"/>
  <c r="LL39" i="1" s="1"/>
  <c r="KJ39" i="1"/>
  <c r="LM39" i="1" s="1"/>
  <c r="KK39" i="1"/>
  <c r="LN39" i="1" s="1"/>
  <c r="KL39" i="1"/>
  <c r="LO39" i="1" s="1"/>
  <c r="KM39" i="1"/>
  <c r="LP39" i="1" s="1"/>
  <c r="KN39" i="1"/>
  <c r="LQ39" i="1" s="1"/>
  <c r="KO39" i="1"/>
  <c r="LR39" i="1" s="1"/>
  <c r="KP39" i="1"/>
  <c r="LS39" i="1" s="1"/>
  <c r="KQ39" i="1"/>
  <c r="LT39" i="1" s="1"/>
  <c r="JQ40" i="1"/>
  <c r="KT40" i="1" s="1"/>
  <c r="LW40" i="1" s="1"/>
  <c r="NA40" i="1" s="1"/>
  <c r="QJ40" i="1" s="1"/>
  <c r="JR40" i="1"/>
  <c r="KU40" i="1" s="1"/>
  <c r="LX40" i="1" s="1"/>
  <c r="NB40" i="1" s="1"/>
  <c r="QK40" i="1" s="1"/>
  <c r="JS40" i="1"/>
  <c r="KV40" i="1" s="1"/>
  <c r="LY40" i="1" s="1"/>
  <c r="NC40" i="1" s="1"/>
  <c r="QL40" i="1" s="1"/>
  <c r="JT40" i="1"/>
  <c r="KW40" i="1" s="1"/>
  <c r="LZ40" i="1" s="1"/>
  <c r="ND40" i="1" s="1"/>
  <c r="QM40" i="1" s="1"/>
  <c r="JU40" i="1"/>
  <c r="KX40" i="1" s="1"/>
  <c r="MA40" i="1" s="1"/>
  <c r="NE40" i="1" s="1"/>
  <c r="QN40" i="1" s="1"/>
  <c r="JW40" i="1"/>
  <c r="KZ40" i="1" s="1"/>
  <c r="MC40" i="1" s="1"/>
  <c r="NG40" i="1" s="1"/>
  <c r="QP40" i="1" s="1"/>
  <c r="JX40" i="1"/>
  <c r="LA40" i="1" s="1"/>
  <c r="MD40" i="1" s="1"/>
  <c r="NH40" i="1" s="1"/>
  <c r="QQ40" i="1" s="1"/>
  <c r="JY40" i="1"/>
  <c r="LB40" i="1" s="1"/>
  <c r="ME40" i="1" s="1"/>
  <c r="NI40" i="1" s="1"/>
  <c r="QR40" i="1" s="1"/>
  <c r="JZ40" i="1"/>
  <c r="LC40" i="1" s="1"/>
  <c r="MF40" i="1" s="1"/>
  <c r="NJ40" i="1" s="1"/>
  <c r="QS40" i="1" s="1"/>
  <c r="KA40" i="1"/>
  <c r="LD40" i="1" s="1"/>
  <c r="MG40" i="1" s="1"/>
  <c r="NK40" i="1" s="1"/>
  <c r="QT40" i="1" s="1"/>
  <c r="KB40" i="1"/>
  <c r="LE40" i="1" s="1"/>
  <c r="MH40" i="1" s="1"/>
  <c r="NL40" i="1" s="1"/>
  <c r="QU40" i="1" s="1"/>
  <c r="KC40" i="1"/>
  <c r="LF40" i="1" s="1"/>
  <c r="MI40" i="1" s="1"/>
  <c r="NM40" i="1" s="1"/>
  <c r="QV40" i="1" s="1"/>
  <c r="KD40" i="1"/>
  <c r="LG40" i="1" s="1"/>
  <c r="KE40" i="1"/>
  <c r="LH40" i="1" s="1"/>
  <c r="KF40" i="1"/>
  <c r="LI40" i="1" s="1"/>
  <c r="KG40" i="1"/>
  <c r="LJ40" i="1" s="1"/>
  <c r="KH40" i="1"/>
  <c r="LK40" i="1" s="1"/>
  <c r="KI40" i="1"/>
  <c r="LL40" i="1" s="1"/>
  <c r="KJ40" i="1"/>
  <c r="LM40" i="1" s="1"/>
  <c r="KK40" i="1"/>
  <c r="LN40" i="1" s="1"/>
  <c r="KL40" i="1"/>
  <c r="LO40" i="1" s="1"/>
  <c r="KM40" i="1"/>
  <c r="LP40" i="1" s="1"/>
  <c r="KN40" i="1"/>
  <c r="LQ40" i="1" s="1"/>
  <c r="KO40" i="1"/>
  <c r="LR40" i="1" s="1"/>
  <c r="KP40" i="1"/>
  <c r="LS40" i="1" s="1"/>
  <c r="KQ40" i="1"/>
  <c r="LT40" i="1" s="1"/>
  <c r="JQ41" i="1"/>
  <c r="KT41" i="1" s="1"/>
  <c r="LW41" i="1" s="1"/>
  <c r="NA41" i="1" s="1"/>
  <c r="QJ41" i="1" s="1"/>
  <c r="JR41" i="1"/>
  <c r="KU41" i="1" s="1"/>
  <c r="LX41" i="1" s="1"/>
  <c r="NB41" i="1" s="1"/>
  <c r="QK41" i="1" s="1"/>
  <c r="JS41" i="1"/>
  <c r="KV41" i="1" s="1"/>
  <c r="LY41" i="1" s="1"/>
  <c r="NC41" i="1" s="1"/>
  <c r="QL41" i="1" s="1"/>
  <c r="JT41" i="1"/>
  <c r="KW41" i="1" s="1"/>
  <c r="LZ41" i="1" s="1"/>
  <c r="ND41" i="1" s="1"/>
  <c r="QM41" i="1" s="1"/>
  <c r="JU41" i="1"/>
  <c r="KX41" i="1" s="1"/>
  <c r="MA41" i="1" s="1"/>
  <c r="NE41" i="1" s="1"/>
  <c r="QN41" i="1" s="1"/>
  <c r="JV41" i="1"/>
  <c r="KY41" i="1" s="1"/>
  <c r="MB41" i="1" s="1"/>
  <c r="NF41" i="1" s="1"/>
  <c r="QO41" i="1" s="1"/>
  <c r="JW41" i="1"/>
  <c r="KZ41" i="1" s="1"/>
  <c r="MC41" i="1" s="1"/>
  <c r="NG41" i="1" s="1"/>
  <c r="QP41" i="1" s="1"/>
  <c r="JX41" i="1"/>
  <c r="LA41" i="1" s="1"/>
  <c r="MD41" i="1" s="1"/>
  <c r="NH41" i="1" s="1"/>
  <c r="QQ41" i="1" s="1"/>
  <c r="JY41" i="1"/>
  <c r="LB41" i="1" s="1"/>
  <c r="ME41" i="1" s="1"/>
  <c r="NI41" i="1" s="1"/>
  <c r="QR41" i="1" s="1"/>
  <c r="JZ41" i="1"/>
  <c r="LC41" i="1" s="1"/>
  <c r="MF41" i="1" s="1"/>
  <c r="NJ41" i="1" s="1"/>
  <c r="QS41" i="1" s="1"/>
  <c r="KA41" i="1"/>
  <c r="LD41" i="1" s="1"/>
  <c r="MG41" i="1" s="1"/>
  <c r="NK41" i="1" s="1"/>
  <c r="QT41" i="1" s="1"/>
  <c r="KB41" i="1"/>
  <c r="LE41" i="1" s="1"/>
  <c r="MH41" i="1" s="1"/>
  <c r="NL41" i="1" s="1"/>
  <c r="QU41" i="1" s="1"/>
  <c r="KD41" i="1"/>
  <c r="LG41" i="1" s="1"/>
  <c r="KE41" i="1"/>
  <c r="LH41" i="1" s="1"/>
  <c r="KG41" i="1"/>
  <c r="LJ41" i="1" s="1"/>
  <c r="KH41" i="1"/>
  <c r="LK41" i="1" s="1"/>
  <c r="KI41" i="1"/>
  <c r="LL41" i="1" s="1"/>
  <c r="KJ41" i="1"/>
  <c r="LM41" i="1" s="1"/>
  <c r="KK41" i="1"/>
  <c r="LN41" i="1" s="1"/>
  <c r="KL41" i="1"/>
  <c r="LO41" i="1" s="1"/>
  <c r="KM41" i="1"/>
  <c r="LP41" i="1" s="1"/>
  <c r="KN41" i="1"/>
  <c r="LQ41" i="1" s="1"/>
  <c r="KO41" i="1"/>
  <c r="LR41" i="1" s="1"/>
  <c r="KP41" i="1"/>
  <c r="LS41" i="1" s="1"/>
  <c r="KQ41" i="1"/>
  <c r="LT41" i="1" s="1"/>
  <c r="JQ42" i="1"/>
  <c r="KT42" i="1" s="1"/>
  <c r="LW42" i="1" s="1"/>
  <c r="NA42" i="1" s="1"/>
  <c r="QJ42" i="1" s="1"/>
  <c r="JR42" i="1"/>
  <c r="KU42" i="1" s="1"/>
  <c r="LX42" i="1" s="1"/>
  <c r="NB42" i="1" s="1"/>
  <c r="QK42" i="1" s="1"/>
  <c r="JS42" i="1"/>
  <c r="KV42" i="1" s="1"/>
  <c r="LY42" i="1" s="1"/>
  <c r="NC42" i="1" s="1"/>
  <c r="QL42" i="1" s="1"/>
  <c r="JT42" i="1"/>
  <c r="KW42" i="1" s="1"/>
  <c r="LZ42" i="1" s="1"/>
  <c r="ND42" i="1" s="1"/>
  <c r="QM42" i="1" s="1"/>
  <c r="JU42" i="1"/>
  <c r="KX42" i="1" s="1"/>
  <c r="MA42" i="1" s="1"/>
  <c r="NE42" i="1" s="1"/>
  <c r="QN42" i="1" s="1"/>
  <c r="JV42" i="1"/>
  <c r="KY42" i="1" s="1"/>
  <c r="MB42" i="1" s="1"/>
  <c r="NF42" i="1" s="1"/>
  <c r="QO42" i="1" s="1"/>
  <c r="JW42" i="1"/>
  <c r="KZ42" i="1" s="1"/>
  <c r="MC42" i="1" s="1"/>
  <c r="NG42" i="1" s="1"/>
  <c r="QP42" i="1" s="1"/>
  <c r="JX42" i="1"/>
  <c r="LA42" i="1" s="1"/>
  <c r="MD42" i="1" s="1"/>
  <c r="NH42" i="1" s="1"/>
  <c r="QQ42" i="1" s="1"/>
  <c r="JY42" i="1"/>
  <c r="LB42" i="1" s="1"/>
  <c r="ME42" i="1" s="1"/>
  <c r="NI42" i="1" s="1"/>
  <c r="QR42" i="1" s="1"/>
  <c r="JZ42" i="1"/>
  <c r="LC42" i="1" s="1"/>
  <c r="MF42" i="1" s="1"/>
  <c r="NJ42" i="1" s="1"/>
  <c r="QS42" i="1" s="1"/>
  <c r="KA42" i="1"/>
  <c r="LD42" i="1" s="1"/>
  <c r="MG42" i="1" s="1"/>
  <c r="NK42" i="1" s="1"/>
  <c r="QT42" i="1" s="1"/>
  <c r="KB42" i="1"/>
  <c r="LE42" i="1" s="1"/>
  <c r="MH42" i="1" s="1"/>
  <c r="NL42" i="1" s="1"/>
  <c r="QU42" i="1" s="1"/>
  <c r="KD42" i="1"/>
  <c r="LG42" i="1" s="1"/>
  <c r="KE42" i="1"/>
  <c r="LH42" i="1" s="1"/>
  <c r="KF42" i="1"/>
  <c r="LI42" i="1" s="1"/>
  <c r="KG42" i="1"/>
  <c r="LJ42" i="1" s="1"/>
  <c r="KH42" i="1"/>
  <c r="LK42" i="1" s="1"/>
  <c r="KI42" i="1"/>
  <c r="LL42" i="1" s="1"/>
  <c r="KJ42" i="1"/>
  <c r="LM42" i="1" s="1"/>
  <c r="KK42" i="1"/>
  <c r="LN42" i="1" s="1"/>
  <c r="KL42" i="1"/>
  <c r="LO42" i="1" s="1"/>
  <c r="KM42" i="1"/>
  <c r="LP42" i="1" s="1"/>
  <c r="KN42" i="1"/>
  <c r="LQ42" i="1" s="1"/>
  <c r="KO42" i="1"/>
  <c r="LR42" i="1" s="1"/>
  <c r="KP42" i="1"/>
  <c r="LS42" i="1" s="1"/>
  <c r="KQ42" i="1"/>
  <c r="LT42" i="1" s="1"/>
  <c r="JQ43" i="1"/>
  <c r="KT43" i="1" s="1"/>
  <c r="LW43" i="1" s="1"/>
  <c r="NA43" i="1" s="1"/>
  <c r="QJ43" i="1" s="1"/>
  <c r="JR43" i="1"/>
  <c r="KU43" i="1" s="1"/>
  <c r="LX43" i="1" s="1"/>
  <c r="NB43" i="1" s="1"/>
  <c r="QK43" i="1" s="1"/>
  <c r="JS43" i="1"/>
  <c r="KV43" i="1" s="1"/>
  <c r="LY43" i="1" s="1"/>
  <c r="NC43" i="1" s="1"/>
  <c r="QL43" i="1" s="1"/>
  <c r="JT43" i="1"/>
  <c r="KW43" i="1" s="1"/>
  <c r="LZ43" i="1" s="1"/>
  <c r="ND43" i="1" s="1"/>
  <c r="QM43" i="1" s="1"/>
  <c r="JU43" i="1"/>
  <c r="KX43" i="1" s="1"/>
  <c r="MA43" i="1" s="1"/>
  <c r="NE43" i="1" s="1"/>
  <c r="QN43" i="1" s="1"/>
  <c r="JW43" i="1"/>
  <c r="KZ43" i="1" s="1"/>
  <c r="MC43" i="1" s="1"/>
  <c r="NG43" i="1" s="1"/>
  <c r="QP43" i="1" s="1"/>
  <c r="JX43" i="1"/>
  <c r="LA43" i="1" s="1"/>
  <c r="MD43" i="1" s="1"/>
  <c r="NH43" i="1" s="1"/>
  <c r="QQ43" i="1" s="1"/>
  <c r="JY43" i="1"/>
  <c r="LB43" i="1" s="1"/>
  <c r="ME43" i="1" s="1"/>
  <c r="NI43" i="1" s="1"/>
  <c r="QR43" i="1" s="1"/>
  <c r="JZ43" i="1"/>
  <c r="LC43" i="1" s="1"/>
  <c r="MF43" i="1" s="1"/>
  <c r="NJ43" i="1" s="1"/>
  <c r="QS43" i="1" s="1"/>
  <c r="KA43" i="1"/>
  <c r="LD43" i="1" s="1"/>
  <c r="MG43" i="1" s="1"/>
  <c r="NK43" i="1" s="1"/>
  <c r="QT43" i="1" s="1"/>
  <c r="KB43" i="1"/>
  <c r="LE43" i="1" s="1"/>
  <c r="MH43" i="1" s="1"/>
  <c r="NL43" i="1" s="1"/>
  <c r="QU43" i="1" s="1"/>
  <c r="KD43" i="1"/>
  <c r="LG43" i="1" s="1"/>
  <c r="KE43" i="1"/>
  <c r="LH43" i="1" s="1"/>
  <c r="KF43" i="1"/>
  <c r="LI43" i="1" s="1"/>
  <c r="KG43" i="1"/>
  <c r="LJ43" i="1" s="1"/>
  <c r="KH43" i="1"/>
  <c r="LK43" i="1" s="1"/>
  <c r="KI43" i="1"/>
  <c r="LL43" i="1" s="1"/>
  <c r="KJ43" i="1"/>
  <c r="LM43" i="1" s="1"/>
  <c r="KK43" i="1"/>
  <c r="LN43" i="1" s="1"/>
  <c r="KL43" i="1"/>
  <c r="LO43" i="1" s="1"/>
  <c r="KM43" i="1"/>
  <c r="LP43" i="1" s="1"/>
  <c r="KN43" i="1"/>
  <c r="LQ43" i="1" s="1"/>
  <c r="KO43" i="1"/>
  <c r="LR43" i="1" s="1"/>
  <c r="KP43" i="1"/>
  <c r="LS43" i="1" s="1"/>
  <c r="KQ43" i="1"/>
  <c r="LT43" i="1" s="1"/>
  <c r="JQ44" i="1"/>
  <c r="KT44" i="1" s="1"/>
  <c r="LW44" i="1" s="1"/>
  <c r="NA44" i="1" s="1"/>
  <c r="QJ44" i="1" s="1"/>
  <c r="JR44" i="1"/>
  <c r="KU44" i="1" s="1"/>
  <c r="LX44" i="1" s="1"/>
  <c r="NB44" i="1" s="1"/>
  <c r="QK44" i="1" s="1"/>
  <c r="JS44" i="1"/>
  <c r="KV44" i="1" s="1"/>
  <c r="LY44" i="1" s="1"/>
  <c r="NC44" i="1" s="1"/>
  <c r="QL44" i="1" s="1"/>
  <c r="JT44" i="1"/>
  <c r="KW44" i="1" s="1"/>
  <c r="LZ44" i="1" s="1"/>
  <c r="ND44" i="1" s="1"/>
  <c r="QM44" i="1" s="1"/>
  <c r="JU44" i="1"/>
  <c r="KX44" i="1" s="1"/>
  <c r="MA44" i="1" s="1"/>
  <c r="NE44" i="1" s="1"/>
  <c r="QN44" i="1" s="1"/>
  <c r="JV44" i="1"/>
  <c r="KY44" i="1" s="1"/>
  <c r="MB44" i="1" s="1"/>
  <c r="NF44" i="1" s="1"/>
  <c r="QO44" i="1" s="1"/>
  <c r="JW44" i="1"/>
  <c r="KZ44" i="1" s="1"/>
  <c r="MC44" i="1" s="1"/>
  <c r="NG44" i="1" s="1"/>
  <c r="QP44" i="1" s="1"/>
  <c r="JX44" i="1"/>
  <c r="LA44" i="1" s="1"/>
  <c r="MD44" i="1" s="1"/>
  <c r="NH44" i="1" s="1"/>
  <c r="QQ44" i="1" s="1"/>
  <c r="JY44" i="1"/>
  <c r="LB44" i="1" s="1"/>
  <c r="ME44" i="1" s="1"/>
  <c r="NI44" i="1" s="1"/>
  <c r="QR44" i="1" s="1"/>
  <c r="JZ44" i="1"/>
  <c r="LC44" i="1" s="1"/>
  <c r="MF44" i="1" s="1"/>
  <c r="NJ44" i="1" s="1"/>
  <c r="QS44" i="1" s="1"/>
  <c r="KA44" i="1"/>
  <c r="LD44" i="1" s="1"/>
  <c r="MG44" i="1" s="1"/>
  <c r="NK44" i="1" s="1"/>
  <c r="QT44" i="1" s="1"/>
  <c r="KB44" i="1"/>
  <c r="LE44" i="1" s="1"/>
  <c r="MH44" i="1" s="1"/>
  <c r="NL44" i="1" s="1"/>
  <c r="QU44" i="1" s="1"/>
  <c r="KC44" i="1"/>
  <c r="LF44" i="1" s="1"/>
  <c r="MI44" i="1" s="1"/>
  <c r="NM44" i="1" s="1"/>
  <c r="QV44" i="1" s="1"/>
  <c r="KD44" i="1"/>
  <c r="LG44" i="1" s="1"/>
  <c r="KE44" i="1"/>
  <c r="LH44" i="1" s="1"/>
  <c r="KF44" i="1"/>
  <c r="LI44" i="1" s="1"/>
  <c r="KG44" i="1"/>
  <c r="LJ44" i="1" s="1"/>
  <c r="KH44" i="1"/>
  <c r="LK44" i="1" s="1"/>
  <c r="KI44" i="1"/>
  <c r="LL44" i="1" s="1"/>
  <c r="KJ44" i="1"/>
  <c r="LM44" i="1" s="1"/>
  <c r="KK44" i="1"/>
  <c r="LN44" i="1" s="1"/>
  <c r="KL44" i="1"/>
  <c r="LO44" i="1" s="1"/>
  <c r="KM44" i="1"/>
  <c r="LP44" i="1" s="1"/>
  <c r="KN44" i="1"/>
  <c r="LQ44" i="1" s="1"/>
  <c r="KO44" i="1"/>
  <c r="LR44" i="1" s="1"/>
  <c r="KP44" i="1"/>
  <c r="LS44" i="1" s="1"/>
  <c r="KQ44" i="1"/>
  <c r="LT44" i="1" s="1"/>
  <c r="JQ45" i="1"/>
  <c r="KT45" i="1" s="1"/>
  <c r="LW45" i="1" s="1"/>
  <c r="NA45" i="1" s="1"/>
  <c r="QJ45" i="1" s="1"/>
  <c r="JR45" i="1"/>
  <c r="KU45" i="1" s="1"/>
  <c r="LX45" i="1" s="1"/>
  <c r="NB45" i="1" s="1"/>
  <c r="QK45" i="1" s="1"/>
  <c r="JS45" i="1"/>
  <c r="KV45" i="1" s="1"/>
  <c r="LY45" i="1" s="1"/>
  <c r="NC45" i="1" s="1"/>
  <c r="QL45" i="1" s="1"/>
  <c r="JT45" i="1"/>
  <c r="KW45" i="1" s="1"/>
  <c r="LZ45" i="1" s="1"/>
  <c r="ND45" i="1" s="1"/>
  <c r="QM45" i="1" s="1"/>
  <c r="JU45" i="1"/>
  <c r="KX45" i="1" s="1"/>
  <c r="MA45" i="1" s="1"/>
  <c r="NE45" i="1" s="1"/>
  <c r="QN45" i="1" s="1"/>
  <c r="JV45" i="1"/>
  <c r="KY45" i="1" s="1"/>
  <c r="MB45" i="1" s="1"/>
  <c r="NF45" i="1" s="1"/>
  <c r="QO45" i="1" s="1"/>
  <c r="JW45" i="1"/>
  <c r="KZ45" i="1" s="1"/>
  <c r="MC45" i="1" s="1"/>
  <c r="NG45" i="1" s="1"/>
  <c r="QP45" i="1" s="1"/>
  <c r="JX45" i="1"/>
  <c r="LA45" i="1" s="1"/>
  <c r="MD45" i="1" s="1"/>
  <c r="NH45" i="1" s="1"/>
  <c r="QQ45" i="1" s="1"/>
  <c r="JY45" i="1"/>
  <c r="LB45" i="1" s="1"/>
  <c r="ME45" i="1" s="1"/>
  <c r="NI45" i="1" s="1"/>
  <c r="QR45" i="1" s="1"/>
  <c r="JZ45" i="1"/>
  <c r="LC45" i="1" s="1"/>
  <c r="MF45" i="1" s="1"/>
  <c r="NJ45" i="1" s="1"/>
  <c r="QS45" i="1" s="1"/>
  <c r="KA45" i="1"/>
  <c r="LD45" i="1" s="1"/>
  <c r="MG45" i="1" s="1"/>
  <c r="NK45" i="1" s="1"/>
  <c r="QT45" i="1" s="1"/>
  <c r="KD45" i="1"/>
  <c r="LG45" i="1" s="1"/>
  <c r="KE45" i="1"/>
  <c r="LH45" i="1" s="1"/>
  <c r="KF45" i="1"/>
  <c r="LI45" i="1" s="1"/>
  <c r="KG45" i="1"/>
  <c r="LJ45" i="1" s="1"/>
  <c r="KH45" i="1"/>
  <c r="LK45" i="1" s="1"/>
  <c r="KI45" i="1"/>
  <c r="LL45" i="1" s="1"/>
  <c r="KJ45" i="1"/>
  <c r="LM45" i="1" s="1"/>
  <c r="KK45" i="1"/>
  <c r="LN45" i="1" s="1"/>
  <c r="KL45" i="1"/>
  <c r="LO45" i="1" s="1"/>
  <c r="KM45" i="1"/>
  <c r="LP45" i="1" s="1"/>
  <c r="KN45" i="1"/>
  <c r="LQ45" i="1" s="1"/>
  <c r="KO45" i="1"/>
  <c r="LR45" i="1" s="1"/>
  <c r="KP45" i="1"/>
  <c r="LS45" i="1" s="1"/>
  <c r="KQ45" i="1"/>
  <c r="LT45" i="1" s="1"/>
  <c r="JQ46" i="1"/>
  <c r="KT46" i="1" s="1"/>
  <c r="LW46" i="1" s="1"/>
  <c r="NA46" i="1" s="1"/>
  <c r="QJ46" i="1" s="1"/>
  <c r="JR46" i="1"/>
  <c r="KU46" i="1" s="1"/>
  <c r="LX46" i="1" s="1"/>
  <c r="NB46" i="1" s="1"/>
  <c r="QK46" i="1" s="1"/>
  <c r="JS46" i="1"/>
  <c r="KV46" i="1" s="1"/>
  <c r="LY46" i="1" s="1"/>
  <c r="NC46" i="1" s="1"/>
  <c r="QL46" i="1" s="1"/>
  <c r="JT46" i="1"/>
  <c r="KW46" i="1" s="1"/>
  <c r="LZ46" i="1" s="1"/>
  <c r="ND46" i="1" s="1"/>
  <c r="QM46" i="1" s="1"/>
  <c r="JU46" i="1"/>
  <c r="KX46" i="1" s="1"/>
  <c r="MA46" i="1" s="1"/>
  <c r="NE46" i="1" s="1"/>
  <c r="QN46" i="1" s="1"/>
  <c r="JV46" i="1"/>
  <c r="KY46" i="1" s="1"/>
  <c r="MB46" i="1" s="1"/>
  <c r="NF46" i="1" s="1"/>
  <c r="QO46" i="1" s="1"/>
  <c r="JW46" i="1"/>
  <c r="KZ46" i="1" s="1"/>
  <c r="MC46" i="1" s="1"/>
  <c r="NG46" i="1" s="1"/>
  <c r="QP46" i="1" s="1"/>
  <c r="JX46" i="1"/>
  <c r="LA46" i="1" s="1"/>
  <c r="MD46" i="1" s="1"/>
  <c r="NH46" i="1" s="1"/>
  <c r="QQ46" i="1" s="1"/>
  <c r="JY46" i="1"/>
  <c r="LB46" i="1" s="1"/>
  <c r="ME46" i="1" s="1"/>
  <c r="NI46" i="1" s="1"/>
  <c r="QR46" i="1" s="1"/>
  <c r="JZ46" i="1"/>
  <c r="LC46" i="1" s="1"/>
  <c r="MF46" i="1" s="1"/>
  <c r="NJ46" i="1" s="1"/>
  <c r="QS46" i="1" s="1"/>
  <c r="KA46" i="1"/>
  <c r="LD46" i="1" s="1"/>
  <c r="MG46" i="1" s="1"/>
  <c r="NK46" i="1" s="1"/>
  <c r="QT46" i="1" s="1"/>
  <c r="KB46" i="1"/>
  <c r="LE46" i="1" s="1"/>
  <c r="MH46" i="1" s="1"/>
  <c r="NL46" i="1" s="1"/>
  <c r="QU46" i="1" s="1"/>
  <c r="KC46" i="1"/>
  <c r="LF46" i="1" s="1"/>
  <c r="MI46" i="1" s="1"/>
  <c r="NM46" i="1" s="1"/>
  <c r="QV46" i="1" s="1"/>
  <c r="KD46" i="1"/>
  <c r="LG46" i="1" s="1"/>
  <c r="KE46" i="1"/>
  <c r="LH46" i="1" s="1"/>
  <c r="KF46" i="1"/>
  <c r="LI46" i="1" s="1"/>
  <c r="KG46" i="1"/>
  <c r="LJ46" i="1" s="1"/>
  <c r="KH46" i="1"/>
  <c r="LK46" i="1" s="1"/>
  <c r="KI46" i="1"/>
  <c r="LL46" i="1" s="1"/>
  <c r="KJ46" i="1"/>
  <c r="LM46" i="1" s="1"/>
  <c r="KK46" i="1"/>
  <c r="LN46" i="1" s="1"/>
  <c r="KL46" i="1"/>
  <c r="LO46" i="1" s="1"/>
  <c r="KM46" i="1"/>
  <c r="LP46" i="1" s="1"/>
  <c r="KN46" i="1"/>
  <c r="LQ46" i="1" s="1"/>
  <c r="KO46" i="1"/>
  <c r="LR46" i="1" s="1"/>
  <c r="KP46" i="1"/>
  <c r="LS46" i="1" s="1"/>
  <c r="KQ46" i="1"/>
  <c r="LT46" i="1" s="1"/>
  <c r="JQ47" i="1"/>
  <c r="KT47" i="1" s="1"/>
  <c r="LW47" i="1" s="1"/>
  <c r="NA47" i="1" s="1"/>
  <c r="QJ47" i="1" s="1"/>
  <c r="JR47" i="1"/>
  <c r="KU47" i="1" s="1"/>
  <c r="LX47" i="1" s="1"/>
  <c r="NB47" i="1" s="1"/>
  <c r="QK47" i="1" s="1"/>
  <c r="JS47" i="1"/>
  <c r="KV47" i="1" s="1"/>
  <c r="LY47" i="1" s="1"/>
  <c r="NC47" i="1" s="1"/>
  <c r="QL47" i="1" s="1"/>
  <c r="JT47" i="1"/>
  <c r="KW47" i="1" s="1"/>
  <c r="LZ47" i="1" s="1"/>
  <c r="ND47" i="1" s="1"/>
  <c r="QM47" i="1" s="1"/>
  <c r="JU47" i="1"/>
  <c r="KX47" i="1" s="1"/>
  <c r="MA47" i="1" s="1"/>
  <c r="NE47" i="1" s="1"/>
  <c r="QN47" i="1" s="1"/>
  <c r="JV47" i="1"/>
  <c r="KY47" i="1" s="1"/>
  <c r="MB47" i="1" s="1"/>
  <c r="NF47" i="1" s="1"/>
  <c r="QO47" i="1" s="1"/>
  <c r="JW47" i="1"/>
  <c r="KZ47" i="1" s="1"/>
  <c r="MC47" i="1" s="1"/>
  <c r="NG47" i="1" s="1"/>
  <c r="QP47" i="1" s="1"/>
  <c r="JX47" i="1"/>
  <c r="LA47" i="1" s="1"/>
  <c r="MD47" i="1" s="1"/>
  <c r="NH47" i="1" s="1"/>
  <c r="QQ47" i="1" s="1"/>
  <c r="JY47" i="1"/>
  <c r="LB47" i="1" s="1"/>
  <c r="ME47" i="1" s="1"/>
  <c r="NI47" i="1" s="1"/>
  <c r="QR47" i="1" s="1"/>
  <c r="JZ47" i="1"/>
  <c r="LC47" i="1" s="1"/>
  <c r="MF47" i="1" s="1"/>
  <c r="NJ47" i="1" s="1"/>
  <c r="QS47" i="1" s="1"/>
  <c r="KA47" i="1"/>
  <c r="LD47" i="1" s="1"/>
  <c r="MG47" i="1" s="1"/>
  <c r="NK47" i="1" s="1"/>
  <c r="QT47" i="1" s="1"/>
  <c r="KC47" i="1"/>
  <c r="LF47" i="1" s="1"/>
  <c r="MI47" i="1" s="1"/>
  <c r="NM47" i="1" s="1"/>
  <c r="QV47" i="1" s="1"/>
  <c r="KD47" i="1"/>
  <c r="LG47" i="1" s="1"/>
  <c r="KE47" i="1"/>
  <c r="LH47" i="1" s="1"/>
  <c r="KF47" i="1"/>
  <c r="LI47" i="1" s="1"/>
  <c r="KG47" i="1"/>
  <c r="LJ47" i="1" s="1"/>
  <c r="KH47" i="1"/>
  <c r="LK47" i="1" s="1"/>
  <c r="KI47" i="1"/>
  <c r="LL47" i="1" s="1"/>
  <c r="KJ47" i="1"/>
  <c r="LM47" i="1" s="1"/>
  <c r="KK47" i="1"/>
  <c r="LN47" i="1" s="1"/>
  <c r="KM47" i="1"/>
  <c r="LP47" i="1" s="1"/>
  <c r="KN47" i="1"/>
  <c r="LQ47" i="1" s="1"/>
  <c r="KO47" i="1"/>
  <c r="LR47" i="1" s="1"/>
  <c r="KP47" i="1"/>
  <c r="LS47" i="1" s="1"/>
  <c r="KQ47" i="1"/>
  <c r="LT47" i="1" s="1"/>
  <c r="JR48" i="1"/>
  <c r="KU48" i="1" s="1"/>
  <c r="LX48" i="1" s="1"/>
  <c r="NB48" i="1" s="1"/>
  <c r="QK48" i="1" s="1"/>
  <c r="JS48" i="1"/>
  <c r="KV48" i="1" s="1"/>
  <c r="LY48" i="1" s="1"/>
  <c r="NC48" i="1" s="1"/>
  <c r="QL48" i="1" s="1"/>
  <c r="JT48" i="1"/>
  <c r="KW48" i="1" s="1"/>
  <c r="LZ48" i="1" s="1"/>
  <c r="ND48" i="1" s="1"/>
  <c r="QM48" i="1" s="1"/>
  <c r="JU48" i="1"/>
  <c r="KX48" i="1" s="1"/>
  <c r="MA48" i="1" s="1"/>
  <c r="NE48" i="1" s="1"/>
  <c r="QN48" i="1" s="1"/>
  <c r="JV48" i="1"/>
  <c r="KY48" i="1" s="1"/>
  <c r="MB48" i="1" s="1"/>
  <c r="NF48" i="1" s="1"/>
  <c r="QO48" i="1" s="1"/>
  <c r="JW48" i="1"/>
  <c r="KZ48" i="1" s="1"/>
  <c r="MC48" i="1" s="1"/>
  <c r="NG48" i="1" s="1"/>
  <c r="QP48" i="1" s="1"/>
  <c r="JX48" i="1"/>
  <c r="LA48" i="1" s="1"/>
  <c r="MD48" i="1" s="1"/>
  <c r="NH48" i="1" s="1"/>
  <c r="QQ48" i="1" s="1"/>
  <c r="JY48" i="1"/>
  <c r="LB48" i="1" s="1"/>
  <c r="ME48" i="1" s="1"/>
  <c r="NI48" i="1" s="1"/>
  <c r="QR48" i="1" s="1"/>
  <c r="JZ48" i="1"/>
  <c r="LC48" i="1" s="1"/>
  <c r="MF48" i="1" s="1"/>
  <c r="NJ48" i="1" s="1"/>
  <c r="QS48" i="1" s="1"/>
  <c r="KA48" i="1"/>
  <c r="LD48" i="1" s="1"/>
  <c r="MG48" i="1" s="1"/>
  <c r="NK48" i="1" s="1"/>
  <c r="QT48" i="1" s="1"/>
  <c r="KB48" i="1"/>
  <c r="LE48" i="1" s="1"/>
  <c r="MH48" i="1" s="1"/>
  <c r="NL48" i="1" s="1"/>
  <c r="QU48" i="1" s="1"/>
  <c r="KD48" i="1"/>
  <c r="LG48" i="1" s="1"/>
  <c r="KF48" i="1"/>
  <c r="LI48" i="1" s="1"/>
  <c r="KG48" i="1"/>
  <c r="LJ48" i="1" s="1"/>
  <c r="KH48" i="1"/>
  <c r="LK48" i="1" s="1"/>
  <c r="KI48" i="1"/>
  <c r="LL48" i="1" s="1"/>
  <c r="KJ48" i="1"/>
  <c r="LM48" i="1" s="1"/>
  <c r="KK48" i="1"/>
  <c r="LN48" i="1" s="1"/>
  <c r="KL48" i="1"/>
  <c r="LO48" i="1" s="1"/>
  <c r="KM48" i="1"/>
  <c r="LP48" i="1" s="1"/>
  <c r="KN48" i="1"/>
  <c r="LQ48" i="1" s="1"/>
  <c r="KO48" i="1"/>
  <c r="LR48" i="1" s="1"/>
  <c r="KP48" i="1"/>
  <c r="LS48" i="1" s="1"/>
  <c r="KQ48" i="1"/>
  <c r="LT48" i="1" s="1"/>
  <c r="JQ49" i="1"/>
  <c r="KT49" i="1" s="1"/>
  <c r="LW49" i="1" s="1"/>
  <c r="NA49" i="1" s="1"/>
  <c r="QJ49" i="1" s="1"/>
  <c r="JR49" i="1"/>
  <c r="KU49" i="1" s="1"/>
  <c r="LX49" i="1" s="1"/>
  <c r="NB49" i="1" s="1"/>
  <c r="QK49" i="1" s="1"/>
  <c r="JS49" i="1"/>
  <c r="KV49" i="1" s="1"/>
  <c r="LY49" i="1" s="1"/>
  <c r="NC49" i="1" s="1"/>
  <c r="QL49" i="1" s="1"/>
  <c r="JT49" i="1"/>
  <c r="KW49" i="1" s="1"/>
  <c r="LZ49" i="1" s="1"/>
  <c r="ND49" i="1" s="1"/>
  <c r="QM49" i="1" s="1"/>
  <c r="JU49" i="1"/>
  <c r="KX49" i="1" s="1"/>
  <c r="MA49" i="1" s="1"/>
  <c r="NE49" i="1" s="1"/>
  <c r="QN49" i="1" s="1"/>
  <c r="JV49" i="1"/>
  <c r="KY49" i="1" s="1"/>
  <c r="MB49" i="1" s="1"/>
  <c r="NF49" i="1" s="1"/>
  <c r="QO49" i="1" s="1"/>
  <c r="JW49" i="1"/>
  <c r="KZ49" i="1" s="1"/>
  <c r="MC49" i="1" s="1"/>
  <c r="NG49" i="1" s="1"/>
  <c r="QP49" i="1" s="1"/>
  <c r="JX49" i="1"/>
  <c r="LA49" i="1" s="1"/>
  <c r="MD49" i="1" s="1"/>
  <c r="NH49" i="1" s="1"/>
  <c r="QQ49" i="1" s="1"/>
  <c r="JY49" i="1"/>
  <c r="LB49" i="1" s="1"/>
  <c r="ME49" i="1" s="1"/>
  <c r="NI49" i="1" s="1"/>
  <c r="QR49" i="1" s="1"/>
  <c r="JZ49" i="1"/>
  <c r="LC49" i="1" s="1"/>
  <c r="MF49" i="1" s="1"/>
  <c r="NJ49" i="1" s="1"/>
  <c r="QS49" i="1" s="1"/>
  <c r="KA49" i="1"/>
  <c r="LD49" i="1" s="1"/>
  <c r="MG49" i="1" s="1"/>
  <c r="NK49" i="1" s="1"/>
  <c r="QT49" i="1" s="1"/>
  <c r="KB49" i="1"/>
  <c r="LE49" i="1" s="1"/>
  <c r="MH49" i="1" s="1"/>
  <c r="NL49" i="1" s="1"/>
  <c r="QU49" i="1" s="1"/>
  <c r="KC49" i="1"/>
  <c r="LF49" i="1" s="1"/>
  <c r="MI49" i="1" s="1"/>
  <c r="NM49" i="1" s="1"/>
  <c r="QV49" i="1" s="1"/>
  <c r="KD49" i="1"/>
  <c r="LG49" i="1" s="1"/>
  <c r="KF49" i="1"/>
  <c r="LI49" i="1" s="1"/>
  <c r="KG49" i="1"/>
  <c r="LJ49" i="1" s="1"/>
  <c r="KH49" i="1"/>
  <c r="LK49" i="1" s="1"/>
  <c r="KI49" i="1"/>
  <c r="LL49" i="1" s="1"/>
  <c r="KJ49" i="1"/>
  <c r="LM49" i="1" s="1"/>
  <c r="KK49" i="1"/>
  <c r="LN49" i="1" s="1"/>
  <c r="KL49" i="1"/>
  <c r="LO49" i="1" s="1"/>
  <c r="KM49" i="1"/>
  <c r="LP49" i="1" s="1"/>
  <c r="KN49" i="1"/>
  <c r="LQ49" i="1" s="1"/>
  <c r="KO49" i="1"/>
  <c r="LR49" i="1" s="1"/>
  <c r="KP49" i="1"/>
  <c r="LS49" i="1" s="1"/>
  <c r="KQ49" i="1"/>
  <c r="LT49" i="1" s="1"/>
  <c r="JQ50" i="1"/>
  <c r="KT50" i="1" s="1"/>
  <c r="LW50" i="1" s="1"/>
  <c r="NA50" i="1" s="1"/>
  <c r="QJ50" i="1" s="1"/>
  <c r="JR50" i="1"/>
  <c r="KU50" i="1" s="1"/>
  <c r="LX50" i="1" s="1"/>
  <c r="NB50" i="1" s="1"/>
  <c r="QK50" i="1" s="1"/>
  <c r="JS50" i="1"/>
  <c r="KV50" i="1" s="1"/>
  <c r="LY50" i="1" s="1"/>
  <c r="NC50" i="1" s="1"/>
  <c r="QL50" i="1" s="1"/>
  <c r="JT50" i="1"/>
  <c r="KW50" i="1" s="1"/>
  <c r="LZ50" i="1" s="1"/>
  <c r="ND50" i="1" s="1"/>
  <c r="QM50" i="1" s="1"/>
  <c r="JU50" i="1"/>
  <c r="KX50" i="1" s="1"/>
  <c r="MA50" i="1" s="1"/>
  <c r="NE50" i="1" s="1"/>
  <c r="QN50" i="1" s="1"/>
  <c r="JV50" i="1"/>
  <c r="KY50" i="1" s="1"/>
  <c r="MB50" i="1" s="1"/>
  <c r="NF50" i="1" s="1"/>
  <c r="QO50" i="1" s="1"/>
  <c r="JW50" i="1"/>
  <c r="KZ50" i="1" s="1"/>
  <c r="MC50" i="1" s="1"/>
  <c r="NG50" i="1" s="1"/>
  <c r="QP50" i="1" s="1"/>
  <c r="JX50" i="1"/>
  <c r="LA50" i="1" s="1"/>
  <c r="MD50" i="1" s="1"/>
  <c r="NH50" i="1" s="1"/>
  <c r="QQ50" i="1" s="1"/>
  <c r="JY50" i="1"/>
  <c r="LB50" i="1" s="1"/>
  <c r="ME50" i="1" s="1"/>
  <c r="NI50" i="1" s="1"/>
  <c r="QR50" i="1" s="1"/>
  <c r="JZ50" i="1"/>
  <c r="LC50" i="1" s="1"/>
  <c r="MF50" i="1" s="1"/>
  <c r="NJ50" i="1" s="1"/>
  <c r="QS50" i="1" s="1"/>
  <c r="KA50" i="1"/>
  <c r="LD50" i="1" s="1"/>
  <c r="MG50" i="1" s="1"/>
  <c r="NK50" i="1" s="1"/>
  <c r="QT50" i="1" s="1"/>
  <c r="KB50" i="1"/>
  <c r="LE50" i="1" s="1"/>
  <c r="MH50" i="1" s="1"/>
  <c r="NL50" i="1" s="1"/>
  <c r="QU50" i="1" s="1"/>
  <c r="KC50" i="1"/>
  <c r="LF50" i="1" s="1"/>
  <c r="MI50" i="1" s="1"/>
  <c r="NM50" i="1" s="1"/>
  <c r="QV50" i="1" s="1"/>
  <c r="KD50" i="1"/>
  <c r="LG50" i="1" s="1"/>
  <c r="KE50" i="1"/>
  <c r="LH50" i="1" s="1"/>
  <c r="KF50" i="1"/>
  <c r="LI50" i="1" s="1"/>
  <c r="KG50" i="1"/>
  <c r="LJ50" i="1" s="1"/>
  <c r="KH50" i="1"/>
  <c r="LK50" i="1" s="1"/>
  <c r="KI50" i="1"/>
  <c r="LL50" i="1" s="1"/>
  <c r="KJ50" i="1"/>
  <c r="LM50" i="1" s="1"/>
  <c r="KK50" i="1"/>
  <c r="LN50" i="1" s="1"/>
  <c r="KL50" i="1"/>
  <c r="LO50" i="1" s="1"/>
  <c r="KM50" i="1"/>
  <c r="LP50" i="1" s="1"/>
  <c r="KN50" i="1"/>
  <c r="LQ50" i="1" s="1"/>
  <c r="KO50" i="1"/>
  <c r="LR50" i="1" s="1"/>
  <c r="KP50" i="1"/>
  <c r="LS50" i="1" s="1"/>
  <c r="KQ50" i="1"/>
  <c r="LT50" i="1" s="1"/>
  <c r="JQ51" i="1"/>
  <c r="KT51" i="1" s="1"/>
  <c r="LW51" i="1" s="1"/>
  <c r="NA51" i="1" s="1"/>
  <c r="QJ51" i="1" s="1"/>
  <c r="JR51" i="1"/>
  <c r="KU51" i="1" s="1"/>
  <c r="LX51" i="1" s="1"/>
  <c r="NB51" i="1" s="1"/>
  <c r="QK51" i="1" s="1"/>
  <c r="JS51" i="1"/>
  <c r="KV51" i="1" s="1"/>
  <c r="LY51" i="1" s="1"/>
  <c r="NC51" i="1" s="1"/>
  <c r="QL51" i="1" s="1"/>
  <c r="JT51" i="1"/>
  <c r="KW51" i="1" s="1"/>
  <c r="LZ51" i="1" s="1"/>
  <c r="ND51" i="1" s="1"/>
  <c r="QM51" i="1" s="1"/>
  <c r="JU51" i="1"/>
  <c r="KX51" i="1" s="1"/>
  <c r="MA51" i="1" s="1"/>
  <c r="NE51" i="1" s="1"/>
  <c r="QN51" i="1" s="1"/>
  <c r="JV51" i="1"/>
  <c r="KY51" i="1" s="1"/>
  <c r="MB51" i="1" s="1"/>
  <c r="NF51" i="1" s="1"/>
  <c r="QO51" i="1" s="1"/>
  <c r="JW51" i="1"/>
  <c r="KZ51" i="1" s="1"/>
  <c r="MC51" i="1" s="1"/>
  <c r="NG51" i="1" s="1"/>
  <c r="QP51" i="1" s="1"/>
  <c r="JY51" i="1"/>
  <c r="LB51" i="1" s="1"/>
  <c r="ME51" i="1" s="1"/>
  <c r="NI51" i="1" s="1"/>
  <c r="QR51" i="1" s="1"/>
  <c r="JZ51" i="1"/>
  <c r="LC51" i="1" s="1"/>
  <c r="MF51" i="1" s="1"/>
  <c r="NJ51" i="1" s="1"/>
  <c r="QS51" i="1" s="1"/>
  <c r="KA51" i="1"/>
  <c r="LD51" i="1" s="1"/>
  <c r="MG51" i="1" s="1"/>
  <c r="NK51" i="1" s="1"/>
  <c r="QT51" i="1" s="1"/>
  <c r="KB51" i="1"/>
  <c r="LE51" i="1" s="1"/>
  <c r="MH51" i="1" s="1"/>
  <c r="NL51" i="1" s="1"/>
  <c r="QU51" i="1" s="1"/>
  <c r="KC51" i="1"/>
  <c r="LF51" i="1" s="1"/>
  <c r="MI51" i="1" s="1"/>
  <c r="NM51" i="1" s="1"/>
  <c r="QV51" i="1" s="1"/>
  <c r="KD51" i="1"/>
  <c r="LG51" i="1" s="1"/>
  <c r="KE51" i="1"/>
  <c r="LH51" i="1" s="1"/>
  <c r="KF51" i="1"/>
  <c r="LI51" i="1" s="1"/>
  <c r="KG51" i="1"/>
  <c r="LJ51" i="1" s="1"/>
  <c r="KH51" i="1"/>
  <c r="LK51" i="1" s="1"/>
  <c r="KI51" i="1"/>
  <c r="LL51" i="1" s="1"/>
  <c r="KJ51" i="1"/>
  <c r="LM51" i="1" s="1"/>
  <c r="KK51" i="1"/>
  <c r="LN51" i="1" s="1"/>
  <c r="KL51" i="1"/>
  <c r="LO51" i="1" s="1"/>
  <c r="KM51" i="1"/>
  <c r="LP51" i="1" s="1"/>
  <c r="KN51" i="1"/>
  <c r="LQ51" i="1" s="1"/>
  <c r="KO51" i="1"/>
  <c r="LR51" i="1" s="1"/>
  <c r="KP51" i="1"/>
  <c r="LS51" i="1" s="1"/>
  <c r="KQ51" i="1"/>
  <c r="LT51" i="1" s="1"/>
  <c r="JQ52" i="1"/>
  <c r="KT52" i="1" s="1"/>
  <c r="LW52" i="1" s="1"/>
  <c r="NA52" i="1" s="1"/>
  <c r="QJ52" i="1" s="1"/>
  <c r="JR52" i="1"/>
  <c r="KU52" i="1" s="1"/>
  <c r="LX52" i="1" s="1"/>
  <c r="NB52" i="1" s="1"/>
  <c r="QK52" i="1" s="1"/>
  <c r="JS52" i="1"/>
  <c r="KV52" i="1" s="1"/>
  <c r="LY52" i="1" s="1"/>
  <c r="NC52" i="1" s="1"/>
  <c r="QL52" i="1" s="1"/>
  <c r="JT52" i="1"/>
  <c r="KW52" i="1" s="1"/>
  <c r="LZ52" i="1" s="1"/>
  <c r="ND52" i="1" s="1"/>
  <c r="QM52" i="1" s="1"/>
  <c r="JU52" i="1"/>
  <c r="KX52" i="1" s="1"/>
  <c r="MA52" i="1" s="1"/>
  <c r="NE52" i="1" s="1"/>
  <c r="QN52" i="1" s="1"/>
  <c r="JV52" i="1"/>
  <c r="KY52" i="1" s="1"/>
  <c r="MB52" i="1" s="1"/>
  <c r="NF52" i="1" s="1"/>
  <c r="QO52" i="1" s="1"/>
  <c r="JW52" i="1"/>
  <c r="KZ52" i="1" s="1"/>
  <c r="MC52" i="1" s="1"/>
  <c r="NG52" i="1" s="1"/>
  <c r="QP52" i="1" s="1"/>
  <c r="JX52" i="1"/>
  <c r="LA52" i="1" s="1"/>
  <c r="MD52" i="1" s="1"/>
  <c r="NH52" i="1" s="1"/>
  <c r="QQ52" i="1" s="1"/>
  <c r="JY52" i="1"/>
  <c r="LB52" i="1" s="1"/>
  <c r="ME52" i="1" s="1"/>
  <c r="NI52" i="1" s="1"/>
  <c r="QR52" i="1" s="1"/>
  <c r="JZ52" i="1"/>
  <c r="LC52" i="1" s="1"/>
  <c r="MF52" i="1" s="1"/>
  <c r="NJ52" i="1" s="1"/>
  <c r="QS52" i="1" s="1"/>
  <c r="KA52" i="1"/>
  <c r="LD52" i="1" s="1"/>
  <c r="MG52" i="1" s="1"/>
  <c r="NK52" i="1" s="1"/>
  <c r="QT52" i="1" s="1"/>
  <c r="KB52" i="1"/>
  <c r="LE52" i="1" s="1"/>
  <c r="MH52" i="1" s="1"/>
  <c r="NL52" i="1" s="1"/>
  <c r="QU52" i="1" s="1"/>
  <c r="KC52" i="1"/>
  <c r="LF52" i="1" s="1"/>
  <c r="MI52" i="1" s="1"/>
  <c r="NM52" i="1" s="1"/>
  <c r="QV52" i="1" s="1"/>
  <c r="KD52" i="1"/>
  <c r="LG52" i="1" s="1"/>
  <c r="KE52" i="1"/>
  <c r="LH52" i="1" s="1"/>
  <c r="KF52" i="1"/>
  <c r="LI52" i="1" s="1"/>
  <c r="KG52" i="1"/>
  <c r="LJ52" i="1" s="1"/>
  <c r="KH52" i="1"/>
  <c r="LK52" i="1" s="1"/>
  <c r="KI52" i="1"/>
  <c r="LL52" i="1" s="1"/>
  <c r="KJ52" i="1"/>
  <c r="LM52" i="1" s="1"/>
  <c r="KK52" i="1"/>
  <c r="LN52" i="1" s="1"/>
  <c r="KL52" i="1"/>
  <c r="LO52" i="1" s="1"/>
  <c r="KM52" i="1"/>
  <c r="LP52" i="1" s="1"/>
  <c r="KN52" i="1"/>
  <c r="LQ52" i="1" s="1"/>
  <c r="KO52" i="1"/>
  <c r="LR52" i="1" s="1"/>
  <c r="KP52" i="1"/>
  <c r="LS52" i="1" s="1"/>
  <c r="KQ52" i="1"/>
  <c r="LT52" i="1" s="1"/>
  <c r="JQ53" i="1"/>
  <c r="KT53" i="1" s="1"/>
  <c r="LW53" i="1" s="1"/>
  <c r="NA53" i="1" s="1"/>
  <c r="QJ53" i="1" s="1"/>
  <c r="JR53" i="1"/>
  <c r="KU53" i="1" s="1"/>
  <c r="LX53" i="1" s="1"/>
  <c r="NB53" i="1" s="1"/>
  <c r="QK53" i="1" s="1"/>
  <c r="JS53" i="1"/>
  <c r="KV53" i="1" s="1"/>
  <c r="LY53" i="1" s="1"/>
  <c r="NC53" i="1" s="1"/>
  <c r="QL53" i="1" s="1"/>
  <c r="JT53" i="1"/>
  <c r="KW53" i="1" s="1"/>
  <c r="LZ53" i="1" s="1"/>
  <c r="ND53" i="1" s="1"/>
  <c r="QM53" i="1" s="1"/>
  <c r="JU53" i="1"/>
  <c r="KX53" i="1" s="1"/>
  <c r="MA53" i="1" s="1"/>
  <c r="NE53" i="1" s="1"/>
  <c r="QN53" i="1" s="1"/>
  <c r="JV53" i="1"/>
  <c r="KY53" i="1" s="1"/>
  <c r="MB53" i="1" s="1"/>
  <c r="NF53" i="1" s="1"/>
  <c r="QO53" i="1" s="1"/>
  <c r="JW53" i="1"/>
  <c r="KZ53" i="1" s="1"/>
  <c r="MC53" i="1" s="1"/>
  <c r="NG53" i="1" s="1"/>
  <c r="QP53" i="1" s="1"/>
  <c r="JX53" i="1"/>
  <c r="LA53" i="1" s="1"/>
  <c r="MD53" i="1" s="1"/>
  <c r="NH53" i="1" s="1"/>
  <c r="QQ53" i="1" s="1"/>
  <c r="JY53" i="1"/>
  <c r="LB53" i="1" s="1"/>
  <c r="ME53" i="1" s="1"/>
  <c r="NI53" i="1" s="1"/>
  <c r="QR53" i="1" s="1"/>
  <c r="JZ53" i="1"/>
  <c r="LC53" i="1" s="1"/>
  <c r="MF53" i="1" s="1"/>
  <c r="NJ53" i="1" s="1"/>
  <c r="QS53" i="1" s="1"/>
  <c r="KA53" i="1"/>
  <c r="LD53" i="1" s="1"/>
  <c r="MG53" i="1" s="1"/>
  <c r="NK53" i="1" s="1"/>
  <c r="QT53" i="1" s="1"/>
  <c r="KB53" i="1"/>
  <c r="LE53" i="1" s="1"/>
  <c r="MH53" i="1" s="1"/>
  <c r="NL53" i="1" s="1"/>
  <c r="QU53" i="1" s="1"/>
  <c r="KC53" i="1"/>
  <c r="LF53" i="1" s="1"/>
  <c r="MI53" i="1" s="1"/>
  <c r="NM53" i="1" s="1"/>
  <c r="QV53" i="1" s="1"/>
  <c r="KD53" i="1"/>
  <c r="LG53" i="1" s="1"/>
  <c r="KE53" i="1"/>
  <c r="LH53" i="1" s="1"/>
  <c r="KF53" i="1"/>
  <c r="LI53" i="1" s="1"/>
  <c r="KG53" i="1"/>
  <c r="LJ53" i="1" s="1"/>
  <c r="KH53" i="1"/>
  <c r="LK53" i="1" s="1"/>
  <c r="KI53" i="1"/>
  <c r="LL53" i="1" s="1"/>
  <c r="KJ53" i="1"/>
  <c r="LM53" i="1" s="1"/>
  <c r="KK53" i="1"/>
  <c r="LN53" i="1" s="1"/>
  <c r="KL53" i="1"/>
  <c r="LO53" i="1" s="1"/>
  <c r="KM53" i="1"/>
  <c r="LP53" i="1" s="1"/>
  <c r="KN53" i="1"/>
  <c r="LQ53" i="1" s="1"/>
  <c r="KO53" i="1"/>
  <c r="LR53" i="1" s="1"/>
  <c r="KP53" i="1"/>
  <c r="LS53" i="1" s="1"/>
  <c r="KQ53" i="1"/>
  <c r="LT53" i="1" s="1"/>
  <c r="JQ54" i="1"/>
  <c r="KT54" i="1" s="1"/>
  <c r="LW54" i="1" s="1"/>
  <c r="NA54" i="1" s="1"/>
  <c r="QJ54" i="1" s="1"/>
  <c r="JR54" i="1"/>
  <c r="KU54" i="1" s="1"/>
  <c r="LX54" i="1" s="1"/>
  <c r="NB54" i="1" s="1"/>
  <c r="QK54" i="1" s="1"/>
  <c r="JS54" i="1"/>
  <c r="KV54" i="1" s="1"/>
  <c r="LY54" i="1" s="1"/>
  <c r="NC54" i="1" s="1"/>
  <c r="QL54" i="1" s="1"/>
  <c r="JT54" i="1"/>
  <c r="KW54" i="1" s="1"/>
  <c r="LZ54" i="1" s="1"/>
  <c r="ND54" i="1" s="1"/>
  <c r="QM54" i="1" s="1"/>
  <c r="JU54" i="1"/>
  <c r="KX54" i="1" s="1"/>
  <c r="MA54" i="1" s="1"/>
  <c r="NE54" i="1" s="1"/>
  <c r="QN54" i="1" s="1"/>
  <c r="JV54" i="1"/>
  <c r="KY54" i="1" s="1"/>
  <c r="MB54" i="1" s="1"/>
  <c r="NF54" i="1" s="1"/>
  <c r="QO54" i="1" s="1"/>
  <c r="JW54" i="1"/>
  <c r="KZ54" i="1" s="1"/>
  <c r="MC54" i="1" s="1"/>
  <c r="NG54" i="1" s="1"/>
  <c r="QP54" i="1" s="1"/>
  <c r="JX54" i="1"/>
  <c r="LA54" i="1" s="1"/>
  <c r="MD54" i="1" s="1"/>
  <c r="NH54" i="1" s="1"/>
  <c r="QQ54" i="1" s="1"/>
  <c r="JY54" i="1"/>
  <c r="LB54" i="1" s="1"/>
  <c r="ME54" i="1" s="1"/>
  <c r="NI54" i="1" s="1"/>
  <c r="QR54" i="1" s="1"/>
  <c r="JZ54" i="1"/>
  <c r="LC54" i="1" s="1"/>
  <c r="MF54" i="1" s="1"/>
  <c r="NJ54" i="1" s="1"/>
  <c r="QS54" i="1" s="1"/>
  <c r="KA54" i="1"/>
  <c r="LD54" i="1" s="1"/>
  <c r="MG54" i="1" s="1"/>
  <c r="NK54" i="1" s="1"/>
  <c r="QT54" i="1" s="1"/>
  <c r="KB54" i="1"/>
  <c r="LE54" i="1" s="1"/>
  <c r="MH54" i="1" s="1"/>
  <c r="NL54" i="1" s="1"/>
  <c r="QU54" i="1" s="1"/>
  <c r="KC54" i="1"/>
  <c r="LF54" i="1" s="1"/>
  <c r="MI54" i="1" s="1"/>
  <c r="NM54" i="1" s="1"/>
  <c r="QV54" i="1" s="1"/>
  <c r="KD54" i="1"/>
  <c r="LG54" i="1" s="1"/>
  <c r="MJ54" i="1" s="1"/>
  <c r="NN54" i="1" s="1"/>
  <c r="QW54" i="1" s="1"/>
  <c r="KE54" i="1"/>
  <c r="LH54" i="1" s="1"/>
  <c r="MK54" i="1" s="1"/>
  <c r="NO54" i="1" s="1"/>
  <c r="QX54" i="1" s="1"/>
  <c r="KF54" i="1"/>
  <c r="LI54" i="1" s="1"/>
  <c r="ML54" i="1" s="1"/>
  <c r="NP54" i="1" s="1"/>
  <c r="QY54" i="1" s="1"/>
  <c r="KG54" i="1"/>
  <c r="LJ54" i="1" s="1"/>
  <c r="MM54" i="1" s="1"/>
  <c r="NQ54" i="1" s="1"/>
  <c r="QZ54" i="1" s="1"/>
  <c r="KH54" i="1"/>
  <c r="LK54" i="1" s="1"/>
  <c r="MN54" i="1" s="1"/>
  <c r="NR54" i="1" s="1"/>
  <c r="RA54" i="1" s="1"/>
  <c r="KI54" i="1"/>
  <c r="LL54" i="1" s="1"/>
  <c r="MO54" i="1" s="1"/>
  <c r="NS54" i="1" s="1"/>
  <c r="RB54" i="1" s="1"/>
  <c r="KJ54" i="1"/>
  <c r="LM54" i="1" s="1"/>
  <c r="MP54" i="1" s="1"/>
  <c r="NT54" i="1" s="1"/>
  <c r="RC54" i="1" s="1"/>
  <c r="KK54" i="1"/>
  <c r="LN54" i="1" s="1"/>
  <c r="MQ54" i="1" s="1"/>
  <c r="NU54" i="1" s="1"/>
  <c r="RD54" i="1" s="1"/>
  <c r="KL54" i="1"/>
  <c r="LO54" i="1" s="1"/>
  <c r="MR54" i="1" s="1"/>
  <c r="NV54" i="1" s="1"/>
  <c r="RE54" i="1" s="1"/>
  <c r="KM54" i="1"/>
  <c r="LP54" i="1" s="1"/>
  <c r="MS54" i="1" s="1"/>
  <c r="NW54" i="1" s="1"/>
  <c r="RF54" i="1" s="1"/>
  <c r="KN54" i="1"/>
  <c r="LQ54" i="1" s="1"/>
  <c r="MT54" i="1" s="1"/>
  <c r="NX54" i="1" s="1"/>
  <c r="RG54" i="1" s="1"/>
  <c r="KO54" i="1"/>
  <c r="LR54" i="1" s="1"/>
  <c r="MU54" i="1" s="1"/>
  <c r="NY54" i="1" s="1"/>
  <c r="RH54" i="1" s="1"/>
  <c r="KP54" i="1"/>
  <c r="LS54" i="1" s="1"/>
  <c r="MV54" i="1" s="1"/>
  <c r="NZ54" i="1" s="1"/>
  <c r="RI54" i="1" s="1"/>
  <c r="KQ54" i="1"/>
  <c r="LT54" i="1" s="1"/>
  <c r="MW54" i="1" s="1"/>
  <c r="OA54" i="1" s="1"/>
  <c r="RJ54" i="1" s="1"/>
  <c r="JQ55" i="1"/>
  <c r="KT55" i="1" s="1"/>
  <c r="LW55" i="1" s="1"/>
  <c r="NA55" i="1" s="1"/>
  <c r="QJ55" i="1" s="1"/>
  <c r="JR55" i="1"/>
  <c r="KU55" i="1" s="1"/>
  <c r="LX55" i="1" s="1"/>
  <c r="NB55" i="1" s="1"/>
  <c r="QK55" i="1" s="1"/>
  <c r="JS55" i="1"/>
  <c r="KV55" i="1" s="1"/>
  <c r="LY55" i="1" s="1"/>
  <c r="NC55" i="1" s="1"/>
  <c r="QL55" i="1" s="1"/>
  <c r="JT55" i="1"/>
  <c r="KW55" i="1" s="1"/>
  <c r="LZ55" i="1" s="1"/>
  <c r="ND55" i="1" s="1"/>
  <c r="QM55" i="1" s="1"/>
  <c r="JV55" i="1"/>
  <c r="KY55" i="1" s="1"/>
  <c r="MB55" i="1" s="1"/>
  <c r="NF55" i="1" s="1"/>
  <c r="QO55" i="1" s="1"/>
  <c r="JW55" i="1"/>
  <c r="KZ55" i="1" s="1"/>
  <c r="MC55" i="1" s="1"/>
  <c r="NG55" i="1" s="1"/>
  <c r="QP55" i="1" s="1"/>
  <c r="JX55" i="1"/>
  <c r="LA55" i="1" s="1"/>
  <c r="MD55" i="1" s="1"/>
  <c r="NH55" i="1" s="1"/>
  <c r="QQ55" i="1" s="1"/>
  <c r="JY55" i="1"/>
  <c r="LB55" i="1" s="1"/>
  <c r="ME55" i="1" s="1"/>
  <c r="NI55" i="1" s="1"/>
  <c r="QR55" i="1" s="1"/>
  <c r="JZ55" i="1"/>
  <c r="LC55" i="1" s="1"/>
  <c r="MF55" i="1" s="1"/>
  <c r="NJ55" i="1" s="1"/>
  <c r="QS55" i="1" s="1"/>
  <c r="KA55" i="1"/>
  <c r="LD55" i="1" s="1"/>
  <c r="MG55" i="1" s="1"/>
  <c r="NK55" i="1" s="1"/>
  <c r="QT55" i="1" s="1"/>
  <c r="KB55" i="1"/>
  <c r="LE55" i="1" s="1"/>
  <c r="MH55" i="1" s="1"/>
  <c r="NL55" i="1" s="1"/>
  <c r="QU55" i="1" s="1"/>
  <c r="KC55" i="1"/>
  <c r="LF55" i="1" s="1"/>
  <c r="MI55" i="1" s="1"/>
  <c r="NM55" i="1" s="1"/>
  <c r="QV55" i="1" s="1"/>
  <c r="KD55" i="1"/>
  <c r="LG55" i="1" s="1"/>
  <c r="MJ55" i="1" s="1"/>
  <c r="NN55" i="1" s="1"/>
  <c r="QW55" i="1" s="1"/>
  <c r="KE55" i="1"/>
  <c r="LH55" i="1" s="1"/>
  <c r="MK55" i="1" s="1"/>
  <c r="NO55" i="1" s="1"/>
  <c r="QX55" i="1" s="1"/>
  <c r="KF55" i="1"/>
  <c r="LI55" i="1" s="1"/>
  <c r="ML55" i="1" s="1"/>
  <c r="NP55" i="1" s="1"/>
  <c r="QY55" i="1" s="1"/>
  <c r="KG55" i="1"/>
  <c r="LJ55" i="1" s="1"/>
  <c r="MM55" i="1" s="1"/>
  <c r="NQ55" i="1" s="1"/>
  <c r="QZ55" i="1" s="1"/>
  <c r="KH55" i="1"/>
  <c r="LK55" i="1" s="1"/>
  <c r="MN55" i="1" s="1"/>
  <c r="NR55" i="1" s="1"/>
  <c r="RA55" i="1" s="1"/>
  <c r="KI55" i="1"/>
  <c r="LL55" i="1" s="1"/>
  <c r="MO55" i="1" s="1"/>
  <c r="NS55" i="1" s="1"/>
  <c r="RB55" i="1" s="1"/>
  <c r="KJ55" i="1"/>
  <c r="LM55" i="1" s="1"/>
  <c r="MP55" i="1" s="1"/>
  <c r="NT55" i="1" s="1"/>
  <c r="RC55" i="1" s="1"/>
  <c r="KK55" i="1"/>
  <c r="LN55" i="1" s="1"/>
  <c r="MQ55" i="1" s="1"/>
  <c r="NU55" i="1" s="1"/>
  <c r="RD55" i="1" s="1"/>
  <c r="KM55" i="1"/>
  <c r="LP55" i="1" s="1"/>
  <c r="MS55" i="1" s="1"/>
  <c r="NW55" i="1" s="1"/>
  <c r="RF55" i="1" s="1"/>
  <c r="KN55" i="1"/>
  <c r="LQ55" i="1" s="1"/>
  <c r="MT55" i="1" s="1"/>
  <c r="NX55" i="1" s="1"/>
  <c r="RG55" i="1" s="1"/>
  <c r="KO55" i="1"/>
  <c r="LR55" i="1" s="1"/>
  <c r="MU55" i="1" s="1"/>
  <c r="NY55" i="1" s="1"/>
  <c r="RH55" i="1" s="1"/>
  <c r="KP55" i="1"/>
  <c r="LS55" i="1" s="1"/>
  <c r="MV55" i="1" s="1"/>
  <c r="NZ55" i="1" s="1"/>
  <c r="RI55" i="1" s="1"/>
  <c r="KQ55" i="1"/>
  <c r="LT55" i="1" s="1"/>
  <c r="MW55" i="1" s="1"/>
  <c r="OA55" i="1" s="1"/>
  <c r="RJ55" i="1" s="1"/>
  <c r="JQ56" i="1"/>
  <c r="KT56" i="1" s="1"/>
  <c r="LW56" i="1" s="1"/>
  <c r="NA56" i="1" s="1"/>
  <c r="QJ56" i="1" s="1"/>
  <c r="JR56" i="1"/>
  <c r="KU56" i="1" s="1"/>
  <c r="LX56" i="1" s="1"/>
  <c r="NB56" i="1" s="1"/>
  <c r="QK56" i="1" s="1"/>
  <c r="JS56" i="1"/>
  <c r="KV56" i="1" s="1"/>
  <c r="LY56" i="1" s="1"/>
  <c r="NC56" i="1" s="1"/>
  <c r="QL56" i="1" s="1"/>
  <c r="JT56" i="1"/>
  <c r="KW56" i="1" s="1"/>
  <c r="LZ56" i="1" s="1"/>
  <c r="ND56" i="1" s="1"/>
  <c r="QM56" i="1" s="1"/>
  <c r="JU56" i="1"/>
  <c r="KX56" i="1" s="1"/>
  <c r="MA56" i="1" s="1"/>
  <c r="NE56" i="1" s="1"/>
  <c r="QN56" i="1" s="1"/>
  <c r="JV56" i="1"/>
  <c r="KY56" i="1" s="1"/>
  <c r="MB56" i="1" s="1"/>
  <c r="NF56" i="1" s="1"/>
  <c r="QO56" i="1" s="1"/>
  <c r="JW56" i="1"/>
  <c r="KZ56" i="1" s="1"/>
  <c r="MC56" i="1" s="1"/>
  <c r="NG56" i="1" s="1"/>
  <c r="QP56" i="1" s="1"/>
  <c r="JX56" i="1"/>
  <c r="LA56" i="1" s="1"/>
  <c r="MD56" i="1" s="1"/>
  <c r="NH56" i="1" s="1"/>
  <c r="QQ56" i="1" s="1"/>
  <c r="JY56" i="1"/>
  <c r="LB56" i="1" s="1"/>
  <c r="ME56" i="1" s="1"/>
  <c r="NI56" i="1" s="1"/>
  <c r="QR56" i="1" s="1"/>
  <c r="JZ56" i="1"/>
  <c r="LC56" i="1" s="1"/>
  <c r="MF56" i="1" s="1"/>
  <c r="NJ56" i="1" s="1"/>
  <c r="QS56" i="1" s="1"/>
  <c r="KA56" i="1"/>
  <c r="LD56" i="1" s="1"/>
  <c r="MG56" i="1" s="1"/>
  <c r="NK56" i="1" s="1"/>
  <c r="QT56" i="1" s="1"/>
  <c r="KB56" i="1"/>
  <c r="LE56" i="1" s="1"/>
  <c r="MH56" i="1" s="1"/>
  <c r="NL56" i="1" s="1"/>
  <c r="QU56" i="1" s="1"/>
  <c r="KC56" i="1"/>
  <c r="LF56" i="1" s="1"/>
  <c r="MI56" i="1" s="1"/>
  <c r="NM56" i="1" s="1"/>
  <c r="QV56" i="1" s="1"/>
  <c r="KD56" i="1"/>
  <c r="LG56" i="1" s="1"/>
  <c r="MJ56" i="1" s="1"/>
  <c r="NN56" i="1" s="1"/>
  <c r="QW56" i="1" s="1"/>
  <c r="KE56" i="1"/>
  <c r="LH56" i="1" s="1"/>
  <c r="MK56" i="1" s="1"/>
  <c r="NO56" i="1" s="1"/>
  <c r="QX56" i="1" s="1"/>
  <c r="KF56" i="1"/>
  <c r="LI56" i="1" s="1"/>
  <c r="ML56" i="1" s="1"/>
  <c r="NP56" i="1" s="1"/>
  <c r="QY56" i="1" s="1"/>
  <c r="KG56" i="1"/>
  <c r="LJ56" i="1" s="1"/>
  <c r="MM56" i="1" s="1"/>
  <c r="NQ56" i="1" s="1"/>
  <c r="QZ56" i="1" s="1"/>
  <c r="KH56" i="1"/>
  <c r="LK56" i="1" s="1"/>
  <c r="MN56" i="1" s="1"/>
  <c r="NR56" i="1" s="1"/>
  <c r="RA56" i="1" s="1"/>
  <c r="KI56" i="1"/>
  <c r="LL56" i="1" s="1"/>
  <c r="MO56" i="1" s="1"/>
  <c r="NS56" i="1" s="1"/>
  <c r="RB56" i="1" s="1"/>
  <c r="KJ56" i="1"/>
  <c r="LM56" i="1" s="1"/>
  <c r="MP56" i="1" s="1"/>
  <c r="NT56" i="1" s="1"/>
  <c r="RC56" i="1" s="1"/>
  <c r="KK56" i="1"/>
  <c r="LN56" i="1" s="1"/>
  <c r="MQ56" i="1" s="1"/>
  <c r="NU56" i="1" s="1"/>
  <c r="RD56" i="1" s="1"/>
  <c r="KL56" i="1"/>
  <c r="LO56" i="1" s="1"/>
  <c r="MR56" i="1" s="1"/>
  <c r="NV56" i="1" s="1"/>
  <c r="RE56" i="1" s="1"/>
  <c r="KM56" i="1"/>
  <c r="LP56" i="1" s="1"/>
  <c r="MS56" i="1" s="1"/>
  <c r="NW56" i="1" s="1"/>
  <c r="RF56" i="1" s="1"/>
  <c r="KN56" i="1"/>
  <c r="LQ56" i="1" s="1"/>
  <c r="MT56" i="1" s="1"/>
  <c r="NX56" i="1" s="1"/>
  <c r="RG56" i="1" s="1"/>
  <c r="KO56" i="1"/>
  <c r="LR56" i="1" s="1"/>
  <c r="MU56" i="1" s="1"/>
  <c r="NY56" i="1" s="1"/>
  <c r="RH56" i="1" s="1"/>
  <c r="KP56" i="1"/>
  <c r="LS56" i="1" s="1"/>
  <c r="MV56" i="1" s="1"/>
  <c r="NZ56" i="1" s="1"/>
  <c r="RI56" i="1" s="1"/>
  <c r="KQ56" i="1"/>
  <c r="LT56" i="1" s="1"/>
  <c r="MW56" i="1" s="1"/>
  <c r="OA56" i="1" s="1"/>
  <c r="RJ56" i="1" s="1"/>
  <c r="JQ57" i="1"/>
  <c r="KT57" i="1" s="1"/>
  <c r="LW57" i="1" s="1"/>
  <c r="NA57" i="1" s="1"/>
  <c r="QJ57" i="1" s="1"/>
  <c r="JR57" i="1"/>
  <c r="KU57" i="1" s="1"/>
  <c r="LX57" i="1" s="1"/>
  <c r="NB57" i="1" s="1"/>
  <c r="QK57" i="1" s="1"/>
  <c r="JS57" i="1"/>
  <c r="KV57" i="1" s="1"/>
  <c r="LY57" i="1" s="1"/>
  <c r="NC57" i="1" s="1"/>
  <c r="QL57" i="1" s="1"/>
  <c r="JT57" i="1"/>
  <c r="KW57" i="1" s="1"/>
  <c r="LZ57" i="1" s="1"/>
  <c r="ND57" i="1" s="1"/>
  <c r="QM57" i="1" s="1"/>
  <c r="JU57" i="1"/>
  <c r="KX57" i="1" s="1"/>
  <c r="MA57" i="1" s="1"/>
  <c r="NE57" i="1" s="1"/>
  <c r="QN57" i="1" s="1"/>
  <c r="JV57" i="1"/>
  <c r="KY57" i="1" s="1"/>
  <c r="MB57" i="1" s="1"/>
  <c r="NF57" i="1" s="1"/>
  <c r="QO57" i="1" s="1"/>
  <c r="JW57" i="1"/>
  <c r="KZ57" i="1" s="1"/>
  <c r="MC57" i="1" s="1"/>
  <c r="NG57" i="1" s="1"/>
  <c r="QP57" i="1" s="1"/>
  <c r="JX57" i="1"/>
  <c r="LA57" i="1" s="1"/>
  <c r="MD57" i="1" s="1"/>
  <c r="NH57" i="1" s="1"/>
  <c r="QQ57" i="1" s="1"/>
  <c r="JY57" i="1"/>
  <c r="LB57" i="1" s="1"/>
  <c r="ME57" i="1" s="1"/>
  <c r="NI57" i="1" s="1"/>
  <c r="QR57" i="1" s="1"/>
  <c r="JZ57" i="1"/>
  <c r="LC57" i="1" s="1"/>
  <c r="MF57" i="1" s="1"/>
  <c r="NJ57" i="1" s="1"/>
  <c r="QS57" i="1" s="1"/>
  <c r="KA57" i="1"/>
  <c r="LD57" i="1" s="1"/>
  <c r="MG57" i="1" s="1"/>
  <c r="NK57" i="1" s="1"/>
  <c r="QT57" i="1" s="1"/>
  <c r="KB57" i="1"/>
  <c r="LE57" i="1" s="1"/>
  <c r="MH57" i="1" s="1"/>
  <c r="NL57" i="1" s="1"/>
  <c r="QU57" i="1" s="1"/>
  <c r="KC57" i="1"/>
  <c r="LF57" i="1" s="1"/>
  <c r="MI57" i="1" s="1"/>
  <c r="NM57" i="1" s="1"/>
  <c r="QV57" i="1" s="1"/>
  <c r="KD57" i="1"/>
  <c r="LG57" i="1" s="1"/>
  <c r="MJ57" i="1" s="1"/>
  <c r="NN57" i="1" s="1"/>
  <c r="QW57" i="1" s="1"/>
  <c r="KE57" i="1"/>
  <c r="LH57" i="1" s="1"/>
  <c r="MK57" i="1" s="1"/>
  <c r="NO57" i="1" s="1"/>
  <c r="QX57" i="1" s="1"/>
  <c r="KF57" i="1"/>
  <c r="LI57" i="1" s="1"/>
  <c r="ML57" i="1" s="1"/>
  <c r="NP57" i="1" s="1"/>
  <c r="QY57" i="1" s="1"/>
  <c r="KG57" i="1"/>
  <c r="LJ57" i="1" s="1"/>
  <c r="MM57" i="1" s="1"/>
  <c r="NQ57" i="1" s="1"/>
  <c r="QZ57" i="1" s="1"/>
  <c r="KH57" i="1"/>
  <c r="LK57" i="1" s="1"/>
  <c r="MN57" i="1" s="1"/>
  <c r="NR57" i="1" s="1"/>
  <c r="RA57" i="1" s="1"/>
  <c r="KI57" i="1"/>
  <c r="LL57" i="1" s="1"/>
  <c r="MO57" i="1" s="1"/>
  <c r="NS57" i="1" s="1"/>
  <c r="RB57" i="1" s="1"/>
  <c r="KJ57" i="1"/>
  <c r="LM57" i="1" s="1"/>
  <c r="MP57" i="1" s="1"/>
  <c r="NT57" i="1" s="1"/>
  <c r="RC57" i="1" s="1"/>
  <c r="KK57" i="1"/>
  <c r="LN57" i="1" s="1"/>
  <c r="MQ57" i="1" s="1"/>
  <c r="NU57" i="1" s="1"/>
  <c r="RD57" i="1" s="1"/>
  <c r="KL57" i="1"/>
  <c r="LO57" i="1" s="1"/>
  <c r="MR57" i="1" s="1"/>
  <c r="NV57" i="1" s="1"/>
  <c r="RE57" i="1" s="1"/>
  <c r="KM57" i="1"/>
  <c r="LP57" i="1" s="1"/>
  <c r="MS57" i="1" s="1"/>
  <c r="NW57" i="1" s="1"/>
  <c r="RF57" i="1" s="1"/>
  <c r="KN57" i="1"/>
  <c r="LQ57" i="1" s="1"/>
  <c r="MT57" i="1" s="1"/>
  <c r="NX57" i="1" s="1"/>
  <c r="RG57" i="1" s="1"/>
  <c r="KO57" i="1"/>
  <c r="LR57" i="1" s="1"/>
  <c r="MU57" i="1" s="1"/>
  <c r="NY57" i="1" s="1"/>
  <c r="RH57" i="1" s="1"/>
  <c r="KP57" i="1"/>
  <c r="LS57" i="1" s="1"/>
  <c r="MV57" i="1" s="1"/>
  <c r="NZ57" i="1" s="1"/>
  <c r="RI57" i="1" s="1"/>
  <c r="KQ57" i="1"/>
  <c r="LT57" i="1" s="1"/>
  <c r="MW57" i="1" s="1"/>
  <c r="OA57" i="1" s="1"/>
  <c r="RJ57" i="1" s="1"/>
  <c r="JQ58" i="1"/>
  <c r="KT58" i="1" s="1"/>
  <c r="LW58" i="1" s="1"/>
  <c r="NA58" i="1" s="1"/>
  <c r="QJ58" i="1" s="1"/>
  <c r="JR58" i="1"/>
  <c r="KU58" i="1" s="1"/>
  <c r="LX58" i="1" s="1"/>
  <c r="NB58" i="1" s="1"/>
  <c r="QK58" i="1" s="1"/>
  <c r="JS58" i="1"/>
  <c r="KV58" i="1" s="1"/>
  <c r="LY58" i="1" s="1"/>
  <c r="NC58" i="1" s="1"/>
  <c r="QL58" i="1" s="1"/>
  <c r="JT58" i="1"/>
  <c r="KW58" i="1" s="1"/>
  <c r="LZ58" i="1" s="1"/>
  <c r="ND58" i="1" s="1"/>
  <c r="QM58" i="1" s="1"/>
  <c r="JU58" i="1"/>
  <c r="KX58" i="1" s="1"/>
  <c r="MA58" i="1" s="1"/>
  <c r="NE58" i="1" s="1"/>
  <c r="QN58" i="1" s="1"/>
  <c r="JV58" i="1"/>
  <c r="KY58" i="1" s="1"/>
  <c r="MB58" i="1" s="1"/>
  <c r="NF58" i="1" s="1"/>
  <c r="QO58" i="1" s="1"/>
  <c r="JW58" i="1"/>
  <c r="KZ58" i="1" s="1"/>
  <c r="MC58" i="1" s="1"/>
  <c r="NG58" i="1" s="1"/>
  <c r="QP58" i="1" s="1"/>
  <c r="JX58" i="1"/>
  <c r="LA58" i="1" s="1"/>
  <c r="MD58" i="1" s="1"/>
  <c r="NH58" i="1" s="1"/>
  <c r="QQ58" i="1" s="1"/>
  <c r="JY58" i="1"/>
  <c r="LB58" i="1" s="1"/>
  <c r="ME58" i="1" s="1"/>
  <c r="NI58" i="1" s="1"/>
  <c r="QR58" i="1" s="1"/>
  <c r="JZ58" i="1"/>
  <c r="LC58" i="1" s="1"/>
  <c r="MF58" i="1" s="1"/>
  <c r="NJ58" i="1" s="1"/>
  <c r="QS58" i="1" s="1"/>
  <c r="KA58" i="1"/>
  <c r="LD58" i="1" s="1"/>
  <c r="MG58" i="1" s="1"/>
  <c r="NK58" i="1" s="1"/>
  <c r="QT58" i="1" s="1"/>
  <c r="KB58" i="1"/>
  <c r="LE58" i="1" s="1"/>
  <c r="MH58" i="1" s="1"/>
  <c r="NL58" i="1" s="1"/>
  <c r="QU58" i="1" s="1"/>
  <c r="KC58" i="1"/>
  <c r="LF58" i="1" s="1"/>
  <c r="MI58" i="1" s="1"/>
  <c r="NM58" i="1" s="1"/>
  <c r="QV58" i="1" s="1"/>
  <c r="KD58" i="1"/>
  <c r="LG58" i="1" s="1"/>
  <c r="MJ58" i="1" s="1"/>
  <c r="NN58" i="1" s="1"/>
  <c r="QW58" i="1" s="1"/>
  <c r="KE58" i="1"/>
  <c r="LH58" i="1" s="1"/>
  <c r="MK58" i="1" s="1"/>
  <c r="NO58" i="1" s="1"/>
  <c r="QX58" i="1" s="1"/>
  <c r="KF58" i="1"/>
  <c r="LI58" i="1" s="1"/>
  <c r="ML58" i="1" s="1"/>
  <c r="NP58" i="1" s="1"/>
  <c r="QY58" i="1" s="1"/>
  <c r="KG58" i="1"/>
  <c r="LJ58" i="1" s="1"/>
  <c r="MM58" i="1" s="1"/>
  <c r="NQ58" i="1" s="1"/>
  <c r="QZ58" i="1" s="1"/>
  <c r="KH58" i="1"/>
  <c r="LK58" i="1" s="1"/>
  <c r="MN58" i="1" s="1"/>
  <c r="NR58" i="1" s="1"/>
  <c r="RA58" i="1" s="1"/>
  <c r="KI58" i="1"/>
  <c r="LL58" i="1" s="1"/>
  <c r="MO58" i="1" s="1"/>
  <c r="NS58" i="1" s="1"/>
  <c r="RB58" i="1" s="1"/>
  <c r="KJ58" i="1"/>
  <c r="LM58" i="1" s="1"/>
  <c r="MP58" i="1" s="1"/>
  <c r="NT58" i="1" s="1"/>
  <c r="RC58" i="1" s="1"/>
  <c r="KK58" i="1"/>
  <c r="LN58" i="1" s="1"/>
  <c r="MQ58" i="1" s="1"/>
  <c r="NU58" i="1" s="1"/>
  <c r="RD58" i="1" s="1"/>
  <c r="KL58" i="1"/>
  <c r="LO58" i="1" s="1"/>
  <c r="MR58" i="1" s="1"/>
  <c r="NV58" i="1" s="1"/>
  <c r="RE58" i="1" s="1"/>
  <c r="KM58" i="1"/>
  <c r="LP58" i="1" s="1"/>
  <c r="MS58" i="1" s="1"/>
  <c r="NW58" i="1" s="1"/>
  <c r="RF58" i="1" s="1"/>
  <c r="KN58" i="1"/>
  <c r="LQ58" i="1" s="1"/>
  <c r="MT58" i="1" s="1"/>
  <c r="NX58" i="1" s="1"/>
  <c r="RG58" i="1" s="1"/>
  <c r="KO58" i="1"/>
  <c r="LR58" i="1" s="1"/>
  <c r="MU58" i="1" s="1"/>
  <c r="NY58" i="1" s="1"/>
  <c r="RH58" i="1" s="1"/>
  <c r="KP58" i="1"/>
  <c r="LS58" i="1" s="1"/>
  <c r="MV58" i="1" s="1"/>
  <c r="NZ58" i="1" s="1"/>
  <c r="RI58" i="1" s="1"/>
  <c r="KQ58" i="1"/>
  <c r="LT58" i="1" s="1"/>
  <c r="MW58" i="1" s="1"/>
  <c r="OA58" i="1" s="1"/>
  <c r="RJ58" i="1" s="1"/>
  <c r="JQ59" i="1"/>
  <c r="KT59" i="1" s="1"/>
  <c r="LW59" i="1" s="1"/>
  <c r="NA59" i="1" s="1"/>
  <c r="QJ59" i="1" s="1"/>
  <c r="JR59" i="1"/>
  <c r="KU59" i="1" s="1"/>
  <c r="LX59" i="1" s="1"/>
  <c r="NB59" i="1" s="1"/>
  <c r="QK59" i="1" s="1"/>
  <c r="JS59" i="1"/>
  <c r="KV59" i="1" s="1"/>
  <c r="LY59" i="1" s="1"/>
  <c r="NC59" i="1" s="1"/>
  <c r="QL59" i="1" s="1"/>
  <c r="JT59" i="1"/>
  <c r="KW59" i="1" s="1"/>
  <c r="LZ59" i="1" s="1"/>
  <c r="ND59" i="1" s="1"/>
  <c r="QM59" i="1" s="1"/>
  <c r="JU59" i="1"/>
  <c r="KX59" i="1" s="1"/>
  <c r="MA59" i="1" s="1"/>
  <c r="NE59" i="1" s="1"/>
  <c r="QN59" i="1" s="1"/>
  <c r="JV59" i="1"/>
  <c r="KY59" i="1" s="1"/>
  <c r="MB59" i="1" s="1"/>
  <c r="NF59" i="1" s="1"/>
  <c r="QO59" i="1" s="1"/>
  <c r="JW59" i="1"/>
  <c r="KZ59" i="1" s="1"/>
  <c r="MC59" i="1" s="1"/>
  <c r="NG59" i="1" s="1"/>
  <c r="QP59" i="1" s="1"/>
  <c r="JX59" i="1"/>
  <c r="LA59" i="1" s="1"/>
  <c r="MD59" i="1" s="1"/>
  <c r="NH59" i="1" s="1"/>
  <c r="QQ59" i="1" s="1"/>
  <c r="JY59" i="1"/>
  <c r="LB59" i="1" s="1"/>
  <c r="ME59" i="1" s="1"/>
  <c r="NI59" i="1" s="1"/>
  <c r="QR59" i="1" s="1"/>
  <c r="JZ59" i="1"/>
  <c r="LC59" i="1" s="1"/>
  <c r="MF59" i="1" s="1"/>
  <c r="NJ59" i="1" s="1"/>
  <c r="QS59" i="1" s="1"/>
  <c r="KA59" i="1"/>
  <c r="LD59" i="1" s="1"/>
  <c r="MG59" i="1" s="1"/>
  <c r="NK59" i="1" s="1"/>
  <c r="QT59" i="1" s="1"/>
  <c r="KB59" i="1"/>
  <c r="LE59" i="1" s="1"/>
  <c r="MH59" i="1" s="1"/>
  <c r="NL59" i="1" s="1"/>
  <c r="QU59" i="1" s="1"/>
  <c r="KC59" i="1"/>
  <c r="LF59" i="1" s="1"/>
  <c r="MI59" i="1" s="1"/>
  <c r="NM59" i="1" s="1"/>
  <c r="QV59" i="1" s="1"/>
  <c r="KD59" i="1"/>
  <c r="LG59" i="1" s="1"/>
  <c r="MJ59" i="1" s="1"/>
  <c r="NN59" i="1" s="1"/>
  <c r="QW59" i="1" s="1"/>
  <c r="KE59" i="1"/>
  <c r="LH59" i="1" s="1"/>
  <c r="MK59" i="1" s="1"/>
  <c r="NO59" i="1" s="1"/>
  <c r="QX59" i="1" s="1"/>
  <c r="KF59" i="1"/>
  <c r="LI59" i="1" s="1"/>
  <c r="ML59" i="1" s="1"/>
  <c r="NP59" i="1" s="1"/>
  <c r="QY59" i="1" s="1"/>
  <c r="KG59" i="1"/>
  <c r="LJ59" i="1" s="1"/>
  <c r="MM59" i="1" s="1"/>
  <c r="NQ59" i="1" s="1"/>
  <c r="QZ59" i="1" s="1"/>
  <c r="KH59" i="1"/>
  <c r="LK59" i="1" s="1"/>
  <c r="MN59" i="1" s="1"/>
  <c r="NR59" i="1" s="1"/>
  <c r="RA59" i="1" s="1"/>
  <c r="KI59" i="1"/>
  <c r="LL59" i="1" s="1"/>
  <c r="MO59" i="1" s="1"/>
  <c r="NS59" i="1" s="1"/>
  <c r="RB59" i="1" s="1"/>
  <c r="KJ59" i="1"/>
  <c r="LM59" i="1" s="1"/>
  <c r="MP59" i="1" s="1"/>
  <c r="NT59" i="1" s="1"/>
  <c r="RC59" i="1" s="1"/>
  <c r="KK59" i="1"/>
  <c r="LN59" i="1" s="1"/>
  <c r="MQ59" i="1" s="1"/>
  <c r="NU59" i="1" s="1"/>
  <c r="RD59" i="1" s="1"/>
  <c r="KL59" i="1"/>
  <c r="LO59" i="1" s="1"/>
  <c r="MR59" i="1" s="1"/>
  <c r="NV59" i="1" s="1"/>
  <c r="RE59" i="1" s="1"/>
  <c r="KM59" i="1"/>
  <c r="LP59" i="1" s="1"/>
  <c r="MS59" i="1" s="1"/>
  <c r="NW59" i="1" s="1"/>
  <c r="RF59" i="1" s="1"/>
  <c r="KN59" i="1"/>
  <c r="LQ59" i="1" s="1"/>
  <c r="MT59" i="1" s="1"/>
  <c r="NX59" i="1" s="1"/>
  <c r="RG59" i="1" s="1"/>
  <c r="KO59" i="1"/>
  <c r="LR59" i="1" s="1"/>
  <c r="MU59" i="1" s="1"/>
  <c r="NY59" i="1" s="1"/>
  <c r="RH59" i="1" s="1"/>
  <c r="KP59" i="1"/>
  <c r="LS59" i="1" s="1"/>
  <c r="MV59" i="1" s="1"/>
  <c r="NZ59" i="1" s="1"/>
  <c r="RI59" i="1" s="1"/>
  <c r="KQ59" i="1"/>
  <c r="LT59" i="1" s="1"/>
  <c r="MW59" i="1" s="1"/>
  <c r="OA59" i="1" s="1"/>
  <c r="RJ59" i="1" s="1"/>
  <c r="JQ60" i="1"/>
  <c r="KT60" i="1" s="1"/>
  <c r="LW60" i="1" s="1"/>
  <c r="NA60" i="1" s="1"/>
  <c r="QJ60" i="1" s="1"/>
  <c r="JR60" i="1"/>
  <c r="KU60" i="1" s="1"/>
  <c r="LX60" i="1" s="1"/>
  <c r="NB60" i="1" s="1"/>
  <c r="QK60" i="1" s="1"/>
  <c r="JS60" i="1"/>
  <c r="KV60" i="1" s="1"/>
  <c r="LY60" i="1" s="1"/>
  <c r="NC60" i="1" s="1"/>
  <c r="QL60" i="1" s="1"/>
  <c r="JT60" i="1"/>
  <c r="KW60" i="1" s="1"/>
  <c r="LZ60" i="1" s="1"/>
  <c r="ND60" i="1" s="1"/>
  <c r="QM60" i="1" s="1"/>
  <c r="JU60" i="1"/>
  <c r="KX60" i="1" s="1"/>
  <c r="MA60" i="1" s="1"/>
  <c r="NE60" i="1" s="1"/>
  <c r="QN60" i="1" s="1"/>
  <c r="JV60" i="1"/>
  <c r="KY60" i="1" s="1"/>
  <c r="MB60" i="1" s="1"/>
  <c r="NF60" i="1" s="1"/>
  <c r="QO60" i="1" s="1"/>
  <c r="JW60" i="1"/>
  <c r="KZ60" i="1" s="1"/>
  <c r="MC60" i="1" s="1"/>
  <c r="NG60" i="1" s="1"/>
  <c r="QP60" i="1" s="1"/>
  <c r="JX60" i="1"/>
  <c r="LA60" i="1" s="1"/>
  <c r="MD60" i="1" s="1"/>
  <c r="NH60" i="1" s="1"/>
  <c r="QQ60" i="1" s="1"/>
  <c r="JY60" i="1"/>
  <c r="LB60" i="1" s="1"/>
  <c r="ME60" i="1" s="1"/>
  <c r="NI60" i="1" s="1"/>
  <c r="QR60" i="1" s="1"/>
  <c r="JZ60" i="1"/>
  <c r="LC60" i="1" s="1"/>
  <c r="MF60" i="1" s="1"/>
  <c r="NJ60" i="1" s="1"/>
  <c r="QS60" i="1" s="1"/>
  <c r="KA60" i="1"/>
  <c r="LD60" i="1" s="1"/>
  <c r="MG60" i="1" s="1"/>
  <c r="NK60" i="1" s="1"/>
  <c r="QT60" i="1" s="1"/>
  <c r="KB60" i="1"/>
  <c r="LE60" i="1" s="1"/>
  <c r="MH60" i="1" s="1"/>
  <c r="NL60" i="1" s="1"/>
  <c r="QU60" i="1" s="1"/>
  <c r="KC60" i="1"/>
  <c r="LF60" i="1" s="1"/>
  <c r="MI60" i="1" s="1"/>
  <c r="NM60" i="1" s="1"/>
  <c r="QV60" i="1" s="1"/>
  <c r="KD60" i="1"/>
  <c r="LG60" i="1" s="1"/>
  <c r="MJ60" i="1" s="1"/>
  <c r="NN60" i="1" s="1"/>
  <c r="QW60" i="1" s="1"/>
  <c r="KE60" i="1"/>
  <c r="LH60" i="1" s="1"/>
  <c r="MK60" i="1" s="1"/>
  <c r="NO60" i="1" s="1"/>
  <c r="QX60" i="1" s="1"/>
  <c r="KF60" i="1"/>
  <c r="LI60" i="1" s="1"/>
  <c r="ML60" i="1" s="1"/>
  <c r="NP60" i="1" s="1"/>
  <c r="QY60" i="1" s="1"/>
  <c r="KG60" i="1"/>
  <c r="LJ60" i="1" s="1"/>
  <c r="MM60" i="1" s="1"/>
  <c r="NQ60" i="1" s="1"/>
  <c r="QZ60" i="1" s="1"/>
  <c r="KH60" i="1"/>
  <c r="LK60" i="1" s="1"/>
  <c r="MN60" i="1" s="1"/>
  <c r="NR60" i="1" s="1"/>
  <c r="RA60" i="1" s="1"/>
  <c r="KI60" i="1"/>
  <c r="LL60" i="1" s="1"/>
  <c r="MO60" i="1" s="1"/>
  <c r="NS60" i="1" s="1"/>
  <c r="RB60" i="1" s="1"/>
  <c r="KJ60" i="1"/>
  <c r="LM60" i="1" s="1"/>
  <c r="MP60" i="1" s="1"/>
  <c r="NT60" i="1" s="1"/>
  <c r="RC60" i="1" s="1"/>
  <c r="KK60" i="1"/>
  <c r="LN60" i="1" s="1"/>
  <c r="MQ60" i="1" s="1"/>
  <c r="NU60" i="1" s="1"/>
  <c r="RD60" i="1" s="1"/>
  <c r="KL60" i="1"/>
  <c r="LO60" i="1" s="1"/>
  <c r="MR60" i="1" s="1"/>
  <c r="NV60" i="1" s="1"/>
  <c r="RE60" i="1" s="1"/>
  <c r="KM60" i="1"/>
  <c r="LP60" i="1" s="1"/>
  <c r="MS60" i="1" s="1"/>
  <c r="NW60" i="1" s="1"/>
  <c r="RF60" i="1" s="1"/>
  <c r="KN60" i="1"/>
  <c r="LQ60" i="1" s="1"/>
  <c r="MT60" i="1" s="1"/>
  <c r="NX60" i="1" s="1"/>
  <c r="RG60" i="1" s="1"/>
  <c r="KO60" i="1"/>
  <c r="LR60" i="1" s="1"/>
  <c r="MU60" i="1" s="1"/>
  <c r="NY60" i="1" s="1"/>
  <c r="RH60" i="1" s="1"/>
  <c r="KP60" i="1"/>
  <c r="LS60" i="1" s="1"/>
  <c r="MV60" i="1" s="1"/>
  <c r="NZ60" i="1" s="1"/>
  <c r="RI60" i="1" s="1"/>
  <c r="KQ60" i="1"/>
  <c r="LT60" i="1" s="1"/>
  <c r="MW60" i="1" s="1"/>
  <c r="OA60" i="1" s="1"/>
  <c r="RJ60" i="1" s="1"/>
  <c r="JQ61" i="1"/>
  <c r="KT61" i="1" s="1"/>
  <c r="LW61" i="1" s="1"/>
  <c r="NA61" i="1" s="1"/>
  <c r="QJ61" i="1" s="1"/>
  <c r="JR61" i="1"/>
  <c r="KU61" i="1" s="1"/>
  <c r="LX61" i="1" s="1"/>
  <c r="NB61" i="1" s="1"/>
  <c r="QK61" i="1" s="1"/>
  <c r="JS61" i="1"/>
  <c r="KV61" i="1" s="1"/>
  <c r="LY61" i="1" s="1"/>
  <c r="NC61" i="1" s="1"/>
  <c r="QL61" i="1" s="1"/>
  <c r="JT61" i="1"/>
  <c r="KW61" i="1" s="1"/>
  <c r="LZ61" i="1" s="1"/>
  <c r="ND61" i="1" s="1"/>
  <c r="QM61" i="1" s="1"/>
  <c r="JU61" i="1"/>
  <c r="KX61" i="1" s="1"/>
  <c r="MA61" i="1" s="1"/>
  <c r="NE61" i="1" s="1"/>
  <c r="QN61" i="1" s="1"/>
  <c r="JV61" i="1"/>
  <c r="KY61" i="1" s="1"/>
  <c r="MB61" i="1" s="1"/>
  <c r="NF61" i="1" s="1"/>
  <c r="QO61" i="1" s="1"/>
  <c r="JW61" i="1"/>
  <c r="KZ61" i="1" s="1"/>
  <c r="MC61" i="1" s="1"/>
  <c r="NG61" i="1" s="1"/>
  <c r="QP61" i="1" s="1"/>
  <c r="JX61" i="1"/>
  <c r="LA61" i="1" s="1"/>
  <c r="MD61" i="1" s="1"/>
  <c r="NH61" i="1" s="1"/>
  <c r="QQ61" i="1" s="1"/>
  <c r="JY61" i="1"/>
  <c r="LB61" i="1" s="1"/>
  <c r="ME61" i="1" s="1"/>
  <c r="NI61" i="1" s="1"/>
  <c r="QR61" i="1" s="1"/>
  <c r="JZ61" i="1"/>
  <c r="LC61" i="1" s="1"/>
  <c r="MF61" i="1" s="1"/>
  <c r="NJ61" i="1" s="1"/>
  <c r="QS61" i="1" s="1"/>
  <c r="KA61" i="1"/>
  <c r="LD61" i="1" s="1"/>
  <c r="MG61" i="1" s="1"/>
  <c r="NK61" i="1" s="1"/>
  <c r="QT61" i="1" s="1"/>
  <c r="KB61" i="1"/>
  <c r="LE61" i="1" s="1"/>
  <c r="MH61" i="1" s="1"/>
  <c r="NL61" i="1" s="1"/>
  <c r="QU61" i="1" s="1"/>
  <c r="KC61" i="1"/>
  <c r="LF61" i="1" s="1"/>
  <c r="MI61" i="1" s="1"/>
  <c r="NM61" i="1" s="1"/>
  <c r="QV61" i="1" s="1"/>
  <c r="KD61" i="1"/>
  <c r="LG61" i="1" s="1"/>
  <c r="MJ61" i="1" s="1"/>
  <c r="NN61" i="1" s="1"/>
  <c r="QW61" i="1" s="1"/>
  <c r="KE61" i="1"/>
  <c r="LH61" i="1" s="1"/>
  <c r="MK61" i="1" s="1"/>
  <c r="NO61" i="1" s="1"/>
  <c r="QX61" i="1" s="1"/>
  <c r="KF61" i="1"/>
  <c r="LI61" i="1" s="1"/>
  <c r="ML61" i="1" s="1"/>
  <c r="NP61" i="1" s="1"/>
  <c r="QY61" i="1" s="1"/>
  <c r="KG61" i="1"/>
  <c r="LJ61" i="1" s="1"/>
  <c r="MM61" i="1" s="1"/>
  <c r="NQ61" i="1" s="1"/>
  <c r="QZ61" i="1" s="1"/>
  <c r="KH61" i="1"/>
  <c r="LK61" i="1" s="1"/>
  <c r="MN61" i="1" s="1"/>
  <c r="NR61" i="1" s="1"/>
  <c r="RA61" i="1" s="1"/>
  <c r="KI61" i="1"/>
  <c r="LL61" i="1" s="1"/>
  <c r="MO61" i="1" s="1"/>
  <c r="NS61" i="1" s="1"/>
  <c r="RB61" i="1" s="1"/>
  <c r="KJ61" i="1"/>
  <c r="LM61" i="1" s="1"/>
  <c r="MP61" i="1" s="1"/>
  <c r="NT61" i="1" s="1"/>
  <c r="RC61" i="1" s="1"/>
  <c r="KK61" i="1"/>
  <c r="LN61" i="1" s="1"/>
  <c r="MQ61" i="1" s="1"/>
  <c r="NU61" i="1" s="1"/>
  <c r="RD61" i="1" s="1"/>
  <c r="KL61" i="1"/>
  <c r="LO61" i="1" s="1"/>
  <c r="MR61" i="1" s="1"/>
  <c r="NV61" i="1" s="1"/>
  <c r="RE61" i="1" s="1"/>
  <c r="KM61" i="1"/>
  <c r="LP61" i="1" s="1"/>
  <c r="MS61" i="1" s="1"/>
  <c r="NW61" i="1" s="1"/>
  <c r="RF61" i="1" s="1"/>
  <c r="KN61" i="1"/>
  <c r="LQ61" i="1" s="1"/>
  <c r="MT61" i="1" s="1"/>
  <c r="NX61" i="1" s="1"/>
  <c r="RG61" i="1" s="1"/>
  <c r="KO61" i="1"/>
  <c r="LR61" i="1" s="1"/>
  <c r="MU61" i="1" s="1"/>
  <c r="NY61" i="1" s="1"/>
  <c r="RH61" i="1" s="1"/>
  <c r="KP61" i="1"/>
  <c r="LS61" i="1" s="1"/>
  <c r="MV61" i="1" s="1"/>
  <c r="NZ61" i="1" s="1"/>
  <c r="RI61" i="1" s="1"/>
  <c r="KQ61" i="1"/>
  <c r="LT61" i="1" s="1"/>
  <c r="MW61" i="1" s="1"/>
  <c r="OA61" i="1" s="1"/>
  <c r="RJ61" i="1" s="1"/>
  <c r="JQ62" i="1"/>
  <c r="KT62" i="1" s="1"/>
  <c r="LW62" i="1" s="1"/>
  <c r="NA62" i="1" s="1"/>
  <c r="QJ62" i="1" s="1"/>
  <c r="JR62" i="1"/>
  <c r="KU62" i="1" s="1"/>
  <c r="LX62" i="1" s="1"/>
  <c r="NB62" i="1" s="1"/>
  <c r="QK62" i="1" s="1"/>
  <c r="JS62" i="1"/>
  <c r="KV62" i="1" s="1"/>
  <c r="LY62" i="1" s="1"/>
  <c r="NC62" i="1" s="1"/>
  <c r="QL62" i="1" s="1"/>
  <c r="JT62" i="1"/>
  <c r="KW62" i="1" s="1"/>
  <c r="LZ62" i="1" s="1"/>
  <c r="ND62" i="1" s="1"/>
  <c r="QM62" i="1" s="1"/>
  <c r="JU62" i="1"/>
  <c r="KX62" i="1" s="1"/>
  <c r="MA62" i="1" s="1"/>
  <c r="NE62" i="1" s="1"/>
  <c r="QN62" i="1" s="1"/>
  <c r="JV62" i="1"/>
  <c r="KY62" i="1" s="1"/>
  <c r="MB62" i="1" s="1"/>
  <c r="NF62" i="1" s="1"/>
  <c r="QO62" i="1" s="1"/>
  <c r="JW62" i="1"/>
  <c r="KZ62" i="1" s="1"/>
  <c r="MC62" i="1" s="1"/>
  <c r="NG62" i="1" s="1"/>
  <c r="QP62" i="1" s="1"/>
  <c r="JX62" i="1"/>
  <c r="LA62" i="1" s="1"/>
  <c r="MD62" i="1" s="1"/>
  <c r="NH62" i="1" s="1"/>
  <c r="QQ62" i="1" s="1"/>
  <c r="JY62" i="1"/>
  <c r="LB62" i="1" s="1"/>
  <c r="ME62" i="1" s="1"/>
  <c r="NI62" i="1" s="1"/>
  <c r="QR62" i="1" s="1"/>
  <c r="JZ62" i="1"/>
  <c r="LC62" i="1" s="1"/>
  <c r="MF62" i="1" s="1"/>
  <c r="NJ62" i="1" s="1"/>
  <c r="QS62" i="1" s="1"/>
  <c r="KA62" i="1"/>
  <c r="LD62" i="1" s="1"/>
  <c r="MG62" i="1" s="1"/>
  <c r="NK62" i="1" s="1"/>
  <c r="QT62" i="1" s="1"/>
  <c r="KB62" i="1"/>
  <c r="LE62" i="1" s="1"/>
  <c r="MH62" i="1" s="1"/>
  <c r="NL62" i="1" s="1"/>
  <c r="QU62" i="1" s="1"/>
  <c r="KC62" i="1"/>
  <c r="LF62" i="1" s="1"/>
  <c r="MI62" i="1" s="1"/>
  <c r="NM62" i="1" s="1"/>
  <c r="QV62" i="1" s="1"/>
  <c r="KD62" i="1"/>
  <c r="LG62" i="1" s="1"/>
  <c r="MJ62" i="1" s="1"/>
  <c r="NN62" i="1" s="1"/>
  <c r="QW62" i="1" s="1"/>
  <c r="KE62" i="1"/>
  <c r="LH62" i="1" s="1"/>
  <c r="MK62" i="1" s="1"/>
  <c r="NO62" i="1" s="1"/>
  <c r="QX62" i="1" s="1"/>
  <c r="KF62" i="1"/>
  <c r="LI62" i="1" s="1"/>
  <c r="ML62" i="1" s="1"/>
  <c r="NP62" i="1" s="1"/>
  <c r="QY62" i="1" s="1"/>
  <c r="KG62" i="1"/>
  <c r="LJ62" i="1" s="1"/>
  <c r="MM62" i="1" s="1"/>
  <c r="NQ62" i="1" s="1"/>
  <c r="QZ62" i="1" s="1"/>
  <c r="KH62" i="1"/>
  <c r="LK62" i="1" s="1"/>
  <c r="MN62" i="1" s="1"/>
  <c r="NR62" i="1" s="1"/>
  <c r="RA62" i="1" s="1"/>
  <c r="KI62" i="1"/>
  <c r="LL62" i="1" s="1"/>
  <c r="MO62" i="1" s="1"/>
  <c r="NS62" i="1" s="1"/>
  <c r="RB62" i="1" s="1"/>
  <c r="KJ62" i="1"/>
  <c r="LM62" i="1" s="1"/>
  <c r="MP62" i="1" s="1"/>
  <c r="NT62" i="1" s="1"/>
  <c r="RC62" i="1" s="1"/>
  <c r="KK62" i="1"/>
  <c r="LN62" i="1" s="1"/>
  <c r="MQ62" i="1" s="1"/>
  <c r="NU62" i="1" s="1"/>
  <c r="RD62" i="1" s="1"/>
  <c r="KL62" i="1"/>
  <c r="LO62" i="1" s="1"/>
  <c r="MR62" i="1" s="1"/>
  <c r="NV62" i="1" s="1"/>
  <c r="RE62" i="1" s="1"/>
  <c r="KM62" i="1"/>
  <c r="LP62" i="1" s="1"/>
  <c r="MS62" i="1" s="1"/>
  <c r="NW62" i="1" s="1"/>
  <c r="RF62" i="1" s="1"/>
  <c r="KN62" i="1"/>
  <c r="LQ62" i="1" s="1"/>
  <c r="MT62" i="1" s="1"/>
  <c r="NX62" i="1" s="1"/>
  <c r="RG62" i="1" s="1"/>
  <c r="KO62" i="1"/>
  <c r="LR62" i="1" s="1"/>
  <c r="MU62" i="1" s="1"/>
  <c r="NY62" i="1" s="1"/>
  <c r="RH62" i="1" s="1"/>
  <c r="KP62" i="1"/>
  <c r="LS62" i="1" s="1"/>
  <c r="MV62" i="1" s="1"/>
  <c r="NZ62" i="1" s="1"/>
  <c r="RI62" i="1" s="1"/>
  <c r="KQ62" i="1"/>
  <c r="LT62" i="1" s="1"/>
  <c r="MW62" i="1" s="1"/>
  <c r="OA62" i="1" s="1"/>
  <c r="RJ62" i="1" s="1"/>
  <c r="JQ63" i="1"/>
  <c r="KT63" i="1" s="1"/>
  <c r="LW63" i="1" s="1"/>
  <c r="NA63" i="1" s="1"/>
  <c r="QJ63" i="1" s="1"/>
  <c r="JR63" i="1"/>
  <c r="KU63" i="1" s="1"/>
  <c r="LX63" i="1" s="1"/>
  <c r="NB63" i="1" s="1"/>
  <c r="QK63" i="1" s="1"/>
  <c r="JS63" i="1"/>
  <c r="KV63" i="1" s="1"/>
  <c r="LY63" i="1" s="1"/>
  <c r="NC63" i="1" s="1"/>
  <c r="QL63" i="1" s="1"/>
  <c r="JT63" i="1"/>
  <c r="KW63" i="1" s="1"/>
  <c r="LZ63" i="1" s="1"/>
  <c r="ND63" i="1" s="1"/>
  <c r="QM63" i="1" s="1"/>
  <c r="JU63" i="1"/>
  <c r="KX63" i="1" s="1"/>
  <c r="MA63" i="1" s="1"/>
  <c r="NE63" i="1" s="1"/>
  <c r="QN63" i="1" s="1"/>
  <c r="JV63" i="1"/>
  <c r="KY63" i="1" s="1"/>
  <c r="MB63" i="1" s="1"/>
  <c r="NF63" i="1" s="1"/>
  <c r="QO63" i="1" s="1"/>
  <c r="JW63" i="1"/>
  <c r="KZ63" i="1" s="1"/>
  <c r="MC63" i="1" s="1"/>
  <c r="NG63" i="1" s="1"/>
  <c r="QP63" i="1" s="1"/>
  <c r="JX63" i="1"/>
  <c r="LA63" i="1" s="1"/>
  <c r="MD63" i="1" s="1"/>
  <c r="NH63" i="1" s="1"/>
  <c r="QQ63" i="1" s="1"/>
  <c r="JY63" i="1"/>
  <c r="LB63" i="1" s="1"/>
  <c r="ME63" i="1" s="1"/>
  <c r="NI63" i="1" s="1"/>
  <c r="QR63" i="1" s="1"/>
  <c r="JZ63" i="1"/>
  <c r="LC63" i="1" s="1"/>
  <c r="MF63" i="1" s="1"/>
  <c r="NJ63" i="1" s="1"/>
  <c r="QS63" i="1" s="1"/>
  <c r="KA63" i="1"/>
  <c r="LD63" i="1" s="1"/>
  <c r="MG63" i="1" s="1"/>
  <c r="NK63" i="1" s="1"/>
  <c r="QT63" i="1" s="1"/>
  <c r="KB63" i="1"/>
  <c r="LE63" i="1" s="1"/>
  <c r="MH63" i="1" s="1"/>
  <c r="NL63" i="1" s="1"/>
  <c r="QU63" i="1" s="1"/>
  <c r="KC63" i="1"/>
  <c r="LF63" i="1" s="1"/>
  <c r="MI63" i="1" s="1"/>
  <c r="NM63" i="1" s="1"/>
  <c r="QV63" i="1" s="1"/>
  <c r="KD63" i="1"/>
  <c r="LG63" i="1" s="1"/>
  <c r="MJ63" i="1" s="1"/>
  <c r="NN63" i="1" s="1"/>
  <c r="QW63" i="1" s="1"/>
  <c r="KE63" i="1"/>
  <c r="LH63" i="1" s="1"/>
  <c r="MK63" i="1" s="1"/>
  <c r="NO63" i="1" s="1"/>
  <c r="QX63" i="1" s="1"/>
  <c r="KF63" i="1"/>
  <c r="LI63" i="1" s="1"/>
  <c r="ML63" i="1" s="1"/>
  <c r="NP63" i="1" s="1"/>
  <c r="QY63" i="1" s="1"/>
  <c r="KG63" i="1"/>
  <c r="LJ63" i="1" s="1"/>
  <c r="MM63" i="1" s="1"/>
  <c r="NQ63" i="1" s="1"/>
  <c r="QZ63" i="1" s="1"/>
  <c r="KH63" i="1"/>
  <c r="LK63" i="1" s="1"/>
  <c r="MN63" i="1" s="1"/>
  <c r="NR63" i="1" s="1"/>
  <c r="RA63" i="1" s="1"/>
  <c r="KI63" i="1"/>
  <c r="LL63" i="1" s="1"/>
  <c r="MO63" i="1" s="1"/>
  <c r="NS63" i="1" s="1"/>
  <c r="RB63" i="1" s="1"/>
  <c r="KJ63" i="1"/>
  <c r="LM63" i="1" s="1"/>
  <c r="MP63" i="1" s="1"/>
  <c r="NT63" i="1" s="1"/>
  <c r="RC63" i="1" s="1"/>
  <c r="KK63" i="1"/>
  <c r="LN63" i="1" s="1"/>
  <c r="MQ63" i="1" s="1"/>
  <c r="NU63" i="1" s="1"/>
  <c r="RD63" i="1" s="1"/>
  <c r="KL63" i="1"/>
  <c r="LO63" i="1" s="1"/>
  <c r="MR63" i="1" s="1"/>
  <c r="NV63" i="1" s="1"/>
  <c r="RE63" i="1" s="1"/>
  <c r="KM63" i="1"/>
  <c r="LP63" i="1" s="1"/>
  <c r="MS63" i="1" s="1"/>
  <c r="NW63" i="1" s="1"/>
  <c r="RF63" i="1" s="1"/>
  <c r="KN63" i="1"/>
  <c r="LQ63" i="1" s="1"/>
  <c r="MT63" i="1" s="1"/>
  <c r="NX63" i="1" s="1"/>
  <c r="RG63" i="1" s="1"/>
  <c r="KO63" i="1"/>
  <c r="LR63" i="1" s="1"/>
  <c r="MU63" i="1" s="1"/>
  <c r="NY63" i="1" s="1"/>
  <c r="RH63" i="1" s="1"/>
  <c r="KP63" i="1"/>
  <c r="LS63" i="1" s="1"/>
  <c r="MV63" i="1" s="1"/>
  <c r="NZ63" i="1" s="1"/>
  <c r="RI63" i="1" s="1"/>
  <c r="KQ63" i="1"/>
  <c r="LT63" i="1" s="1"/>
  <c r="MW63" i="1" s="1"/>
  <c r="OA63" i="1" s="1"/>
  <c r="RJ63" i="1" s="1"/>
  <c r="JQ64" i="1"/>
  <c r="KT64" i="1" s="1"/>
  <c r="LW64" i="1" s="1"/>
  <c r="NA64" i="1" s="1"/>
  <c r="QJ64" i="1" s="1"/>
  <c r="JR64" i="1"/>
  <c r="KU64" i="1" s="1"/>
  <c r="LX64" i="1" s="1"/>
  <c r="NB64" i="1" s="1"/>
  <c r="QK64" i="1" s="1"/>
  <c r="JS64" i="1"/>
  <c r="KV64" i="1" s="1"/>
  <c r="LY64" i="1" s="1"/>
  <c r="NC64" i="1" s="1"/>
  <c r="QL64" i="1" s="1"/>
  <c r="JT64" i="1"/>
  <c r="KW64" i="1" s="1"/>
  <c r="LZ64" i="1" s="1"/>
  <c r="ND64" i="1" s="1"/>
  <c r="QM64" i="1" s="1"/>
  <c r="JU64" i="1"/>
  <c r="KX64" i="1" s="1"/>
  <c r="MA64" i="1" s="1"/>
  <c r="NE64" i="1" s="1"/>
  <c r="QN64" i="1" s="1"/>
  <c r="JV64" i="1"/>
  <c r="KY64" i="1" s="1"/>
  <c r="MB64" i="1" s="1"/>
  <c r="NF64" i="1" s="1"/>
  <c r="QO64" i="1" s="1"/>
  <c r="JW64" i="1"/>
  <c r="KZ64" i="1" s="1"/>
  <c r="MC64" i="1" s="1"/>
  <c r="NG64" i="1" s="1"/>
  <c r="QP64" i="1" s="1"/>
  <c r="JX64" i="1"/>
  <c r="LA64" i="1" s="1"/>
  <c r="MD64" i="1" s="1"/>
  <c r="NH64" i="1" s="1"/>
  <c r="QQ64" i="1" s="1"/>
  <c r="JY64" i="1"/>
  <c r="LB64" i="1" s="1"/>
  <c r="ME64" i="1" s="1"/>
  <c r="NI64" i="1" s="1"/>
  <c r="QR64" i="1" s="1"/>
  <c r="JZ64" i="1"/>
  <c r="LC64" i="1" s="1"/>
  <c r="MF64" i="1" s="1"/>
  <c r="NJ64" i="1" s="1"/>
  <c r="QS64" i="1" s="1"/>
  <c r="KA64" i="1"/>
  <c r="LD64" i="1" s="1"/>
  <c r="MG64" i="1" s="1"/>
  <c r="NK64" i="1" s="1"/>
  <c r="QT64" i="1" s="1"/>
  <c r="KB64" i="1"/>
  <c r="LE64" i="1" s="1"/>
  <c r="MH64" i="1" s="1"/>
  <c r="NL64" i="1" s="1"/>
  <c r="QU64" i="1" s="1"/>
  <c r="KC64" i="1"/>
  <c r="LF64" i="1" s="1"/>
  <c r="MI64" i="1" s="1"/>
  <c r="NM64" i="1" s="1"/>
  <c r="QV64" i="1" s="1"/>
  <c r="KD64" i="1"/>
  <c r="LG64" i="1" s="1"/>
  <c r="MJ64" i="1" s="1"/>
  <c r="NN64" i="1" s="1"/>
  <c r="QW64" i="1" s="1"/>
  <c r="KE64" i="1"/>
  <c r="LH64" i="1" s="1"/>
  <c r="MK64" i="1" s="1"/>
  <c r="NO64" i="1" s="1"/>
  <c r="QX64" i="1" s="1"/>
  <c r="KF64" i="1"/>
  <c r="LI64" i="1" s="1"/>
  <c r="ML64" i="1" s="1"/>
  <c r="NP64" i="1" s="1"/>
  <c r="QY64" i="1" s="1"/>
  <c r="KG64" i="1"/>
  <c r="LJ64" i="1" s="1"/>
  <c r="MM64" i="1" s="1"/>
  <c r="NQ64" i="1" s="1"/>
  <c r="QZ64" i="1" s="1"/>
  <c r="KH64" i="1"/>
  <c r="LK64" i="1" s="1"/>
  <c r="MN64" i="1" s="1"/>
  <c r="NR64" i="1" s="1"/>
  <c r="RA64" i="1" s="1"/>
  <c r="KI64" i="1"/>
  <c r="LL64" i="1" s="1"/>
  <c r="MO64" i="1" s="1"/>
  <c r="NS64" i="1" s="1"/>
  <c r="RB64" i="1" s="1"/>
  <c r="KJ64" i="1"/>
  <c r="LM64" i="1" s="1"/>
  <c r="MP64" i="1" s="1"/>
  <c r="NT64" i="1" s="1"/>
  <c r="RC64" i="1" s="1"/>
  <c r="KK64" i="1"/>
  <c r="LN64" i="1" s="1"/>
  <c r="MQ64" i="1" s="1"/>
  <c r="NU64" i="1" s="1"/>
  <c r="RD64" i="1" s="1"/>
  <c r="KL64" i="1"/>
  <c r="LO64" i="1" s="1"/>
  <c r="MR64" i="1" s="1"/>
  <c r="NV64" i="1" s="1"/>
  <c r="RE64" i="1" s="1"/>
  <c r="KM64" i="1"/>
  <c r="LP64" i="1" s="1"/>
  <c r="MS64" i="1" s="1"/>
  <c r="NW64" i="1" s="1"/>
  <c r="RF64" i="1" s="1"/>
  <c r="KN64" i="1"/>
  <c r="LQ64" i="1" s="1"/>
  <c r="MT64" i="1" s="1"/>
  <c r="NX64" i="1" s="1"/>
  <c r="RG64" i="1" s="1"/>
  <c r="KO64" i="1"/>
  <c r="LR64" i="1" s="1"/>
  <c r="MU64" i="1" s="1"/>
  <c r="NY64" i="1" s="1"/>
  <c r="RH64" i="1" s="1"/>
  <c r="KP64" i="1"/>
  <c r="LS64" i="1" s="1"/>
  <c r="MV64" i="1" s="1"/>
  <c r="NZ64" i="1" s="1"/>
  <c r="RI64" i="1" s="1"/>
  <c r="KQ64" i="1"/>
  <c r="LT64" i="1" s="1"/>
  <c r="MW64" i="1" s="1"/>
  <c r="OA64" i="1" s="1"/>
  <c r="RJ64" i="1" s="1"/>
  <c r="JQ65" i="1"/>
  <c r="KT65" i="1" s="1"/>
  <c r="LW65" i="1" s="1"/>
  <c r="NA65" i="1" s="1"/>
  <c r="QJ65" i="1" s="1"/>
  <c r="JR65" i="1"/>
  <c r="KU65" i="1" s="1"/>
  <c r="LX65" i="1" s="1"/>
  <c r="NB65" i="1" s="1"/>
  <c r="QK65" i="1" s="1"/>
  <c r="JS65" i="1"/>
  <c r="KV65" i="1" s="1"/>
  <c r="LY65" i="1" s="1"/>
  <c r="NC65" i="1" s="1"/>
  <c r="QL65" i="1" s="1"/>
  <c r="JT65" i="1"/>
  <c r="KW65" i="1" s="1"/>
  <c r="LZ65" i="1" s="1"/>
  <c r="ND65" i="1" s="1"/>
  <c r="QM65" i="1" s="1"/>
  <c r="JU65" i="1"/>
  <c r="KX65" i="1" s="1"/>
  <c r="MA65" i="1" s="1"/>
  <c r="NE65" i="1" s="1"/>
  <c r="QN65" i="1" s="1"/>
  <c r="JV65" i="1"/>
  <c r="KY65" i="1" s="1"/>
  <c r="MB65" i="1" s="1"/>
  <c r="NF65" i="1" s="1"/>
  <c r="QO65" i="1" s="1"/>
  <c r="JW65" i="1"/>
  <c r="KZ65" i="1" s="1"/>
  <c r="MC65" i="1" s="1"/>
  <c r="NG65" i="1" s="1"/>
  <c r="QP65" i="1" s="1"/>
  <c r="JX65" i="1"/>
  <c r="LA65" i="1" s="1"/>
  <c r="MD65" i="1" s="1"/>
  <c r="NH65" i="1" s="1"/>
  <c r="QQ65" i="1" s="1"/>
  <c r="JY65" i="1"/>
  <c r="LB65" i="1" s="1"/>
  <c r="ME65" i="1" s="1"/>
  <c r="NI65" i="1" s="1"/>
  <c r="QR65" i="1" s="1"/>
  <c r="JZ65" i="1"/>
  <c r="LC65" i="1" s="1"/>
  <c r="MF65" i="1" s="1"/>
  <c r="NJ65" i="1" s="1"/>
  <c r="QS65" i="1" s="1"/>
  <c r="KA65" i="1"/>
  <c r="LD65" i="1" s="1"/>
  <c r="MG65" i="1" s="1"/>
  <c r="NK65" i="1" s="1"/>
  <c r="QT65" i="1" s="1"/>
  <c r="KB65" i="1"/>
  <c r="LE65" i="1" s="1"/>
  <c r="MH65" i="1" s="1"/>
  <c r="NL65" i="1" s="1"/>
  <c r="QU65" i="1" s="1"/>
  <c r="KC65" i="1"/>
  <c r="LF65" i="1" s="1"/>
  <c r="MI65" i="1" s="1"/>
  <c r="NM65" i="1" s="1"/>
  <c r="QV65" i="1" s="1"/>
  <c r="KD65" i="1"/>
  <c r="LG65" i="1" s="1"/>
  <c r="MJ65" i="1" s="1"/>
  <c r="NN65" i="1" s="1"/>
  <c r="QW65" i="1" s="1"/>
  <c r="KE65" i="1"/>
  <c r="LH65" i="1" s="1"/>
  <c r="MK65" i="1" s="1"/>
  <c r="NO65" i="1" s="1"/>
  <c r="QX65" i="1" s="1"/>
  <c r="KF65" i="1"/>
  <c r="LI65" i="1" s="1"/>
  <c r="ML65" i="1" s="1"/>
  <c r="NP65" i="1" s="1"/>
  <c r="QY65" i="1" s="1"/>
  <c r="KG65" i="1"/>
  <c r="LJ65" i="1" s="1"/>
  <c r="MM65" i="1" s="1"/>
  <c r="NQ65" i="1" s="1"/>
  <c r="QZ65" i="1" s="1"/>
  <c r="KH65" i="1"/>
  <c r="LK65" i="1" s="1"/>
  <c r="MN65" i="1" s="1"/>
  <c r="NR65" i="1" s="1"/>
  <c r="RA65" i="1" s="1"/>
  <c r="KI65" i="1"/>
  <c r="LL65" i="1" s="1"/>
  <c r="MO65" i="1" s="1"/>
  <c r="NS65" i="1" s="1"/>
  <c r="RB65" i="1" s="1"/>
  <c r="KJ65" i="1"/>
  <c r="LM65" i="1" s="1"/>
  <c r="MP65" i="1" s="1"/>
  <c r="NT65" i="1" s="1"/>
  <c r="RC65" i="1" s="1"/>
  <c r="KK65" i="1"/>
  <c r="LN65" i="1" s="1"/>
  <c r="MQ65" i="1" s="1"/>
  <c r="NU65" i="1" s="1"/>
  <c r="RD65" i="1" s="1"/>
  <c r="KL65" i="1"/>
  <c r="LO65" i="1" s="1"/>
  <c r="MR65" i="1" s="1"/>
  <c r="NV65" i="1" s="1"/>
  <c r="RE65" i="1" s="1"/>
  <c r="KM65" i="1"/>
  <c r="LP65" i="1" s="1"/>
  <c r="MS65" i="1" s="1"/>
  <c r="NW65" i="1" s="1"/>
  <c r="RF65" i="1" s="1"/>
  <c r="KN65" i="1"/>
  <c r="LQ65" i="1" s="1"/>
  <c r="MT65" i="1" s="1"/>
  <c r="NX65" i="1" s="1"/>
  <c r="RG65" i="1" s="1"/>
  <c r="KO65" i="1"/>
  <c r="LR65" i="1" s="1"/>
  <c r="MU65" i="1" s="1"/>
  <c r="NY65" i="1" s="1"/>
  <c r="RH65" i="1" s="1"/>
  <c r="KP65" i="1"/>
  <c r="LS65" i="1" s="1"/>
  <c r="MV65" i="1" s="1"/>
  <c r="NZ65" i="1" s="1"/>
  <c r="RI65" i="1" s="1"/>
  <c r="KQ65" i="1"/>
  <c r="LT65" i="1" s="1"/>
  <c r="MW65" i="1" s="1"/>
  <c r="OA65" i="1" s="1"/>
  <c r="RJ65" i="1" s="1"/>
  <c r="JQ66" i="1"/>
  <c r="KT66" i="1" s="1"/>
  <c r="LW66" i="1" s="1"/>
  <c r="NA66" i="1" s="1"/>
  <c r="QJ66" i="1" s="1"/>
  <c r="JR66" i="1"/>
  <c r="KU66" i="1" s="1"/>
  <c r="LX66" i="1" s="1"/>
  <c r="NB66" i="1" s="1"/>
  <c r="QK66" i="1" s="1"/>
  <c r="JS66" i="1"/>
  <c r="KV66" i="1" s="1"/>
  <c r="LY66" i="1" s="1"/>
  <c r="NC66" i="1" s="1"/>
  <c r="QL66" i="1" s="1"/>
  <c r="JT66" i="1"/>
  <c r="KW66" i="1" s="1"/>
  <c r="LZ66" i="1" s="1"/>
  <c r="ND66" i="1" s="1"/>
  <c r="QM66" i="1" s="1"/>
  <c r="JU66" i="1"/>
  <c r="KX66" i="1" s="1"/>
  <c r="MA66" i="1" s="1"/>
  <c r="NE66" i="1" s="1"/>
  <c r="QN66" i="1" s="1"/>
  <c r="JV66" i="1"/>
  <c r="KY66" i="1" s="1"/>
  <c r="MB66" i="1" s="1"/>
  <c r="NF66" i="1" s="1"/>
  <c r="QO66" i="1" s="1"/>
  <c r="JW66" i="1"/>
  <c r="KZ66" i="1" s="1"/>
  <c r="MC66" i="1" s="1"/>
  <c r="NG66" i="1" s="1"/>
  <c r="QP66" i="1" s="1"/>
  <c r="JX66" i="1"/>
  <c r="LA66" i="1" s="1"/>
  <c r="MD66" i="1" s="1"/>
  <c r="NH66" i="1" s="1"/>
  <c r="QQ66" i="1" s="1"/>
  <c r="JY66" i="1"/>
  <c r="LB66" i="1" s="1"/>
  <c r="ME66" i="1" s="1"/>
  <c r="NI66" i="1" s="1"/>
  <c r="QR66" i="1" s="1"/>
  <c r="JZ66" i="1"/>
  <c r="LC66" i="1" s="1"/>
  <c r="MF66" i="1" s="1"/>
  <c r="NJ66" i="1" s="1"/>
  <c r="QS66" i="1" s="1"/>
  <c r="KA66" i="1"/>
  <c r="LD66" i="1" s="1"/>
  <c r="MG66" i="1" s="1"/>
  <c r="NK66" i="1" s="1"/>
  <c r="QT66" i="1" s="1"/>
  <c r="KB66" i="1"/>
  <c r="LE66" i="1" s="1"/>
  <c r="MH66" i="1" s="1"/>
  <c r="NL66" i="1" s="1"/>
  <c r="QU66" i="1" s="1"/>
  <c r="KD66" i="1"/>
  <c r="LG66" i="1" s="1"/>
  <c r="MJ66" i="1" s="1"/>
  <c r="NN66" i="1" s="1"/>
  <c r="QW66" i="1" s="1"/>
  <c r="KE66" i="1"/>
  <c r="LH66" i="1" s="1"/>
  <c r="MK66" i="1" s="1"/>
  <c r="NO66" i="1" s="1"/>
  <c r="QX66" i="1" s="1"/>
  <c r="KF66" i="1"/>
  <c r="LI66" i="1" s="1"/>
  <c r="ML66" i="1" s="1"/>
  <c r="NP66" i="1" s="1"/>
  <c r="QY66" i="1" s="1"/>
  <c r="KG66" i="1"/>
  <c r="LJ66" i="1" s="1"/>
  <c r="MM66" i="1" s="1"/>
  <c r="NQ66" i="1" s="1"/>
  <c r="QZ66" i="1" s="1"/>
  <c r="KH66" i="1"/>
  <c r="LK66" i="1" s="1"/>
  <c r="MN66" i="1" s="1"/>
  <c r="NR66" i="1" s="1"/>
  <c r="RA66" i="1" s="1"/>
  <c r="KI66" i="1"/>
  <c r="LL66" i="1" s="1"/>
  <c r="MO66" i="1" s="1"/>
  <c r="NS66" i="1" s="1"/>
  <c r="RB66" i="1" s="1"/>
  <c r="KJ66" i="1"/>
  <c r="LM66" i="1" s="1"/>
  <c r="MP66" i="1" s="1"/>
  <c r="NT66" i="1" s="1"/>
  <c r="RC66" i="1" s="1"/>
  <c r="KK66" i="1"/>
  <c r="LN66" i="1" s="1"/>
  <c r="MQ66" i="1" s="1"/>
  <c r="NU66" i="1" s="1"/>
  <c r="RD66" i="1" s="1"/>
  <c r="KL66" i="1"/>
  <c r="LO66" i="1" s="1"/>
  <c r="MR66" i="1" s="1"/>
  <c r="NV66" i="1" s="1"/>
  <c r="RE66" i="1" s="1"/>
  <c r="KM66" i="1"/>
  <c r="LP66" i="1" s="1"/>
  <c r="MS66" i="1" s="1"/>
  <c r="NW66" i="1" s="1"/>
  <c r="RF66" i="1" s="1"/>
  <c r="KN66" i="1"/>
  <c r="LQ66" i="1" s="1"/>
  <c r="MT66" i="1" s="1"/>
  <c r="NX66" i="1" s="1"/>
  <c r="RG66" i="1" s="1"/>
  <c r="KO66" i="1"/>
  <c r="LR66" i="1" s="1"/>
  <c r="MU66" i="1" s="1"/>
  <c r="NY66" i="1" s="1"/>
  <c r="RH66" i="1" s="1"/>
  <c r="KP66" i="1"/>
  <c r="LS66" i="1" s="1"/>
  <c r="MV66" i="1" s="1"/>
  <c r="NZ66" i="1" s="1"/>
  <c r="RI66" i="1" s="1"/>
  <c r="KQ66" i="1"/>
  <c r="LT66" i="1" s="1"/>
  <c r="MW66" i="1" s="1"/>
  <c r="OA66" i="1" s="1"/>
  <c r="RJ66" i="1" s="1"/>
  <c r="JQ67" i="1"/>
  <c r="KT67" i="1" s="1"/>
  <c r="LW67" i="1" s="1"/>
  <c r="NA67" i="1" s="1"/>
  <c r="QJ67" i="1" s="1"/>
  <c r="JR67" i="1"/>
  <c r="KU67" i="1" s="1"/>
  <c r="LX67" i="1" s="1"/>
  <c r="NB67" i="1" s="1"/>
  <c r="QK67" i="1" s="1"/>
  <c r="JS67" i="1"/>
  <c r="KV67" i="1" s="1"/>
  <c r="LY67" i="1" s="1"/>
  <c r="NC67" i="1" s="1"/>
  <c r="QL67" i="1" s="1"/>
  <c r="JT67" i="1"/>
  <c r="KW67" i="1" s="1"/>
  <c r="LZ67" i="1" s="1"/>
  <c r="ND67" i="1" s="1"/>
  <c r="QM67" i="1" s="1"/>
  <c r="JU67" i="1"/>
  <c r="KX67" i="1" s="1"/>
  <c r="MA67" i="1" s="1"/>
  <c r="NE67" i="1" s="1"/>
  <c r="QN67" i="1" s="1"/>
  <c r="JW67" i="1"/>
  <c r="KZ67" i="1" s="1"/>
  <c r="MC67" i="1" s="1"/>
  <c r="NG67" i="1" s="1"/>
  <c r="QP67" i="1" s="1"/>
  <c r="JX67" i="1"/>
  <c r="LA67" i="1" s="1"/>
  <c r="MD67" i="1" s="1"/>
  <c r="NH67" i="1" s="1"/>
  <c r="QQ67" i="1" s="1"/>
  <c r="JY67" i="1"/>
  <c r="LB67" i="1" s="1"/>
  <c r="ME67" i="1" s="1"/>
  <c r="NI67" i="1" s="1"/>
  <c r="QR67" i="1" s="1"/>
  <c r="JZ67" i="1"/>
  <c r="LC67" i="1" s="1"/>
  <c r="MF67" i="1" s="1"/>
  <c r="NJ67" i="1" s="1"/>
  <c r="QS67" i="1" s="1"/>
  <c r="KA67" i="1"/>
  <c r="LD67" i="1" s="1"/>
  <c r="MG67" i="1" s="1"/>
  <c r="NK67" i="1" s="1"/>
  <c r="QT67" i="1" s="1"/>
  <c r="KD67" i="1"/>
  <c r="LG67" i="1" s="1"/>
  <c r="MJ67" i="1" s="1"/>
  <c r="NN67" i="1" s="1"/>
  <c r="QW67" i="1" s="1"/>
  <c r="KE67" i="1"/>
  <c r="LH67" i="1" s="1"/>
  <c r="MK67" i="1" s="1"/>
  <c r="NO67" i="1" s="1"/>
  <c r="QX67" i="1" s="1"/>
  <c r="KF67" i="1"/>
  <c r="LI67" i="1" s="1"/>
  <c r="ML67" i="1" s="1"/>
  <c r="NP67" i="1" s="1"/>
  <c r="QY67" i="1" s="1"/>
  <c r="KG67" i="1"/>
  <c r="LJ67" i="1" s="1"/>
  <c r="MM67" i="1" s="1"/>
  <c r="NQ67" i="1" s="1"/>
  <c r="QZ67" i="1" s="1"/>
  <c r="KH67" i="1"/>
  <c r="LK67" i="1" s="1"/>
  <c r="MN67" i="1" s="1"/>
  <c r="NR67" i="1" s="1"/>
  <c r="RA67" i="1" s="1"/>
  <c r="KI67" i="1"/>
  <c r="LL67" i="1" s="1"/>
  <c r="MO67" i="1" s="1"/>
  <c r="NS67" i="1" s="1"/>
  <c r="RB67" i="1" s="1"/>
  <c r="KJ67" i="1"/>
  <c r="LM67" i="1" s="1"/>
  <c r="MP67" i="1" s="1"/>
  <c r="NT67" i="1" s="1"/>
  <c r="RC67" i="1" s="1"/>
  <c r="KK67" i="1"/>
  <c r="LN67" i="1" s="1"/>
  <c r="MQ67" i="1" s="1"/>
  <c r="NU67" i="1" s="1"/>
  <c r="RD67" i="1" s="1"/>
  <c r="KL67" i="1"/>
  <c r="LO67" i="1" s="1"/>
  <c r="MR67" i="1" s="1"/>
  <c r="NV67" i="1" s="1"/>
  <c r="RE67" i="1" s="1"/>
  <c r="KM67" i="1"/>
  <c r="LP67" i="1" s="1"/>
  <c r="MS67" i="1" s="1"/>
  <c r="NW67" i="1" s="1"/>
  <c r="RF67" i="1" s="1"/>
  <c r="KN67" i="1"/>
  <c r="LQ67" i="1" s="1"/>
  <c r="MT67" i="1" s="1"/>
  <c r="NX67" i="1" s="1"/>
  <c r="RG67" i="1" s="1"/>
  <c r="KO67" i="1"/>
  <c r="LR67" i="1" s="1"/>
  <c r="MU67" i="1" s="1"/>
  <c r="NY67" i="1" s="1"/>
  <c r="RH67" i="1" s="1"/>
  <c r="KP67" i="1"/>
  <c r="LS67" i="1" s="1"/>
  <c r="MV67" i="1" s="1"/>
  <c r="NZ67" i="1" s="1"/>
  <c r="RI67" i="1" s="1"/>
  <c r="KQ67" i="1"/>
  <c r="LT67" i="1" s="1"/>
  <c r="MW67" i="1" s="1"/>
  <c r="OA67" i="1" s="1"/>
  <c r="RJ67" i="1" s="1"/>
  <c r="JQ68" i="1"/>
  <c r="KT68" i="1" s="1"/>
  <c r="LW68" i="1" s="1"/>
  <c r="NA68" i="1" s="1"/>
  <c r="QJ68" i="1" s="1"/>
  <c r="JR68" i="1"/>
  <c r="KU68" i="1" s="1"/>
  <c r="LX68" i="1" s="1"/>
  <c r="NB68" i="1" s="1"/>
  <c r="QK68" i="1" s="1"/>
  <c r="JS68" i="1"/>
  <c r="KV68" i="1" s="1"/>
  <c r="LY68" i="1" s="1"/>
  <c r="NC68" i="1" s="1"/>
  <c r="QL68" i="1" s="1"/>
  <c r="JT68" i="1"/>
  <c r="KW68" i="1" s="1"/>
  <c r="LZ68" i="1" s="1"/>
  <c r="ND68" i="1" s="1"/>
  <c r="QM68" i="1" s="1"/>
  <c r="JU68" i="1"/>
  <c r="KX68" i="1" s="1"/>
  <c r="MA68" i="1" s="1"/>
  <c r="NE68" i="1" s="1"/>
  <c r="QN68" i="1" s="1"/>
  <c r="JW68" i="1"/>
  <c r="KZ68" i="1" s="1"/>
  <c r="MC68" i="1" s="1"/>
  <c r="NG68" i="1" s="1"/>
  <c r="QP68" i="1" s="1"/>
  <c r="JX68" i="1"/>
  <c r="LA68" i="1" s="1"/>
  <c r="MD68" i="1" s="1"/>
  <c r="NH68" i="1" s="1"/>
  <c r="QQ68" i="1" s="1"/>
  <c r="JY68" i="1"/>
  <c r="LB68" i="1" s="1"/>
  <c r="ME68" i="1" s="1"/>
  <c r="NI68" i="1" s="1"/>
  <c r="QR68" i="1" s="1"/>
  <c r="JZ68" i="1"/>
  <c r="LC68" i="1" s="1"/>
  <c r="MF68" i="1" s="1"/>
  <c r="NJ68" i="1" s="1"/>
  <c r="QS68" i="1" s="1"/>
  <c r="KA68" i="1"/>
  <c r="LD68" i="1" s="1"/>
  <c r="MG68" i="1" s="1"/>
  <c r="NK68" i="1" s="1"/>
  <c r="QT68" i="1" s="1"/>
  <c r="KB68" i="1"/>
  <c r="LE68" i="1" s="1"/>
  <c r="MH68" i="1" s="1"/>
  <c r="NL68" i="1" s="1"/>
  <c r="QU68" i="1" s="1"/>
  <c r="KC68" i="1"/>
  <c r="LF68" i="1" s="1"/>
  <c r="MI68" i="1" s="1"/>
  <c r="NM68" i="1" s="1"/>
  <c r="QV68" i="1" s="1"/>
  <c r="KD68" i="1"/>
  <c r="LG68" i="1" s="1"/>
  <c r="MJ68" i="1" s="1"/>
  <c r="NN68" i="1" s="1"/>
  <c r="QW68" i="1" s="1"/>
  <c r="KE68" i="1"/>
  <c r="LH68" i="1" s="1"/>
  <c r="MK68" i="1" s="1"/>
  <c r="NO68" i="1" s="1"/>
  <c r="QX68" i="1" s="1"/>
  <c r="KG68" i="1"/>
  <c r="LJ68" i="1" s="1"/>
  <c r="MM68" i="1" s="1"/>
  <c r="NQ68" i="1" s="1"/>
  <c r="QZ68" i="1" s="1"/>
  <c r="KH68" i="1"/>
  <c r="LK68" i="1" s="1"/>
  <c r="MN68" i="1" s="1"/>
  <c r="NR68" i="1" s="1"/>
  <c r="RA68" i="1" s="1"/>
  <c r="KI68" i="1"/>
  <c r="LL68" i="1" s="1"/>
  <c r="MO68" i="1" s="1"/>
  <c r="NS68" i="1" s="1"/>
  <c r="RB68" i="1" s="1"/>
  <c r="KJ68" i="1"/>
  <c r="LM68" i="1" s="1"/>
  <c r="MP68" i="1" s="1"/>
  <c r="NT68" i="1" s="1"/>
  <c r="RC68" i="1" s="1"/>
  <c r="KK68" i="1"/>
  <c r="LN68" i="1" s="1"/>
  <c r="MQ68" i="1" s="1"/>
  <c r="NU68" i="1" s="1"/>
  <c r="RD68" i="1" s="1"/>
  <c r="KL68" i="1"/>
  <c r="LO68" i="1" s="1"/>
  <c r="MR68" i="1" s="1"/>
  <c r="NV68" i="1" s="1"/>
  <c r="RE68" i="1" s="1"/>
  <c r="KM68" i="1"/>
  <c r="LP68" i="1" s="1"/>
  <c r="MS68" i="1" s="1"/>
  <c r="NW68" i="1" s="1"/>
  <c r="RF68" i="1" s="1"/>
  <c r="KN68" i="1"/>
  <c r="LQ68" i="1" s="1"/>
  <c r="MT68" i="1" s="1"/>
  <c r="NX68" i="1" s="1"/>
  <c r="RG68" i="1" s="1"/>
  <c r="KO68" i="1"/>
  <c r="LR68" i="1" s="1"/>
  <c r="MU68" i="1" s="1"/>
  <c r="NY68" i="1" s="1"/>
  <c r="RH68" i="1" s="1"/>
  <c r="KP68" i="1"/>
  <c r="LS68" i="1" s="1"/>
  <c r="MV68" i="1" s="1"/>
  <c r="NZ68" i="1" s="1"/>
  <c r="RI68" i="1" s="1"/>
  <c r="KQ68" i="1"/>
  <c r="LT68" i="1" s="1"/>
  <c r="MW68" i="1" s="1"/>
  <c r="OA68" i="1" s="1"/>
  <c r="RJ68" i="1" s="1"/>
  <c r="JQ69" i="1"/>
  <c r="KT69" i="1" s="1"/>
  <c r="LW69" i="1" s="1"/>
  <c r="NA69" i="1" s="1"/>
  <c r="QJ69" i="1" s="1"/>
  <c r="JR69" i="1"/>
  <c r="KU69" i="1" s="1"/>
  <c r="LX69" i="1" s="1"/>
  <c r="NB69" i="1" s="1"/>
  <c r="QK69" i="1" s="1"/>
  <c r="JS69" i="1"/>
  <c r="KV69" i="1" s="1"/>
  <c r="LY69" i="1" s="1"/>
  <c r="NC69" i="1" s="1"/>
  <c r="QL69" i="1" s="1"/>
  <c r="JT69" i="1"/>
  <c r="KW69" i="1" s="1"/>
  <c r="LZ69" i="1" s="1"/>
  <c r="ND69" i="1" s="1"/>
  <c r="QM69" i="1" s="1"/>
  <c r="JU69" i="1"/>
  <c r="KX69" i="1" s="1"/>
  <c r="MA69" i="1" s="1"/>
  <c r="NE69" i="1" s="1"/>
  <c r="QN69" i="1" s="1"/>
  <c r="JV69" i="1"/>
  <c r="KY69" i="1" s="1"/>
  <c r="MB69" i="1" s="1"/>
  <c r="NF69" i="1" s="1"/>
  <c r="QO69" i="1" s="1"/>
  <c r="JW69" i="1"/>
  <c r="KZ69" i="1" s="1"/>
  <c r="MC69" i="1" s="1"/>
  <c r="NG69" i="1" s="1"/>
  <c r="QP69" i="1" s="1"/>
  <c r="JX69" i="1"/>
  <c r="LA69" i="1" s="1"/>
  <c r="MD69" i="1" s="1"/>
  <c r="NH69" i="1" s="1"/>
  <c r="QQ69" i="1" s="1"/>
  <c r="JY69" i="1"/>
  <c r="LB69" i="1" s="1"/>
  <c r="ME69" i="1" s="1"/>
  <c r="NI69" i="1" s="1"/>
  <c r="QR69" i="1" s="1"/>
  <c r="JZ69" i="1"/>
  <c r="LC69" i="1" s="1"/>
  <c r="MF69" i="1" s="1"/>
  <c r="NJ69" i="1" s="1"/>
  <c r="QS69" i="1" s="1"/>
  <c r="KA69" i="1"/>
  <c r="LD69" i="1" s="1"/>
  <c r="MG69" i="1" s="1"/>
  <c r="NK69" i="1" s="1"/>
  <c r="QT69" i="1" s="1"/>
  <c r="KB69" i="1"/>
  <c r="LE69" i="1" s="1"/>
  <c r="MH69" i="1" s="1"/>
  <c r="NL69" i="1" s="1"/>
  <c r="QU69" i="1" s="1"/>
  <c r="KC69" i="1"/>
  <c r="LF69" i="1" s="1"/>
  <c r="MI69" i="1" s="1"/>
  <c r="NM69" i="1" s="1"/>
  <c r="QV69" i="1" s="1"/>
  <c r="KD69" i="1"/>
  <c r="LG69" i="1" s="1"/>
  <c r="MJ69" i="1" s="1"/>
  <c r="NN69" i="1" s="1"/>
  <c r="QW69" i="1" s="1"/>
  <c r="KF69" i="1"/>
  <c r="LI69" i="1" s="1"/>
  <c r="ML69" i="1" s="1"/>
  <c r="NP69" i="1" s="1"/>
  <c r="QY69" i="1" s="1"/>
  <c r="KG69" i="1"/>
  <c r="LJ69" i="1" s="1"/>
  <c r="MM69" i="1" s="1"/>
  <c r="NQ69" i="1" s="1"/>
  <c r="QZ69" i="1" s="1"/>
  <c r="KH69" i="1"/>
  <c r="LK69" i="1" s="1"/>
  <c r="MN69" i="1" s="1"/>
  <c r="NR69" i="1" s="1"/>
  <c r="RA69" i="1" s="1"/>
  <c r="KI69" i="1"/>
  <c r="LL69" i="1" s="1"/>
  <c r="MO69" i="1" s="1"/>
  <c r="NS69" i="1" s="1"/>
  <c r="RB69" i="1" s="1"/>
  <c r="KJ69" i="1"/>
  <c r="LM69" i="1" s="1"/>
  <c r="MP69" i="1" s="1"/>
  <c r="NT69" i="1" s="1"/>
  <c r="RC69" i="1" s="1"/>
  <c r="KK69" i="1"/>
  <c r="LN69" i="1" s="1"/>
  <c r="MQ69" i="1" s="1"/>
  <c r="NU69" i="1" s="1"/>
  <c r="RD69" i="1" s="1"/>
  <c r="KL69" i="1"/>
  <c r="LO69" i="1" s="1"/>
  <c r="MR69" i="1" s="1"/>
  <c r="NV69" i="1" s="1"/>
  <c r="RE69" i="1" s="1"/>
  <c r="KM69" i="1"/>
  <c r="LP69" i="1" s="1"/>
  <c r="MS69" i="1" s="1"/>
  <c r="NW69" i="1" s="1"/>
  <c r="RF69" i="1" s="1"/>
  <c r="KN69" i="1"/>
  <c r="LQ69" i="1" s="1"/>
  <c r="MT69" i="1" s="1"/>
  <c r="NX69" i="1" s="1"/>
  <c r="RG69" i="1" s="1"/>
  <c r="KO69" i="1"/>
  <c r="LR69" i="1" s="1"/>
  <c r="MU69" i="1" s="1"/>
  <c r="NY69" i="1" s="1"/>
  <c r="RH69" i="1" s="1"/>
  <c r="KP69" i="1"/>
  <c r="LS69" i="1" s="1"/>
  <c r="MV69" i="1" s="1"/>
  <c r="NZ69" i="1" s="1"/>
  <c r="RI69" i="1" s="1"/>
  <c r="KQ69" i="1"/>
  <c r="LT69" i="1" s="1"/>
  <c r="MW69" i="1" s="1"/>
  <c r="OA69" i="1" s="1"/>
  <c r="RJ69" i="1" s="1"/>
  <c r="JQ70" i="1"/>
  <c r="KT70" i="1" s="1"/>
  <c r="LW70" i="1" s="1"/>
  <c r="NA70" i="1" s="1"/>
  <c r="QJ70" i="1" s="1"/>
  <c r="JR70" i="1"/>
  <c r="KU70" i="1" s="1"/>
  <c r="LX70" i="1" s="1"/>
  <c r="NB70" i="1" s="1"/>
  <c r="QK70" i="1" s="1"/>
  <c r="JS70" i="1"/>
  <c r="KV70" i="1" s="1"/>
  <c r="LY70" i="1" s="1"/>
  <c r="NC70" i="1" s="1"/>
  <c r="QL70" i="1" s="1"/>
  <c r="JT70" i="1"/>
  <c r="KW70" i="1" s="1"/>
  <c r="LZ70" i="1" s="1"/>
  <c r="ND70" i="1" s="1"/>
  <c r="QM70" i="1" s="1"/>
  <c r="JU70" i="1"/>
  <c r="KX70" i="1" s="1"/>
  <c r="MA70" i="1" s="1"/>
  <c r="NE70" i="1" s="1"/>
  <c r="QN70" i="1" s="1"/>
  <c r="JV70" i="1"/>
  <c r="KY70" i="1" s="1"/>
  <c r="MB70" i="1" s="1"/>
  <c r="NF70" i="1" s="1"/>
  <c r="QO70" i="1" s="1"/>
  <c r="JW70" i="1"/>
  <c r="KZ70" i="1" s="1"/>
  <c r="MC70" i="1" s="1"/>
  <c r="NG70" i="1" s="1"/>
  <c r="QP70" i="1" s="1"/>
  <c r="JX70" i="1"/>
  <c r="LA70" i="1" s="1"/>
  <c r="MD70" i="1" s="1"/>
  <c r="NH70" i="1" s="1"/>
  <c r="QQ70" i="1" s="1"/>
  <c r="JY70" i="1"/>
  <c r="LB70" i="1" s="1"/>
  <c r="ME70" i="1" s="1"/>
  <c r="NI70" i="1" s="1"/>
  <c r="QR70" i="1" s="1"/>
  <c r="JZ70" i="1"/>
  <c r="LC70" i="1" s="1"/>
  <c r="MF70" i="1" s="1"/>
  <c r="NJ70" i="1" s="1"/>
  <c r="QS70" i="1" s="1"/>
  <c r="KA70" i="1"/>
  <c r="LD70" i="1" s="1"/>
  <c r="MG70" i="1" s="1"/>
  <c r="NK70" i="1" s="1"/>
  <c r="QT70" i="1" s="1"/>
  <c r="KB70" i="1"/>
  <c r="LE70" i="1" s="1"/>
  <c r="MH70" i="1" s="1"/>
  <c r="NL70" i="1" s="1"/>
  <c r="QU70" i="1" s="1"/>
  <c r="KC70" i="1"/>
  <c r="LF70" i="1" s="1"/>
  <c r="MI70" i="1" s="1"/>
  <c r="NM70" i="1" s="1"/>
  <c r="QV70" i="1" s="1"/>
  <c r="KD70" i="1"/>
  <c r="LG70" i="1" s="1"/>
  <c r="MJ70" i="1" s="1"/>
  <c r="NN70" i="1" s="1"/>
  <c r="QW70" i="1" s="1"/>
  <c r="KE70" i="1"/>
  <c r="LH70" i="1" s="1"/>
  <c r="MK70" i="1" s="1"/>
  <c r="NO70" i="1" s="1"/>
  <c r="QX70" i="1" s="1"/>
  <c r="KF70" i="1"/>
  <c r="LI70" i="1" s="1"/>
  <c r="ML70" i="1" s="1"/>
  <c r="NP70" i="1" s="1"/>
  <c r="QY70" i="1" s="1"/>
  <c r="KG70" i="1"/>
  <c r="LJ70" i="1" s="1"/>
  <c r="MM70" i="1" s="1"/>
  <c r="NQ70" i="1" s="1"/>
  <c r="QZ70" i="1" s="1"/>
  <c r="KH70" i="1"/>
  <c r="LK70" i="1" s="1"/>
  <c r="MN70" i="1" s="1"/>
  <c r="NR70" i="1" s="1"/>
  <c r="RA70" i="1" s="1"/>
  <c r="KI70" i="1"/>
  <c r="LL70" i="1" s="1"/>
  <c r="MO70" i="1" s="1"/>
  <c r="NS70" i="1" s="1"/>
  <c r="RB70" i="1" s="1"/>
  <c r="KJ70" i="1"/>
  <c r="LM70" i="1" s="1"/>
  <c r="MP70" i="1" s="1"/>
  <c r="NT70" i="1" s="1"/>
  <c r="RC70" i="1" s="1"/>
  <c r="KK70" i="1"/>
  <c r="LN70" i="1" s="1"/>
  <c r="MQ70" i="1" s="1"/>
  <c r="NU70" i="1" s="1"/>
  <c r="RD70" i="1" s="1"/>
  <c r="KL70" i="1"/>
  <c r="LO70" i="1" s="1"/>
  <c r="MR70" i="1" s="1"/>
  <c r="NV70" i="1" s="1"/>
  <c r="RE70" i="1" s="1"/>
  <c r="KM70" i="1"/>
  <c r="LP70" i="1" s="1"/>
  <c r="MS70" i="1" s="1"/>
  <c r="NW70" i="1" s="1"/>
  <c r="RF70" i="1" s="1"/>
  <c r="KN70" i="1"/>
  <c r="LQ70" i="1" s="1"/>
  <c r="MT70" i="1" s="1"/>
  <c r="NX70" i="1" s="1"/>
  <c r="RG70" i="1" s="1"/>
  <c r="KO70" i="1"/>
  <c r="LR70" i="1" s="1"/>
  <c r="MU70" i="1" s="1"/>
  <c r="NY70" i="1" s="1"/>
  <c r="RH70" i="1" s="1"/>
  <c r="KP70" i="1"/>
  <c r="LS70" i="1" s="1"/>
  <c r="MV70" i="1" s="1"/>
  <c r="NZ70" i="1" s="1"/>
  <c r="RI70" i="1" s="1"/>
  <c r="KQ70" i="1"/>
  <c r="LT70" i="1" s="1"/>
  <c r="MW70" i="1" s="1"/>
  <c r="OA70" i="1" s="1"/>
  <c r="RJ70" i="1" s="1"/>
  <c r="JR71" i="1"/>
  <c r="KU71" i="1" s="1"/>
  <c r="LX71" i="1" s="1"/>
  <c r="NB71" i="1" s="1"/>
  <c r="QK71" i="1" s="1"/>
  <c r="JS71" i="1"/>
  <c r="KV71" i="1" s="1"/>
  <c r="LY71" i="1" s="1"/>
  <c r="NC71" i="1" s="1"/>
  <c r="QL71" i="1" s="1"/>
  <c r="JT71" i="1"/>
  <c r="KW71" i="1" s="1"/>
  <c r="LZ71" i="1" s="1"/>
  <c r="ND71" i="1" s="1"/>
  <c r="QM71" i="1" s="1"/>
  <c r="JV71" i="1"/>
  <c r="KY71" i="1" s="1"/>
  <c r="MB71" i="1" s="1"/>
  <c r="NF71" i="1" s="1"/>
  <c r="QO71" i="1" s="1"/>
  <c r="JW71" i="1"/>
  <c r="KZ71" i="1" s="1"/>
  <c r="MC71" i="1" s="1"/>
  <c r="NG71" i="1" s="1"/>
  <c r="QP71" i="1" s="1"/>
  <c r="JX71" i="1"/>
  <c r="LA71" i="1" s="1"/>
  <c r="MD71" i="1" s="1"/>
  <c r="NH71" i="1" s="1"/>
  <c r="QQ71" i="1" s="1"/>
  <c r="JY71" i="1"/>
  <c r="LB71" i="1" s="1"/>
  <c r="ME71" i="1" s="1"/>
  <c r="NI71" i="1" s="1"/>
  <c r="QR71" i="1" s="1"/>
  <c r="JZ71" i="1"/>
  <c r="LC71" i="1" s="1"/>
  <c r="MF71" i="1" s="1"/>
  <c r="NJ71" i="1" s="1"/>
  <c r="QS71" i="1" s="1"/>
  <c r="KA71" i="1"/>
  <c r="LD71" i="1" s="1"/>
  <c r="MG71" i="1" s="1"/>
  <c r="NK71" i="1" s="1"/>
  <c r="QT71" i="1" s="1"/>
  <c r="KD71" i="1"/>
  <c r="LG71" i="1" s="1"/>
  <c r="MJ71" i="1" s="1"/>
  <c r="NN71" i="1" s="1"/>
  <c r="QW71" i="1" s="1"/>
  <c r="KE71" i="1"/>
  <c r="LH71" i="1" s="1"/>
  <c r="MK71" i="1" s="1"/>
  <c r="NO71" i="1" s="1"/>
  <c r="QX71" i="1" s="1"/>
  <c r="KF71" i="1"/>
  <c r="LI71" i="1" s="1"/>
  <c r="ML71" i="1" s="1"/>
  <c r="NP71" i="1" s="1"/>
  <c r="QY71" i="1" s="1"/>
  <c r="KG71" i="1"/>
  <c r="LJ71" i="1" s="1"/>
  <c r="MM71" i="1" s="1"/>
  <c r="NQ71" i="1" s="1"/>
  <c r="QZ71" i="1" s="1"/>
  <c r="KH71" i="1"/>
  <c r="LK71" i="1" s="1"/>
  <c r="MN71" i="1" s="1"/>
  <c r="NR71" i="1" s="1"/>
  <c r="RA71" i="1" s="1"/>
  <c r="KI71" i="1"/>
  <c r="LL71" i="1" s="1"/>
  <c r="MO71" i="1" s="1"/>
  <c r="NS71" i="1" s="1"/>
  <c r="RB71" i="1" s="1"/>
  <c r="KJ71" i="1"/>
  <c r="LM71" i="1" s="1"/>
  <c r="MP71" i="1" s="1"/>
  <c r="NT71" i="1" s="1"/>
  <c r="RC71" i="1" s="1"/>
  <c r="KK71" i="1"/>
  <c r="LN71" i="1" s="1"/>
  <c r="MQ71" i="1" s="1"/>
  <c r="NU71" i="1" s="1"/>
  <c r="RD71" i="1" s="1"/>
  <c r="KN71" i="1"/>
  <c r="LQ71" i="1" s="1"/>
  <c r="MT71" i="1" s="1"/>
  <c r="NX71" i="1" s="1"/>
  <c r="RG71" i="1" s="1"/>
  <c r="KO71" i="1"/>
  <c r="LR71" i="1" s="1"/>
  <c r="MU71" i="1" s="1"/>
  <c r="NY71" i="1" s="1"/>
  <c r="RH71" i="1" s="1"/>
  <c r="KP71" i="1"/>
  <c r="LS71" i="1" s="1"/>
  <c r="MV71" i="1" s="1"/>
  <c r="NZ71" i="1" s="1"/>
  <c r="RI71" i="1" s="1"/>
  <c r="KQ71" i="1"/>
  <c r="LT71" i="1" s="1"/>
  <c r="MW71" i="1" s="1"/>
  <c r="OA71" i="1" s="1"/>
  <c r="RJ71" i="1" s="1"/>
  <c r="JQ72" i="1"/>
  <c r="KT72" i="1" s="1"/>
  <c r="LW72" i="1" s="1"/>
  <c r="NA72" i="1" s="1"/>
  <c r="QJ72" i="1" s="1"/>
  <c r="JR72" i="1"/>
  <c r="KU72" i="1" s="1"/>
  <c r="LX72" i="1" s="1"/>
  <c r="NB72" i="1" s="1"/>
  <c r="QK72" i="1" s="1"/>
  <c r="JS72" i="1"/>
  <c r="KV72" i="1" s="1"/>
  <c r="LY72" i="1" s="1"/>
  <c r="NC72" i="1" s="1"/>
  <c r="QL72" i="1" s="1"/>
  <c r="JT72" i="1"/>
  <c r="KW72" i="1" s="1"/>
  <c r="LZ72" i="1" s="1"/>
  <c r="ND72" i="1" s="1"/>
  <c r="QM72" i="1" s="1"/>
  <c r="JU72" i="1"/>
  <c r="KX72" i="1" s="1"/>
  <c r="MA72" i="1" s="1"/>
  <c r="NE72" i="1" s="1"/>
  <c r="QN72" i="1" s="1"/>
  <c r="JV72" i="1"/>
  <c r="KY72" i="1" s="1"/>
  <c r="MB72" i="1" s="1"/>
  <c r="NF72" i="1" s="1"/>
  <c r="QO72" i="1" s="1"/>
  <c r="JW72" i="1"/>
  <c r="KZ72" i="1" s="1"/>
  <c r="MC72" i="1" s="1"/>
  <c r="NG72" i="1" s="1"/>
  <c r="QP72" i="1" s="1"/>
  <c r="JX72" i="1"/>
  <c r="LA72" i="1" s="1"/>
  <c r="MD72" i="1" s="1"/>
  <c r="NH72" i="1" s="1"/>
  <c r="QQ72" i="1" s="1"/>
  <c r="JY72" i="1"/>
  <c r="LB72" i="1" s="1"/>
  <c r="ME72" i="1" s="1"/>
  <c r="NI72" i="1" s="1"/>
  <c r="QR72" i="1" s="1"/>
  <c r="JZ72" i="1"/>
  <c r="LC72" i="1" s="1"/>
  <c r="MF72" i="1" s="1"/>
  <c r="NJ72" i="1" s="1"/>
  <c r="QS72" i="1" s="1"/>
  <c r="KA72" i="1"/>
  <c r="LD72" i="1" s="1"/>
  <c r="MG72" i="1" s="1"/>
  <c r="NK72" i="1" s="1"/>
  <c r="QT72" i="1" s="1"/>
  <c r="KD72" i="1"/>
  <c r="LG72" i="1" s="1"/>
  <c r="MJ72" i="1" s="1"/>
  <c r="NN72" i="1" s="1"/>
  <c r="QW72" i="1" s="1"/>
  <c r="KE72" i="1"/>
  <c r="LH72" i="1" s="1"/>
  <c r="MK72" i="1" s="1"/>
  <c r="NO72" i="1" s="1"/>
  <c r="QX72" i="1" s="1"/>
  <c r="KF72" i="1"/>
  <c r="LI72" i="1" s="1"/>
  <c r="ML72" i="1" s="1"/>
  <c r="NP72" i="1" s="1"/>
  <c r="QY72" i="1" s="1"/>
  <c r="KG72" i="1"/>
  <c r="LJ72" i="1" s="1"/>
  <c r="MM72" i="1" s="1"/>
  <c r="NQ72" i="1" s="1"/>
  <c r="QZ72" i="1" s="1"/>
  <c r="KH72" i="1"/>
  <c r="LK72" i="1" s="1"/>
  <c r="MN72" i="1" s="1"/>
  <c r="NR72" i="1" s="1"/>
  <c r="RA72" i="1" s="1"/>
  <c r="KI72" i="1"/>
  <c r="LL72" i="1" s="1"/>
  <c r="MO72" i="1" s="1"/>
  <c r="NS72" i="1" s="1"/>
  <c r="RB72" i="1" s="1"/>
  <c r="KJ72" i="1"/>
  <c r="LM72" i="1" s="1"/>
  <c r="MP72" i="1" s="1"/>
  <c r="NT72" i="1" s="1"/>
  <c r="RC72" i="1" s="1"/>
  <c r="KK72" i="1"/>
  <c r="LN72" i="1" s="1"/>
  <c r="MQ72" i="1" s="1"/>
  <c r="NU72" i="1" s="1"/>
  <c r="RD72" i="1" s="1"/>
  <c r="KL72" i="1"/>
  <c r="LO72" i="1" s="1"/>
  <c r="MR72" i="1" s="1"/>
  <c r="NV72" i="1" s="1"/>
  <c r="RE72" i="1" s="1"/>
  <c r="KM72" i="1"/>
  <c r="LP72" i="1" s="1"/>
  <c r="MS72" i="1" s="1"/>
  <c r="NW72" i="1" s="1"/>
  <c r="RF72" i="1" s="1"/>
  <c r="KN72" i="1"/>
  <c r="LQ72" i="1" s="1"/>
  <c r="MT72" i="1" s="1"/>
  <c r="NX72" i="1" s="1"/>
  <c r="RG72" i="1" s="1"/>
  <c r="KO72" i="1"/>
  <c r="LR72" i="1" s="1"/>
  <c r="MU72" i="1" s="1"/>
  <c r="NY72" i="1" s="1"/>
  <c r="RH72" i="1" s="1"/>
  <c r="KP72" i="1"/>
  <c r="LS72" i="1" s="1"/>
  <c r="MV72" i="1" s="1"/>
  <c r="NZ72" i="1" s="1"/>
  <c r="RI72" i="1" s="1"/>
  <c r="KQ72" i="1"/>
  <c r="LT72" i="1" s="1"/>
  <c r="MW72" i="1" s="1"/>
  <c r="OA72" i="1" s="1"/>
  <c r="RJ72" i="1" s="1"/>
  <c r="JQ73" i="1"/>
  <c r="KT73" i="1" s="1"/>
  <c r="LW73" i="1" s="1"/>
  <c r="NA73" i="1" s="1"/>
  <c r="QJ73" i="1" s="1"/>
  <c r="JR73" i="1"/>
  <c r="KU73" i="1" s="1"/>
  <c r="LX73" i="1" s="1"/>
  <c r="NB73" i="1" s="1"/>
  <c r="QK73" i="1" s="1"/>
  <c r="JS73" i="1"/>
  <c r="KV73" i="1" s="1"/>
  <c r="LY73" i="1" s="1"/>
  <c r="NC73" i="1" s="1"/>
  <c r="QL73" i="1" s="1"/>
  <c r="JT73" i="1"/>
  <c r="KW73" i="1" s="1"/>
  <c r="LZ73" i="1" s="1"/>
  <c r="ND73" i="1" s="1"/>
  <c r="QM73" i="1" s="1"/>
  <c r="JU73" i="1"/>
  <c r="KX73" i="1" s="1"/>
  <c r="MA73" i="1" s="1"/>
  <c r="NE73" i="1" s="1"/>
  <c r="QN73" i="1" s="1"/>
  <c r="JV73" i="1"/>
  <c r="KY73" i="1" s="1"/>
  <c r="MB73" i="1" s="1"/>
  <c r="NF73" i="1" s="1"/>
  <c r="QO73" i="1" s="1"/>
  <c r="JW73" i="1"/>
  <c r="KZ73" i="1" s="1"/>
  <c r="MC73" i="1" s="1"/>
  <c r="NG73" i="1" s="1"/>
  <c r="QP73" i="1" s="1"/>
  <c r="JX73" i="1"/>
  <c r="LA73" i="1" s="1"/>
  <c r="MD73" i="1" s="1"/>
  <c r="NH73" i="1" s="1"/>
  <c r="QQ73" i="1" s="1"/>
  <c r="JY73" i="1"/>
  <c r="LB73" i="1" s="1"/>
  <c r="ME73" i="1" s="1"/>
  <c r="NI73" i="1" s="1"/>
  <c r="QR73" i="1" s="1"/>
  <c r="JZ73" i="1"/>
  <c r="LC73" i="1" s="1"/>
  <c r="MF73" i="1" s="1"/>
  <c r="NJ73" i="1" s="1"/>
  <c r="QS73" i="1" s="1"/>
  <c r="KA73" i="1"/>
  <c r="LD73" i="1" s="1"/>
  <c r="MG73" i="1" s="1"/>
  <c r="NK73" i="1" s="1"/>
  <c r="QT73" i="1" s="1"/>
  <c r="KD73" i="1"/>
  <c r="LG73" i="1" s="1"/>
  <c r="MJ73" i="1" s="1"/>
  <c r="NN73" i="1" s="1"/>
  <c r="QW73" i="1" s="1"/>
  <c r="KE73" i="1"/>
  <c r="LH73" i="1" s="1"/>
  <c r="MK73" i="1" s="1"/>
  <c r="NO73" i="1" s="1"/>
  <c r="QX73" i="1" s="1"/>
  <c r="KF73" i="1"/>
  <c r="LI73" i="1" s="1"/>
  <c r="ML73" i="1" s="1"/>
  <c r="NP73" i="1" s="1"/>
  <c r="QY73" i="1" s="1"/>
  <c r="KG73" i="1"/>
  <c r="LJ73" i="1" s="1"/>
  <c r="MM73" i="1" s="1"/>
  <c r="NQ73" i="1" s="1"/>
  <c r="QZ73" i="1" s="1"/>
  <c r="KH73" i="1"/>
  <c r="LK73" i="1" s="1"/>
  <c r="MN73" i="1" s="1"/>
  <c r="NR73" i="1" s="1"/>
  <c r="RA73" i="1" s="1"/>
  <c r="KI73" i="1"/>
  <c r="LL73" i="1" s="1"/>
  <c r="MO73" i="1" s="1"/>
  <c r="NS73" i="1" s="1"/>
  <c r="RB73" i="1" s="1"/>
  <c r="KJ73" i="1"/>
  <c r="LM73" i="1" s="1"/>
  <c r="MP73" i="1" s="1"/>
  <c r="NT73" i="1" s="1"/>
  <c r="RC73" i="1" s="1"/>
  <c r="KK73" i="1"/>
  <c r="LN73" i="1" s="1"/>
  <c r="MQ73" i="1" s="1"/>
  <c r="NU73" i="1" s="1"/>
  <c r="RD73" i="1" s="1"/>
  <c r="KM73" i="1"/>
  <c r="LP73" i="1" s="1"/>
  <c r="MS73" i="1" s="1"/>
  <c r="NW73" i="1" s="1"/>
  <c r="RF73" i="1" s="1"/>
  <c r="KN73" i="1"/>
  <c r="LQ73" i="1" s="1"/>
  <c r="MT73" i="1" s="1"/>
  <c r="NX73" i="1" s="1"/>
  <c r="RG73" i="1" s="1"/>
  <c r="KO73" i="1"/>
  <c r="LR73" i="1" s="1"/>
  <c r="MU73" i="1" s="1"/>
  <c r="NY73" i="1" s="1"/>
  <c r="RH73" i="1" s="1"/>
  <c r="KP73" i="1"/>
  <c r="LS73" i="1" s="1"/>
  <c r="MV73" i="1" s="1"/>
  <c r="NZ73" i="1" s="1"/>
  <c r="RI73" i="1" s="1"/>
  <c r="KQ73" i="1"/>
  <c r="LT73" i="1" s="1"/>
  <c r="MW73" i="1" s="1"/>
  <c r="OA73" i="1" s="1"/>
  <c r="RJ73" i="1" s="1"/>
  <c r="JQ74" i="1"/>
  <c r="KT74" i="1" s="1"/>
  <c r="LW74" i="1" s="1"/>
  <c r="NA74" i="1" s="1"/>
  <c r="QJ74" i="1" s="1"/>
  <c r="JR74" i="1"/>
  <c r="KU74" i="1" s="1"/>
  <c r="LX74" i="1" s="1"/>
  <c r="NB74" i="1" s="1"/>
  <c r="QK74" i="1" s="1"/>
  <c r="JS74" i="1"/>
  <c r="KV74" i="1" s="1"/>
  <c r="LY74" i="1" s="1"/>
  <c r="NC74" i="1" s="1"/>
  <c r="QL74" i="1" s="1"/>
  <c r="JT74" i="1"/>
  <c r="KW74" i="1" s="1"/>
  <c r="LZ74" i="1" s="1"/>
  <c r="ND74" i="1" s="1"/>
  <c r="QM74" i="1" s="1"/>
  <c r="JV74" i="1"/>
  <c r="KY74" i="1" s="1"/>
  <c r="MB74" i="1" s="1"/>
  <c r="NF74" i="1" s="1"/>
  <c r="QO74" i="1" s="1"/>
  <c r="JW74" i="1"/>
  <c r="KZ74" i="1" s="1"/>
  <c r="MC74" i="1" s="1"/>
  <c r="NG74" i="1" s="1"/>
  <c r="QP74" i="1" s="1"/>
  <c r="JX74" i="1"/>
  <c r="LA74" i="1" s="1"/>
  <c r="MD74" i="1" s="1"/>
  <c r="NH74" i="1" s="1"/>
  <c r="QQ74" i="1" s="1"/>
  <c r="JY74" i="1"/>
  <c r="LB74" i="1" s="1"/>
  <c r="ME74" i="1" s="1"/>
  <c r="NI74" i="1" s="1"/>
  <c r="QR74" i="1" s="1"/>
  <c r="JZ74" i="1"/>
  <c r="LC74" i="1" s="1"/>
  <c r="MF74" i="1" s="1"/>
  <c r="NJ74" i="1" s="1"/>
  <c r="QS74" i="1" s="1"/>
  <c r="KA74" i="1"/>
  <c r="LD74" i="1" s="1"/>
  <c r="MG74" i="1" s="1"/>
  <c r="NK74" i="1" s="1"/>
  <c r="QT74" i="1" s="1"/>
  <c r="KD74" i="1"/>
  <c r="LG74" i="1" s="1"/>
  <c r="MJ74" i="1" s="1"/>
  <c r="NN74" i="1" s="1"/>
  <c r="QW74" i="1" s="1"/>
  <c r="KF74" i="1"/>
  <c r="LI74" i="1" s="1"/>
  <c r="ML74" i="1" s="1"/>
  <c r="NP74" i="1" s="1"/>
  <c r="QY74" i="1" s="1"/>
  <c r="KG74" i="1"/>
  <c r="LJ74" i="1" s="1"/>
  <c r="MM74" i="1" s="1"/>
  <c r="NQ74" i="1" s="1"/>
  <c r="QZ74" i="1" s="1"/>
  <c r="KH74" i="1"/>
  <c r="LK74" i="1" s="1"/>
  <c r="MN74" i="1" s="1"/>
  <c r="NR74" i="1" s="1"/>
  <c r="RA74" i="1" s="1"/>
  <c r="KI74" i="1"/>
  <c r="LL74" i="1" s="1"/>
  <c r="MO74" i="1" s="1"/>
  <c r="NS74" i="1" s="1"/>
  <c r="RB74" i="1" s="1"/>
  <c r="KJ74" i="1"/>
  <c r="LM74" i="1" s="1"/>
  <c r="MP74" i="1" s="1"/>
  <c r="NT74" i="1" s="1"/>
  <c r="RC74" i="1" s="1"/>
  <c r="KK74" i="1"/>
  <c r="LN74" i="1" s="1"/>
  <c r="MQ74" i="1" s="1"/>
  <c r="NU74" i="1" s="1"/>
  <c r="RD74" i="1" s="1"/>
  <c r="KM74" i="1"/>
  <c r="LP74" i="1" s="1"/>
  <c r="MS74" i="1" s="1"/>
  <c r="NW74" i="1" s="1"/>
  <c r="RF74" i="1" s="1"/>
  <c r="KN74" i="1"/>
  <c r="LQ74" i="1" s="1"/>
  <c r="MT74" i="1" s="1"/>
  <c r="NX74" i="1" s="1"/>
  <c r="RG74" i="1" s="1"/>
  <c r="KO74" i="1"/>
  <c r="LR74" i="1" s="1"/>
  <c r="MU74" i="1" s="1"/>
  <c r="NY74" i="1" s="1"/>
  <c r="RH74" i="1" s="1"/>
  <c r="KP74" i="1"/>
  <c r="LS74" i="1" s="1"/>
  <c r="MV74" i="1" s="1"/>
  <c r="NZ74" i="1" s="1"/>
  <c r="RI74" i="1" s="1"/>
  <c r="KQ74" i="1"/>
  <c r="LT74" i="1" s="1"/>
  <c r="MW74" i="1" s="1"/>
  <c r="OA74" i="1" s="1"/>
  <c r="RJ74" i="1" s="1"/>
  <c r="JQ75" i="1"/>
  <c r="KT75" i="1" s="1"/>
  <c r="LW75" i="1" s="1"/>
  <c r="NA75" i="1" s="1"/>
  <c r="QJ75" i="1" s="1"/>
  <c r="JR75" i="1"/>
  <c r="KU75" i="1" s="1"/>
  <c r="LX75" i="1" s="1"/>
  <c r="NB75" i="1" s="1"/>
  <c r="QK75" i="1" s="1"/>
  <c r="JS75" i="1"/>
  <c r="KV75" i="1" s="1"/>
  <c r="LY75" i="1" s="1"/>
  <c r="NC75" i="1" s="1"/>
  <c r="QL75" i="1" s="1"/>
  <c r="JT75" i="1"/>
  <c r="KW75" i="1" s="1"/>
  <c r="LZ75" i="1" s="1"/>
  <c r="ND75" i="1" s="1"/>
  <c r="QM75" i="1" s="1"/>
  <c r="JU75" i="1"/>
  <c r="KX75" i="1" s="1"/>
  <c r="MA75" i="1" s="1"/>
  <c r="NE75" i="1" s="1"/>
  <c r="QN75" i="1" s="1"/>
  <c r="JV75" i="1"/>
  <c r="KY75" i="1" s="1"/>
  <c r="MB75" i="1" s="1"/>
  <c r="NF75" i="1" s="1"/>
  <c r="QO75" i="1" s="1"/>
  <c r="JW75" i="1"/>
  <c r="KZ75" i="1" s="1"/>
  <c r="MC75" i="1" s="1"/>
  <c r="NG75" i="1" s="1"/>
  <c r="QP75" i="1" s="1"/>
  <c r="JX75" i="1"/>
  <c r="LA75" i="1" s="1"/>
  <c r="MD75" i="1" s="1"/>
  <c r="NH75" i="1" s="1"/>
  <c r="QQ75" i="1" s="1"/>
  <c r="JY75" i="1"/>
  <c r="LB75" i="1" s="1"/>
  <c r="ME75" i="1" s="1"/>
  <c r="NI75" i="1" s="1"/>
  <c r="QR75" i="1" s="1"/>
  <c r="JZ75" i="1"/>
  <c r="LC75" i="1" s="1"/>
  <c r="MF75" i="1" s="1"/>
  <c r="NJ75" i="1" s="1"/>
  <c r="QS75" i="1" s="1"/>
  <c r="KA75" i="1"/>
  <c r="LD75" i="1" s="1"/>
  <c r="MG75" i="1" s="1"/>
  <c r="NK75" i="1" s="1"/>
  <c r="QT75" i="1" s="1"/>
  <c r="KD75" i="1"/>
  <c r="LG75" i="1" s="1"/>
  <c r="MJ75" i="1" s="1"/>
  <c r="NN75" i="1" s="1"/>
  <c r="QW75" i="1" s="1"/>
  <c r="KE75" i="1"/>
  <c r="LH75" i="1" s="1"/>
  <c r="MK75" i="1" s="1"/>
  <c r="NO75" i="1" s="1"/>
  <c r="QX75" i="1" s="1"/>
  <c r="KF75" i="1"/>
  <c r="LI75" i="1" s="1"/>
  <c r="ML75" i="1" s="1"/>
  <c r="NP75" i="1" s="1"/>
  <c r="QY75" i="1" s="1"/>
  <c r="KG75" i="1"/>
  <c r="LJ75" i="1" s="1"/>
  <c r="MM75" i="1" s="1"/>
  <c r="NQ75" i="1" s="1"/>
  <c r="QZ75" i="1" s="1"/>
  <c r="KH75" i="1"/>
  <c r="LK75" i="1" s="1"/>
  <c r="MN75" i="1" s="1"/>
  <c r="NR75" i="1" s="1"/>
  <c r="RA75" i="1" s="1"/>
  <c r="KI75" i="1"/>
  <c r="LL75" i="1" s="1"/>
  <c r="MO75" i="1" s="1"/>
  <c r="NS75" i="1" s="1"/>
  <c r="RB75" i="1" s="1"/>
  <c r="KJ75" i="1"/>
  <c r="LM75" i="1" s="1"/>
  <c r="MP75" i="1" s="1"/>
  <c r="NT75" i="1" s="1"/>
  <c r="RC75" i="1" s="1"/>
  <c r="KK75" i="1"/>
  <c r="LN75" i="1" s="1"/>
  <c r="MQ75" i="1" s="1"/>
  <c r="NU75" i="1" s="1"/>
  <c r="RD75" i="1" s="1"/>
  <c r="KL75" i="1"/>
  <c r="LO75" i="1" s="1"/>
  <c r="MR75" i="1" s="1"/>
  <c r="NV75" i="1" s="1"/>
  <c r="RE75" i="1" s="1"/>
  <c r="KM75" i="1"/>
  <c r="LP75" i="1" s="1"/>
  <c r="MS75" i="1" s="1"/>
  <c r="NW75" i="1" s="1"/>
  <c r="RF75" i="1" s="1"/>
  <c r="KN75" i="1"/>
  <c r="LQ75" i="1" s="1"/>
  <c r="MT75" i="1" s="1"/>
  <c r="NX75" i="1" s="1"/>
  <c r="RG75" i="1" s="1"/>
  <c r="KO75" i="1"/>
  <c r="LR75" i="1" s="1"/>
  <c r="MU75" i="1" s="1"/>
  <c r="NY75" i="1" s="1"/>
  <c r="RH75" i="1" s="1"/>
  <c r="KP75" i="1"/>
  <c r="LS75" i="1" s="1"/>
  <c r="MV75" i="1" s="1"/>
  <c r="NZ75" i="1" s="1"/>
  <c r="RI75" i="1" s="1"/>
  <c r="KQ75" i="1"/>
  <c r="LT75" i="1" s="1"/>
  <c r="MW75" i="1" s="1"/>
  <c r="OA75" i="1" s="1"/>
  <c r="RJ75" i="1" s="1"/>
  <c r="JQ76" i="1"/>
  <c r="KT76" i="1" s="1"/>
  <c r="LW76" i="1" s="1"/>
  <c r="NA76" i="1" s="1"/>
  <c r="QJ76" i="1" s="1"/>
  <c r="JR76" i="1"/>
  <c r="KU76" i="1" s="1"/>
  <c r="LX76" i="1" s="1"/>
  <c r="NB76" i="1" s="1"/>
  <c r="QK76" i="1" s="1"/>
  <c r="JS76" i="1"/>
  <c r="KV76" i="1" s="1"/>
  <c r="LY76" i="1" s="1"/>
  <c r="NC76" i="1" s="1"/>
  <c r="QL76" i="1" s="1"/>
  <c r="JT76" i="1"/>
  <c r="KW76" i="1" s="1"/>
  <c r="LZ76" i="1" s="1"/>
  <c r="ND76" i="1" s="1"/>
  <c r="QM76" i="1" s="1"/>
  <c r="JU76" i="1"/>
  <c r="KX76" i="1" s="1"/>
  <c r="MA76" i="1" s="1"/>
  <c r="NE76" i="1" s="1"/>
  <c r="QN76" i="1" s="1"/>
  <c r="JV76" i="1"/>
  <c r="KY76" i="1" s="1"/>
  <c r="MB76" i="1" s="1"/>
  <c r="NF76" i="1" s="1"/>
  <c r="QO76" i="1" s="1"/>
  <c r="JW76" i="1"/>
  <c r="KZ76" i="1" s="1"/>
  <c r="MC76" i="1" s="1"/>
  <c r="NG76" i="1" s="1"/>
  <c r="QP76" i="1" s="1"/>
  <c r="JX76" i="1"/>
  <c r="LA76" i="1" s="1"/>
  <c r="MD76" i="1" s="1"/>
  <c r="NH76" i="1" s="1"/>
  <c r="QQ76" i="1" s="1"/>
  <c r="JY76" i="1"/>
  <c r="LB76" i="1" s="1"/>
  <c r="ME76" i="1" s="1"/>
  <c r="NI76" i="1" s="1"/>
  <c r="QR76" i="1" s="1"/>
  <c r="JZ76" i="1"/>
  <c r="LC76" i="1" s="1"/>
  <c r="MF76" i="1" s="1"/>
  <c r="NJ76" i="1" s="1"/>
  <c r="QS76" i="1" s="1"/>
  <c r="KA76" i="1"/>
  <c r="LD76" i="1" s="1"/>
  <c r="MG76" i="1" s="1"/>
  <c r="NK76" i="1" s="1"/>
  <c r="QT76" i="1" s="1"/>
  <c r="KD76" i="1"/>
  <c r="LG76" i="1" s="1"/>
  <c r="MJ76" i="1" s="1"/>
  <c r="NN76" i="1" s="1"/>
  <c r="QW76" i="1" s="1"/>
  <c r="KE76" i="1"/>
  <c r="LH76" i="1" s="1"/>
  <c r="MK76" i="1" s="1"/>
  <c r="NO76" i="1" s="1"/>
  <c r="QX76" i="1" s="1"/>
  <c r="KF76" i="1"/>
  <c r="LI76" i="1" s="1"/>
  <c r="ML76" i="1" s="1"/>
  <c r="NP76" i="1" s="1"/>
  <c r="QY76" i="1" s="1"/>
  <c r="KG76" i="1"/>
  <c r="LJ76" i="1" s="1"/>
  <c r="MM76" i="1" s="1"/>
  <c r="NQ76" i="1" s="1"/>
  <c r="QZ76" i="1" s="1"/>
  <c r="KH76" i="1"/>
  <c r="LK76" i="1" s="1"/>
  <c r="MN76" i="1" s="1"/>
  <c r="NR76" i="1" s="1"/>
  <c r="RA76" i="1" s="1"/>
  <c r="KI76" i="1"/>
  <c r="LL76" i="1" s="1"/>
  <c r="MO76" i="1" s="1"/>
  <c r="NS76" i="1" s="1"/>
  <c r="RB76" i="1" s="1"/>
  <c r="KJ76" i="1"/>
  <c r="LM76" i="1" s="1"/>
  <c r="MP76" i="1" s="1"/>
  <c r="NT76" i="1" s="1"/>
  <c r="RC76" i="1" s="1"/>
  <c r="KK76" i="1"/>
  <c r="LN76" i="1" s="1"/>
  <c r="MQ76" i="1" s="1"/>
  <c r="NU76" i="1" s="1"/>
  <c r="RD76" i="1" s="1"/>
  <c r="KL76" i="1"/>
  <c r="LO76" i="1" s="1"/>
  <c r="MR76" i="1" s="1"/>
  <c r="NV76" i="1" s="1"/>
  <c r="RE76" i="1" s="1"/>
  <c r="KN76" i="1"/>
  <c r="LQ76" i="1" s="1"/>
  <c r="MT76" i="1" s="1"/>
  <c r="NX76" i="1" s="1"/>
  <c r="RG76" i="1" s="1"/>
  <c r="KO76" i="1"/>
  <c r="LR76" i="1" s="1"/>
  <c r="MU76" i="1" s="1"/>
  <c r="NY76" i="1" s="1"/>
  <c r="RH76" i="1" s="1"/>
  <c r="KP76" i="1"/>
  <c r="LS76" i="1" s="1"/>
  <c r="MV76" i="1" s="1"/>
  <c r="NZ76" i="1" s="1"/>
  <c r="RI76" i="1" s="1"/>
  <c r="KQ76" i="1"/>
  <c r="LT76" i="1" s="1"/>
  <c r="MW76" i="1" s="1"/>
  <c r="OA76" i="1" s="1"/>
  <c r="RJ76" i="1" s="1"/>
  <c r="JQ77" i="1"/>
  <c r="KT77" i="1" s="1"/>
  <c r="LW77" i="1" s="1"/>
  <c r="NA77" i="1" s="1"/>
  <c r="QJ77" i="1" s="1"/>
  <c r="JR77" i="1"/>
  <c r="KU77" i="1" s="1"/>
  <c r="LX77" i="1" s="1"/>
  <c r="NB77" i="1" s="1"/>
  <c r="QK77" i="1" s="1"/>
  <c r="JS77" i="1"/>
  <c r="KV77" i="1" s="1"/>
  <c r="LY77" i="1" s="1"/>
  <c r="NC77" i="1" s="1"/>
  <c r="QL77" i="1" s="1"/>
  <c r="JT77" i="1"/>
  <c r="KW77" i="1" s="1"/>
  <c r="LZ77" i="1" s="1"/>
  <c r="ND77" i="1" s="1"/>
  <c r="QM77" i="1" s="1"/>
  <c r="JU77" i="1"/>
  <c r="KX77" i="1" s="1"/>
  <c r="MA77" i="1" s="1"/>
  <c r="NE77" i="1" s="1"/>
  <c r="QN77" i="1" s="1"/>
  <c r="JV77" i="1"/>
  <c r="KY77" i="1" s="1"/>
  <c r="MB77" i="1" s="1"/>
  <c r="NF77" i="1" s="1"/>
  <c r="QO77" i="1" s="1"/>
  <c r="JW77" i="1"/>
  <c r="KZ77" i="1" s="1"/>
  <c r="MC77" i="1" s="1"/>
  <c r="NG77" i="1" s="1"/>
  <c r="QP77" i="1" s="1"/>
  <c r="JX77" i="1"/>
  <c r="LA77" i="1" s="1"/>
  <c r="MD77" i="1" s="1"/>
  <c r="NH77" i="1" s="1"/>
  <c r="QQ77" i="1" s="1"/>
  <c r="JY77" i="1"/>
  <c r="LB77" i="1" s="1"/>
  <c r="ME77" i="1" s="1"/>
  <c r="NI77" i="1" s="1"/>
  <c r="QR77" i="1" s="1"/>
  <c r="JZ77" i="1"/>
  <c r="LC77" i="1" s="1"/>
  <c r="MF77" i="1" s="1"/>
  <c r="NJ77" i="1" s="1"/>
  <c r="QS77" i="1" s="1"/>
  <c r="KA77" i="1"/>
  <c r="LD77" i="1" s="1"/>
  <c r="MG77" i="1" s="1"/>
  <c r="NK77" i="1" s="1"/>
  <c r="QT77" i="1" s="1"/>
  <c r="KD77" i="1"/>
  <c r="LG77" i="1" s="1"/>
  <c r="MJ77" i="1" s="1"/>
  <c r="NN77" i="1" s="1"/>
  <c r="QW77" i="1" s="1"/>
  <c r="KE77" i="1"/>
  <c r="LH77" i="1" s="1"/>
  <c r="MK77" i="1" s="1"/>
  <c r="NO77" i="1" s="1"/>
  <c r="QX77" i="1" s="1"/>
  <c r="KF77" i="1"/>
  <c r="LI77" i="1" s="1"/>
  <c r="ML77" i="1" s="1"/>
  <c r="NP77" i="1" s="1"/>
  <c r="QY77" i="1" s="1"/>
  <c r="KG77" i="1"/>
  <c r="LJ77" i="1" s="1"/>
  <c r="MM77" i="1" s="1"/>
  <c r="NQ77" i="1" s="1"/>
  <c r="QZ77" i="1" s="1"/>
  <c r="KH77" i="1"/>
  <c r="LK77" i="1" s="1"/>
  <c r="MN77" i="1" s="1"/>
  <c r="NR77" i="1" s="1"/>
  <c r="RA77" i="1" s="1"/>
  <c r="KI77" i="1"/>
  <c r="LL77" i="1" s="1"/>
  <c r="MO77" i="1" s="1"/>
  <c r="NS77" i="1" s="1"/>
  <c r="RB77" i="1" s="1"/>
  <c r="KJ77" i="1"/>
  <c r="LM77" i="1" s="1"/>
  <c r="MP77" i="1" s="1"/>
  <c r="NT77" i="1" s="1"/>
  <c r="RC77" i="1" s="1"/>
  <c r="KK77" i="1"/>
  <c r="LN77" i="1" s="1"/>
  <c r="MQ77" i="1" s="1"/>
  <c r="NU77" i="1" s="1"/>
  <c r="RD77" i="1" s="1"/>
  <c r="KL77" i="1"/>
  <c r="LO77" i="1" s="1"/>
  <c r="MR77" i="1" s="1"/>
  <c r="NV77" i="1" s="1"/>
  <c r="RE77" i="1" s="1"/>
  <c r="KN77" i="1"/>
  <c r="LQ77" i="1" s="1"/>
  <c r="MT77" i="1" s="1"/>
  <c r="NX77" i="1" s="1"/>
  <c r="RG77" i="1" s="1"/>
  <c r="KO77" i="1"/>
  <c r="LR77" i="1" s="1"/>
  <c r="MU77" i="1" s="1"/>
  <c r="NY77" i="1" s="1"/>
  <c r="RH77" i="1" s="1"/>
  <c r="KP77" i="1"/>
  <c r="LS77" i="1" s="1"/>
  <c r="MV77" i="1" s="1"/>
  <c r="NZ77" i="1" s="1"/>
  <c r="RI77" i="1" s="1"/>
  <c r="KQ77" i="1"/>
  <c r="LT77" i="1" s="1"/>
  <c r="MW77" i="1" s="1"/>
  <c r="OA77" i="1" s="1"/>
  <c r="RJ77" i="1" s="1"/>
  <c r="JQ78" i="1"/>
  <c r="KT78" i="1" s="1"/>
  <c r="LW78" i="1" s="1"/>
  <c r="NA78" i="1" s="1"/>
  <c r="QJ78" i="1" s="1"/>
  <c r="JR78" i="1"/>
  <c r="KU78" i="1" s="1"/>
  <c r="LX78" i="1" s="1"/>
  <c r="NB78" i="1" s="1"/>
  <c r="QK78" i="1" s="1"/>
  <c r="JS78" i="1"/>
  <c r="KV78" i="1" s="1"/>
  <c r="LY78" i="1" s="1"/>
  <c r="NC78" i="1" s="1"/>
  <c r="QL78" i="1" s="1"/>
  <c r="JT78" i="1"/>
  <c r="KW78" i="1" s="1"/>
  <c r="LZ78" i="1" s="1"/>
  <c r="ND78" i="1" s="1"/>
  <c r="QM78" i="1" s="1"/>
  <c r="JU78" i="1"/>
  <c r="KX78" i="1" s="1"/>
  <c r="MA78" i="1" s="1"/>
  <c r="NE78" i="1" s="1"/>
  <c r="QN78" i="1" s="1"/>
  <c r="JV78" i="1"/>
  <c r="KY78" i="1" s="1"/>
  <c r="MB78" i="1" s="1"/>
  <c r="NF78" i="1" s="1"/>
  <c r="QO78" i="1" s="1"/>
  <c r="JW78" i="1"/>
  <c r="KZ78" i="1" s="1"/>
  <c r="MC78" i="1" s="1"/>
  <c r="NG78" i="1" s="1"/>
  <c r="QP78" i="1" s="1"/>
  <c r="JX78" i="1"/>
  <c r="LA78" i="1" s="1"/>
  <c r="MD78" i="1" s="1"/>
  <c r="NH78" i="1" s="1"/>
  <c r="QQ78" i="1" s="1"/>
  <c r="JY78" i="1"/>
  <c r="LB78" i="1" s="1"/>
  <c r="ME78" i="1" s="1"/>
  <c r="NI78" i="1" s="1"/>
  <c r="QR78" i="1" s="1"/>
  <c r="JZ78" i="1"/>
  <c r="LC78" i="1" s="1"/>
  <c r="MF78" i="1" s="1"/>
  <c r="NJ78" i="1" s="1"/>
  <c r="QS78" i="1" s="1"/>
  <c r="KA78" i="1"/>
  <c r="LD78" i="1" s="1"/>
  <c r="MG78" i="1" s="1"/>
  <c r="NK78" i="1" s="1"/>
  <c r="QT78" i="1" s="1"/>
  <c r="KB78" i="1"/>
  <c r="LE78" i="1" s="1"/>
  <c r="MH78" i="1" s="1"/>
  <c r="NL78" i="1" s="1"/>
  <c r="QU78" i="1" s="1"/>
  <c r="KD78" i="1"/>
  <c r="LG78" i="1" s="1"/>
  <c r="MJ78" i="1" s="1"/>
  <c r="NN78" i="1" s="1"/>
  <c r="QW78" i="1" s="1"/>
  <c r="KE78" i="1"/>
  <c r="LH78" i="1" s="1"/>
  <c r="MK78" i="1" s="1"/>
  <c r="NO78" i="1" s="1"/>
  <c r="QX78" i="1" s="1"/>
  <c r="KF78" i="1"/>
  <c r="LI78" i="1" s="1"/>
  <c r="ML78" i="1" s="1"/>
  <c r="NP78" i="1" s="1"/>
  <c r="QY78" i="1" s="1"/>
  <c r="KG78" i="1"/>
  <c r="LJ78" i="1" s="1"/>
  <c r="MM78" i="1" s="1"/>
  <c r="NQ78" i="1" s="1"/>
  <c r="QZ78" i="1" s="1"/>
  <c r="KH78" i="1"/>
  <c r="LK78" i="1" s="1"/>
  <c r="MN78" i="1" s="1"/>
  <c r="NR78" i="1" s="1"/>
  <c r="RA78" i="1" s="1"/>
  <c r="KI78" i="1"/>
  <c r="LL78" i="1" s="1"/>
  <c r="MO78" i="1" s="1"/>
  <c r="NS78" i="1" s="1"/>
  <c r="RB78" i="1" s="1"/>
  <c r="KJ78" i="1"/>
  <c r="LM78" i="1" s="1"/>
  <c r="MP78" i="1" s="1"/>
  <c r="NT78" i="1" s="1"/>
  <c r="RC78" i="1" s="1"/>
  <c r="KK78" i="1"/>
  <c r="LN78" i="1" s="1"/>
  <c r="MQ78" i="1" s="1"/>
  <c r="NU78" i="1" s="1"/>
  <c r="RD78" i="1" s="1"/>
  <c r="KL78" i="1"/>
  <c r="LO78" i="1" s="1"/>
  <c r="MR78" i="1" s="1"/>
  <c r="NV78" i="1" s="1"/>
  <c r="RE78" i="1" s="1"/>
  <c r="KM78" i="1"/>
  <c r="LP78" i="1" s="1"/>
  <c r="MS78" i="1" s="1"/>
  <c r="NW78" i="1" s="1"/>
  <c r="RF78" i="1" s="1"/>
  <c r="KN78" i="1"/>
  <c r="LQ78" i="1" s="1"/>
  <c r="MT78" i="1" s="1"/>
  <c r="NX78" i="1" s="1"/>
  <c r="RG78" i="1" s="1"/>
  <c r="KO78" i="1"/>
  <c r="LR78" i="1" s="1"/>
  <c r="MU78" i="1" s="1"/>
  <c r="NY78" i="1" s="1"/>
  <c r="RH78" i="1" s="1"/>
  <c r="KP78" i="1"/>
  <c r="LS78" i="1" s="1"/>
  <c r="MV78" i="1" s="1"/>
  <c r="NZ78" i="1" s="1"/>
  <c r="RI78" i="1" s="1"/>
  <c r="KQ78" i="1"/>
  <c r="LT78" i="1" s="1"/>
  <c r="MW78" i="1" s="1"/>
  <c r="OA78" i="1" s="1"/>
  <c r="RJ78" i="1" s="1"/>
  <c r="JQ79" i="1"/>
  <c r="KT79" i="1" s="1"/>
  <c r="LW79" i="1" s="1"/>
  <c r="NA79" i="1" s="1"/>
  <c r="QJ79" i="1" s="1"/>
  <c r="JR79" i="1"/>
  <c r="KU79" i="1" s="1"/>
  <c r="LX79" i="1" s="1"/>
  <c r="NB79" i="1" s="1"/>
  <c r="QK79" i="1" s="1"/>
  <c r="JS79" i="1"/>
  <c r="KV79" i="1" s="1"/>
  <c r="LY79" i="1" s="1"/>
  <c r="NC79" i="1" s="1"/>
  <c r="QL79" i="1" s="1"/>
  <c r="JT79" i="1"/>
  <c r="KW79" i="1" s="1"/>
  <c r="LZ79" i="1" s="1"/>
  <c r="ND79" i="1" s="1"/>
  <c r="QM79" i="1" s="1"/>
  <c r="JU79" i="1"/>
  <c r="KX79" i="1" s="1"/>
  <c r="MA79" i="1" s="1"/>
  <c r="NE79" i="1" s="1"/>
  <c r="QN79" i="1" s="1"/>
  <c r="JV79" i="1"/>
  <c r="KY79" i="1" s="1"/>
  <c r="MB79" i="1" s="1"/>
  <c r="NF79" i="1" s="1"/>
  <c r="QO79" i="1" s="1"/>
  <c r="JW79" i="1"/>
  <c r="KZ79" i="1" s="1"/>
  <c r="MC79" i="1" s="1"/>
  <c r="NG79" i="1" s="1"/>
  <c r="QP79" i="1" s="1"/>
  <c r="JX79" i="1"/>
  <c r="LA79" i="1" s="1"/>
  <c r="MD79" i="1" s="1"/>
  <c r="NH79" i="1" s="1"/>
  <c r="QQ79" i="1" s="1"/>
  <c r="JY79" i="1"/>
  <c r="LB79" i="1" s="1"/>
  <c r="ME79" i="1" s="1"/>
  <c r="NI79" i="1" s="1"/>
  <c r="QR79" i="1" s="1"/>
  <c r="JZ79" i="1"/>
  <c r="LC79" i="1" s="1"/>
  <c r="MF79" i="1" s="1"/>
  <c r="NJ79" i="1" s="1"/>
  <c r="QS79" i="1" s="1"/>
  <c r="KA79" i="1"/>
  <c r="LD79" i="1" s="1"/>
  <c r="MG79" i="1" s="1"/>
  <c r="NK79" i="1" s="1"/>
  <c r="QT79" i="1" s="1"/>
  <c r="KB79" i="1"/>
  <c r="LE79" i="1" s="1"/>
  <c r="MH79" i="1" s="1"/>
  <c r="NL79" i="1" s="1"/>
  <c r="QU79" i="1" s="1"/>
  <c r="KC79" i="1"/>
  <c r="LF79" i="1" s="1"/>
  <c r="MI79" i="1" s="1"/>
  <c r="NM79" i="1" s="1"/>
  <c r="QV79" i="1" s="1"/>
  <c r="KD79" i="1"/>
  <c r="LG79" i="1" s="1"/>
  <c r="MJ79" i="1" s="1"/>
  <c r="NN79" i="1" s="1"/>
  <c r="QW79" i="1" s="1"/>
  <c r="KE79" i="1"/>
  <c r="LH79" i="1" s="1"/>
  <c r="MK79" i="1" s="1"/>
  <c r="NO79" i="1" s="1"/>
  <c r="QX79" i="1" s="1"/>
  <c r="KG79" i="1"/>
  <c r="LJ79" i="1" s="1"/>
  <c r="MM79" i="1" s="1"/>
  <c r="NQ79" i="1" s="1"/>
  <c r="QZ79" i="1" s="1"/>
  <c r="KH79" i="1"/>
  <c r="LK79" i="1" s="1"/>
  <c r="MN79" i="1" s="1"/>
  <c r="NR79" i="1" s="1"/>
  <c r="RA79" i="1" s="1"/>
  <c r="KI79" i="1"/>
  <c r="LL79" i="1" s="1"/>
  <c r="MO79" i="1" s="1"/>
  <c r="NS79" i="1" s="1"/>
  <c r="RB79" i="1" s="1"/>
  <c r="KJ79" i="1"/>
  <c r="LM79" i="1" s="1"/>
  <c r="MP79" i="1" s="1"/>
  <c r="NT79" i="1" s="1"/>
  <c r="RC79" i="1" s="1"/>
  <c r="KK79" i="1"/>
  <c r="LN79" i="1" s="1"/>
  <c r="MQ79" i="1" s="1"/>
  <c r="NU79" i="1" s="1"/>
  <c r="RD79" i="1" s="1"/>
  <c r="KL79" i="1"/>
  <c r="LO79" i="1" s="1"/>
  <c r="MR79" i="1" s="1"/>
  <c r="NV79" i="1" s="1"/>
  <c r="RE79" i="1" s="1"/>
  <c r="KM79" i="1"/>
  <c r="LP79" i="1" s="1"/>
  <c r="MS79" i="1" s="1"/>
  <c r="NW79" i="1" s="1"/>
  <c r="RF79" i="1" s="1"/>
  <c r="KN79" i="1"/>
  <c r="LQ79" i="1" s="1"/>
  <c r="MT79" i="1" s="1"/>
  <c r="NX79" i="1" s="1"/>
  <c r="RG79" i="1" s="1"/>
  <c r="KO79" i="1"/>
  <c r="LR79" i="1" s="1"/>
  <c r="MU79" i="1" s="1"/>
  <c r="NY79" i="1" s="1"/>
  <c r="RH79" i="1" s="1"/>
  <c r="KP79" i="1"/>
  <c r="LS79" i="1" s="1"/>
  <c r="MV79" i="1" s="1"/>
  <c r="NZ79" i="1" s="1"/>
  <c r="RI79" i="1" s="1"/>
  <c r="KQ79" i="1"/>
  <c r="LT79" i="1" s="1"/>
  <c r="MW79" i="1" s="1"/>
  <c r="OA79" i="1" s="1"/>
  <c r="RJ79" i="1" s="1"/>
  <c r="JQ80" i="1"/>
  <c r="KT80" i="1" s="1"/>
  <c r="LW80" i="1" s="1"/>
  <c r="NA80" i="1" s="1"/>
  <c r="QJ80" i="1" s="1"/>
  <c r="JR80" i="1"/>
  <c r="KU80" i="1" s="1"/>
  <c r="LX80" i="1" s="1"/>
  <c r="NB80" i="1" s="1"/>
  <c r="QK80" i="1" s="1"/>
  <c r="JS80" i="1"/>
  <c r="KV80" i="1" s="1"/>
  <c r="LY80" i="1" s="1"/>
  <c r="NC80" i="1" s="1"/>
  <c r="QL80" i="1" s="1"/>
  <c r="JT80" i="1"/>
  <c r="KW80" i="1" s="1"/>
  <c r="LZ80" i="1" s="1"/>
  <c r="ND80" i="1" s="1"/>
  <c r="QM80" i="1" s="1"/>
  <c r="JU80" i="1"/>
  <c r="KX80" i="1" s="1"/>
  <c r="MA80" i="1" s="1"/>
  <c r="NE80" i="1" s="1"/>
  <c r="QN80" i="1" s="1"/>
  <c r="JV80" i="1"/>
  <c r="KY80" i="1" s="1"/>
  <c r="MB80" i="1" s="1"/>
  <c r="NF80" i="1" s="1"/>
  <c r="QO80" i="1" s="1"/>
  <c r="JW80" i="1"/>
  <c r="KZ80" i="1" s="1"/>
  <c r="MC80" i="1" s="1"/>
  <c r="NG80" i="1" s="1"/>
  <c r="QP80" i="1" s="1"/>
  <c r="JX80" i="1"/>
  <c r="LA80" i="1" s="1"/>
  <c r="MD80" i="1" s="1"/>
  <c r="NH80" i="1" s="1"/>
  <c r="QQ80" i="1" s="1"/>
  <c r="JY80" i="1"/>
  <c r="LB80" i="1" s="1"/>
  <c r="ME80" i="1" s="1"/>
  <c r="NI80" i="1" s="1"/>
  <c r="QR80" i="1" s="1"/>
  <c r="JZ80" i="1"/>
  <c r="LC80" i="1" s="1"/>
  <c r="MF80" i="1" s="1"/>
  <c r="NJ80" i="1" s="1"/>
  <c r="QS80" i="1" s="1"/>
  <c r="KA80" i="1"/>
  <c r="LD80" i="1" s="1"/>
  <c r="MG80" i="1" s="1"/>
  <c r="NK80" i="1" s="1"/>
  <c r="QT80" i="1" s="1"/>
  <c r="KB80" i="1"/>
  <c r="LE80" i="1" s="1"/>
  <c r="MH80" i="1" s="1"/>
  <c r="NL80" i="1" s="1"/>
  <c r="QU80" i="1" s="1"/>
  <c r="KC80" i="1"/>
  <c r="LF80" i="1" s="1"/>
  <c r="MI80" i="1" s="1"/>
  <c r="NM80" i="1" s="1"/>
  <c r="QV80" i="1" s="1"/>
  <c r="KD80" i="1"/>
  <c r="LG80" i="1" s="1"/>
  <c r="MJ80" i="1" s="1"/>
  <c r="NN80" i="1" s="1"/>
  <c r="QW80" i="1" s="1"/>
  <c r="KE80" i="1"/>
  <c r="LH80" i="1" s="1"/>
  <c r="MK80" i="1" s="1"/>
  <c r="NO80" i="1" s="1"/>
  <c r="QX80" i="1" s="1"/>
  <c r="KG80" i="1"/>
  <c r="LJ80" i="1" s="1"/>
  <c r="MM80" i="1" s="1"/>
  <c r="NQ80" i="1" s="1"/>
  <c r="QZ80" i="1" s="1"/>
  <c r="KH80" i="1"/>
  <c r="LK80" i="1" s="1"/>
  <c r="MN80" i="1" s="1"/>
  <c r="NR80" i="1" s="1"/>
  <c r="RA80" i="1" s="1"/>
  <c r="KI80" i="1"/>
  <c r="LL80" i="1" s="1"/>
  <c r="MO80" i="1" s="1"/>
  <c r="NS80" i="1" s="1"/>
  <c r="RB80" i="1" s="1"/>
  <c r="KJ80" i="1"/>
  <c r="LM80" i="1" s="1"/>
  <c r="MP80" i="1" s="1"/>
  <c r="NT80" i="1" s="1"/>
  <c r="RC80" i="1" s="1"/>
  <c r="KK80" i="1"/>
  <c r="LN80" i="1" s="1"/>
  <c r="MQ80" i="1" s="1"/>
  <c r="NU80" i="1" s="1"/>
  <c r="RD80" i="1" s="1"/>
  <c r="KL80" i="1"/>
  <c r="LO80" i="1" s="1"/>
  <c r="MR80" i="1" s="1"/>
  <c r="NV80" i="1" s="1"/>
  <c r="RE80" i="1" s="1"/>
  <c r="KM80" i="1"/>
  <c r="LP80" i="1" s="1"/>
  <c r="MS80" i="1" s="1"/>
  <c r="NW80" i="1" s="1"/>
  <c r="RF80" i="1" s="1"/>
  <c r="KN80" i="1"/>
  <c r="LQ80" i="1" s="1"/>
  <c r="MT80" i="1" s="1"/>
  <c r="NX80" i="1" s="1"/>
  <c r="RG80" i="1" s="1"/>
  <c r="KO80" i="1"/>
  <c r="LR80" i="1" s="1"/>
  <c r="MU80" i="1" s="1"/>
  <c r="NY80" i="1" s="1"/>
  <c r="RH80" i="1" s="1"/>
  <c r="KP80" i="1"/>
  <c r="LS80" i="1" s="1"/>
  <c r="MV80" i="1" s="1"/>
  <c r="NZ80" i="1" s="1"/>
  <c r="RI80" i="1" s="1"/>
  <c r="KQ80" i="1"/>
  <c r="LT80" i="1" s="1"/>
  <c r="MW80" i="1" s="1"/>
  <c r="OA80" i="1" s="1"/>
  <c r="RJ80" i="1" s="1"/>
  <c r="JQ81" i="1"/>
  <c r="KT81" i="1" s="1"/>
  <c r="LW81" i="1" s="1"/>
  <c r="NA81" i="1" s="1"/>
  <c r="QJ81" i="1" s="1"/>
  <c r="JR81" i="1"/>
  <c r="KU81" i="1" s="1"/>
  <c r="LX81" i="1" s="1"/>
  <c r="NB81" i="1" s="1"/>
  <c r="QK81" i="1" s="1"/>
  <c r="JS81" i="1"/>
  <c r="KV81" i="1" s="1"/>
  <c r="LY81" i="1" s="1"/>
  <c r="NC81" i="1" s="1"/>
  <c r="QL81" i="1" s="1"/>
  <c r="JT81" i="1"/>
  <c r="KW81" i="1" s="1"/>
  <c r="LZ81" i="1" s="1"/>
  <c r="ND81" i="1" s="1"/>
  <c r="QM81" i="1" s="1"/>
  <c r="JU81" i="1"/>
  <c r="KX81" i="1" s="1"/>
  <c r="MA81" i="1" s="1"/>
  <c r="NE81" i="1" s="1"/>
  <c r="QN81" i="1" s="1"/>
  <c r="JV81" i="1"/>
  <c r="KY81" i="1" s="1"/>
  <c r="MB81" i="1" s="1"/>
  <c r="NF81" i="1" s="1"/>
  <c r="QO81" i="1" s="1"/>
  <c r="JW81" i="1"/>
  <c r="KZ81" i="1" s="1"/>
  <c r="MC81" i="1" s="1"/>
  <c r="NG81" i="1" s="1"/>
  <c r="QP81" i="1" s="1"/>
  <c r="JX81" i="1"/>
  <c r="LA81" i="1" s="1"/>
  <c r="MD81" i="1" s="1"/>
  <c r="NH81" i="1" s="1"/>
  <c r="QQ81" i="1" s="1"/>
  <c r="JY81" i="1"/>
  <c r="LB81" i="1" s="1"/>
  <c r="ME81" i="1" s="1"/>
  <c r="NI81" i="1" s="1"/>
  <c r="QR81" i="1" s="1"/>
  <c r="JZ81" i="1"/>
  <c r="LC81" i="1" s="1"/>
  <c r="MF81" i="1" s="1"/>
  <c r="NJ81" i="1" s="1"/>
  <c r="QS81" i="1" s="1"/>
  <c r="KA81" i="1"/>
  <c r="LD81" i="1" s="1"/>
  <c r="MG81" i="1" s="1"/>
  <c r="NK81" i="1" s="1"/>
  <c r="QT81" i="1" s="1"/>
  <c r="KB81" i="1"/>
  <c r="LE81" i="1" s="1"/>
  <c r="MH81" i="1" s="1"/>
  <c r="NL81" i="1" s="1"/>
  <c r="QU81" i="1" s="1"/>
  <c r="KC81" i="1"/>
  <c r="LF81" i="1" s="1"/>
  <c r="MI81" i="1" s="1"/>
  <c r="NM81" i="1" s="1"/>
  <c r="QV81" i="1" s="1"/>
  <c r="KD81" i="1"/>
  <c r="LG81" i="1" s="1"/>
  <c r="MJ81" i="1" s="1"/>
  <c r="NN81" i="1" s="1"/>
  <c r="QW81" i="1" s="1"/>
  <c r="KE81" i="1"/>
  <c r="LH81" i="1" s="1"/>
  <c r="MK81" i="1" s="1"/>
  <c r="NO81" i="1" s="1"/>
  <c r="QX81" i="1" s="1"/>
  <c r="KG81" i="1"/>
  <c r="LJ81" i="1" s="1"/>
  <c r="MM81" i="1" s="1"/>
  <c r="NQ81" i="1" s="1"/>
  <c r="QZ81" i="1" s="1"/>
  <c r="KH81" i="1"/>
  <c r="LK81" i="1" s="1"/>
  <c r="MN81" i="1" s="1"/>
  <c r="NR81" i="1" s="1"/>
  <c r="RA81" i="1" s="1"/>
  <c r="KI81" i="1"/>
  <c r="LL81" i="1" s="1"/>
  <c r="MO81" i="1" s="1"/>
  <c r="NS81" i="1" s="1"/>
  <c r="RB81" i="1" s="1"/>
  <c r="KJ81" i="1"/>
  <c r="LM81" i="1" s="1"/>
  <c r="MP81" i="1" s="1"/>
  <c r="NT81" i="1" s="1"/>
  <c r="RC81" i="1" s="1"/>
  <c r="KK81" i="1"/>
  <c r="LN81" i="1" s="1"/>
  <c r="MQ81" i="1" s="1"/>
  <c r="NU81" i="1" s="1"/>
  <c r="RD81" i="1" s="1"/>
  <c r="KL81" i="1"/>
  <c r="LO81" i="1" s="1"/>
  <c r="MR81" i="1" s="1"/>
  <c r="NV81" i="1" s="1"/>
  <c r="RE81" i="1" s="1"/>
  <c r="KM81" i="1"/>
  <c r="LP81" i="1" s="1"/>
  <c r="MS81" i="1" s="1"/>
  <c r="NW81" i="1" s="1"/>
  <c r="RF81" i="1" s="1"/>
  <c r="KN81" i="1"/>
  <c r="LQ81" i="1" s="1"/>
  <c r="MT81" i="1" s="1"/>
  <c r="NX81" i="1" s="1"/>
  <c r="RG81" i="1" s="1"/>
  <c r="KO81" i="1"/>
  <c r="LR81" i="1" s="1"/>
  <c r="MU81" i="1" s="1"/>
  <c r="NY81" i="1" s="1"/>
  <c r="RH81" i="1" s="1"/>
  <c r="KP81" i="1"/>
  <c r="LS81" i="1" s="1"/>
  <c r="MV81" i="1" s="1"/>
  <c r="NZ81" i="1" s="1"/>
  <c r="RI81" i="1" s="1"/>
  <c r="KQ81" i="1"/>
  <c r="LT81" i="1" s="1"/>
  <c r="MW81" i="1" s="1"/>
  <c r="OA81" i="1" s="1"/>
  <c r="RJ81" i="1" s="1"/>
  <c r="JQ82" i="1"/>
  <c r="KT82" i="1" s="1"/>
  <c r="LW82" i="1" s="1"/>
  <c r="NA82" i="1" s="1"/>
  <c r="QJ82" i="1" s="1"/>
  <c r="JR82" i="1"/>
  <c r="KU82" i="1" s="1"/>
  <c r="LX82" i="1" s="1"/>
  <c r="NB82" i="1" s="1"/>
  <c r="QK82" i="1" s="1"/>
  <c r="JS82" i="1"/>
  <c r="KV82" i="1" s="1"/>
  <c r="LY82" i="1" s="1"/>
  <c r="NC82" i="1" s="1"/>
  <c r="QL82" i="1" s="1"/>
  <c r="JT82" i="1"/>
  <c r="KW82" i="1" s="1"/>
  <c r="LZ82" i="1" s="1"/>
  <c r="ND82" i="1" s="1"/>
  <c r="QM82" i="1" s="1"/>
  <c r="JU82" i="1"/>
  <c r="KX82" i="1" s="1"/>
  <c r="MA82" i="1" s="1"/>
  <c r="NE82" i="1" s="1"/>
  <c r="QN82" i="1" s="1"/>
  <c r="JV82" i="1"/>
  <c r="KY82" i="1" s="1"/>
  <c r="MB82" i="1" s="1"/>
  <c r="NF82" i="1" s="1"/>
  <c r="QO82" i="1" s="1"/>
  <c r="JW82" i="1"/>
  <c r="KZ82" i="1" s="1"/>
  <c r="MC82" i="1" s="1"/>
  <c r="NG82" i="1" s="1"/>
  <c r="QP82" i="1" s="1"/>
  <c r="JX82" i="1"/>
  <c r="LA82" i="1" s="1"/>
  <c r="MD82" i="1" s="1"/>
  <c r="NH82" i="1" s="1"/>
  <c r="QQ82" i="1" s="1"/>
  <c r="JY82" i="1"/>
  <c r="LB82" i="1" s="1"/>
  <c r="ME82" i="1" s="1"/>
  <c r="NI82" i="1" s="1"/>
  <c r="QR82" i="1" s="1"/>
  <c r="JZ82" i="1"/>
  <c r="LC82" i="1" s="1"/>
  <c r="MF82" i="1" s="1"/>
  <c r="NJ82" i="1" s="1"/>
  <c r="QS82" i="1" s="1"/>
  <c r="KA82" i="1"/>
  <c r="LD82" i="1" s="1"/>
  <c r="MG82" i="1" s="1"/>
  <c r="NK82" i="1" s="1"/>
  <c r="QT82" i="1" s="1"/>
  <c r="KB82" i="1"/>
  <c r="LE82" i="1" s="1"/>
  <c r="MH82" i="1" s="1"/>
  <c r="NL82" i="1" s="1"/>
  <c r="QU82" i="1" s="1"/>
  <c r="KC82" i="1"/>
  <c r="LF82" i="1" s="1"/>
  <c r="MI82" i="1" s="1"/>
  <c r="NM82" i="1" s="1"/>
  <c r="QV82" i="1" s="1"/>
  <c r="KD82" i="1"/>
  <c r="LG82" i="1" s="1"/>
  <c r="MJ82" i="1" s="1"/>
  <c r="NN82" i="1" s="1"/>
  <c r="QW82" i="1" s="1"/>
  <c r="KE82" i="1"/>
  <c r="LH82" i="1" s="1"/>
  <c r="MK82" i="1" s="1"/>
  <c r="NO82" i="1" s="1"/>
  <c r="QX82" i="1" s="1"/>
  <c r="KG82" i="1"/>
  <c r="LJ82" i="1" s="1"/>
  <c r="MM82" i="1" s="1"/>
  <c r="NQ82" i="1" s="1"/>
  <c r="QZ82" i="1" s="1"/>
  <c r="KH82" i="1"/>
  <c r="LK82" i="1" s="1"/>
  <c r="MN82" i="1" s="1"/>
  <c r="NR82" i="1" s="1"/>
  <c r="RA82" i="1" s="1"/>
  <c r="KI82" i="1"/>
  <c r="LL82" i="1" s="1"/>
  <c r="MO82" i="1" s="1"/>
  <c r="NS82" i="1" s="1"/>
  <c r="RB82" i="1" s="1"/>
  <c r="KJ82" i="1"/>
  <c r="LM82" i="1" s="1"/>
  <c r="MP82" i="1" s="1"/>
  <c r="NT82" i="1" s="1"/>
  <c r="RC82" i="1" s="1"/>
  <c r="KK82" i="1"/>
  <c r="LN82" i="1" s="1"/>
  <c r="MQ82" i="1" s="1"/>
  <c r="NU82" i="1" s="1"/>
  <c r="RD82" i="1" s="1"/>
  <c r="KL82" i="1"/>
  <c r="LO82" i="1" s="1"/>
  <c r="MR82" i="1" s="1"/>
  <c r="NV82" i="1" s="1"/>
  <c r="RE82" i="1" s="1"/>
  <c r="KM82" i="1"/>
  <c r="LP82" i="1" s="1"/>
  <c r="MS82" i="1" s="1"/>
  <c r="NW82" i="1" s="1"/>
  <c r="RF82" i="1" s="1"/>
  <c r="KN82" i="1"/>
  <c r="LQ82" i="1" s="1"/>
  <c r="MT82" i="1" s="1"/>
  <c r="NX82" i="1" s="1"/>
  <c r="RG82" i="1" s="1"/>
  <c r="KO82" i="1"/>
  <c r="LR82" i="1" s="1"/>
  <c r="MU82" i="1" s="1"/>
  <c r="NY82" i="1" s="1"/>
  <c r="RH82" i="1" s="1"/>
  <c r="KP82" i="1"/>
  <c r="LS82" i="1" s="1"/>
  <c r="MV82" i="1" s="1"/>
  <c r="NZ82" i="1" s="1"/>
  <c r="RI82" i="1" s="1"/>
  <c r="KQ82" i="1"/>
  <c r="LT82" i="1" s="1"/>
  <c r="MW82" i="1" s="1"/>
  <c r="OA82" i="1" s="1"/>
  <c r="RJ82" i="1" s="1"/>
  <c r="JQ83" i="1"/>
  <c r="KT83" i="1" s="1"/>
  <c r="LW83" i="1" s="1"/>
  <c r="NA83" i="1" s="1"/>
  <c r="QJ83" i="1" s="1"/>
  <c r="JR83" i="1"/>
  <c r="KU83" i="1" s="1"/>
  <c r="LX83" i="1" s="1"/>
  <c r="NB83" i="1" s="1"/>
  <c r="QK83" i="1" s="1"/>
  <c r="JS83" i="1"/>
  <c r="KV83" i="1" s="1"/>
  <c r="LY83" i="1" s="1"/>
  <c r="NC83" i="1" s="1"/>
  <c r="QL83" i="1" s="1"/>
  <c r="JT83" i="1"/>
  <c r="KW83" i="1" s="1"/>
  <c r="LZ83" i="1" s="1"/>
  <c r="ND83" i="1" s="1"/>
  <c r="QM83" i="1" s="1"/>
  <c r="JU83" i="1"/>
  <c r="KX83" i="1" s="1"/>
  <c r="MA83" i="1" s="1"/>
  <c r="NE83" i="1" s="1"/>
  <c r="QN83" i="1" s="1"/>
  <c r="JV83" i="1"/>
  <c r="KY83" i="1" s="1"/>
  <c r="MB83" i="1" s="1"/>
  <c r="NF83" i="1" s="1"/>
  <c r="QO83" i="1" s="1"/>
  <c r="JW83" i="1"/>
  <c r="KZ83" i="1" s="1"/>
  <c r="MC83" i="1" s="1"/>
  <c r="NG83" i="1" s="1"/>
  <c r="QP83" i="1" s="1"/>
  <c r="JX83" i="1"/>
  <c r="LA83" i="1" s="1"/>
  <c r="MD83" i="1" s="1"/>
  <c r="NH83" i="1" s="1"/>
  <c r="QQ83" i="1" s="1"/>
  <c r="JY83" i="1"/>
  <c r="LB83" i="1" s="1"/>
  <c r="ME83" i="1" s="1"/>
  <c r="NI83" i="1" s="1"/>
  <c r="QR83" i="1" s="1"/>
  <c r="JZ83" i="1"/>
  <c r="LC83" i="1" s="1"/>
  <c r="MF83" i="1" s="1"/>
  <c r="NJ83" i="1" s="1"/>
  <c r="QS83" i="1" s="1"/>
  <c r="KA83" i="1"/>
  <c r="LD83" i="1" s="1"/>
  <c r="MG83" i="1" s="1"/>
  <c r="NK83" i="1" s="1"/>
  <c r="QT83" i="1" s="1"/>
  <c r="KB83" i="1"/>
  <c r="LE83" i="1" s="1"/>
  <c r="MH83" i="1" s="1"/>
  <c r="NL83" i="1" s="1"/>
  <c r="QU83" i="1" s="1"/>
  <c r="KC83" i="1"/>
  <c r="LF83" i="1" s="1"/>
  <c r="MI83" i="1" s="1"/>
  <c r="NM83" i="1" s="1"/>
  <c r="QV83" i="1" s="1"/>
  <c r="KD83" i="1"/>
  <c r="LG83" i="1" s="1"/>
  <c r="MJ83" i="1" s="1"/>
  <c r="NN83" i="1" s="1"/>
  <c r="QW83" i="1" s="1"/>
  <c r="KE83" i="1"/>
  <c r="LH83" i="1" s="1"/>
  <c r="MK83" i="1" s="1"/>
  <c r="NO83" i="1" s="1"/>
  <c r="QX83" i="1" s="1"/>
  <c r="KG83" i="1"/>
  <c r="LJ83" i="1" s="1"/>
  <c r="MM83" i="1" s="1"/>
  <c r="NQ83" i="1" s="1"/>
  <c r="QZ83" i="1" s="1"/>
  <c r="KH83" i="1"/>
  <c r="LK83" i="1" s="1"/>
  <c r="MN83" i="1" s="1"/>
  <c r="NR83" i="1" s="1"/>
  <c r="RA83" i="1" s="1"/>
  <c r="KI83" i="1"/>
  <c r="LL83" i="1" s="1"/>
  <c r="MO83" i="1" s="1"/>
  <c r="NS83" i="1" s="1"/>
  <c r="RB83" i="1" s="1"/>
  <c r="KJ83" i="1"/>
  <c r="LM83" i="1" s="1"/>
  <c r="MP83" i="1" s="1"/>
  <c r="NT83" i="1" s="1"/>
  <c r="RC83" i="1" s="1"/>
  <c r="KK83" i="1"/>
  <c r="LN83" i="1" s="1"/>
  <c r="MQ83" i="1" s="1"/>
  <c r="NU83" i="1" s="1"/>
  <c r="RD83" i="1" s="1"/>
  <c r="KL83" i="1"/>
  <c r="LO83" i="1" s="1"/>
  <c r="MR83" i="1" s="1"/>
  <c r="NV83" i="1" s="1"/>
  <c r="RE83" i="1" s="1"/>
  <c r="KM83" i="1"/>
  <c r="LP83" i="1" s="1"/>
  <c r="MS83" i="1" s="1"/>
  <c r="NW83" i="1" s="1"/>
  <c r="RF83" i="1" s="1"/>
  <c r="KN83" i="1"/>
  <c r="LQ83" i="1" s="1"/>
  <c r="MT83" i="1" s="1"/>
  <c r="NX83" i="1" s="1"/>
  <c r="RG83" i="1" s="1"/>
  <c r="KO83" i="1"/>
  <c r="LR83" i="1" s="1"/>
  <c r="MU83" i="1" s="1"/>
  <c r="NY83" i="1" s="1"/>
  <c r="RH83" i="1" s="1"/>
  <c r="KP83" i="1"/>
  <c r="LS83" i="1" s="1"/>
  <c r="MV83" i="1" s="1"/>
  <c r="NZ83" i="1" s="1"/>
  <c r="RI83" i="1" s="1"/>
  <c r="KQ83" i="1"/>
  <c r="LT83" i="1" s="1"/>
  <c r="MW83" i="1" s="1"/>
  <c r="OA83" i="1" s="1"/>
  <c r="RJ83" i="1" s="1"/>
  <c r="JQ84" i="1"/>
  <c r="KT84" i="1" s="1"/>
  <c r="LW84" i="1" s="1"/>
  <c r="NA84" i="1" s="1"/>
  <c r="QJ84" i="1" s="1"/>
  <c r="JR84" i="1"/>
  <c r="KU84" i="1" s="1"/>
  <c r="LX84" i="1" s="1"/>
  <c r="NB84" i="1" s="1"/>
  <c r="QK84" i="1" s="1"/>
  <c r="JS84" i="1"/>
  <c r="KV84" i="1" s="1"/>
  <c r="LY84" i="1" s="1"/>
  <c r="NC84" i="1" s="1"/>
  <c r="QL84" i="1" s="1"/>
  <c r="JT84" i="1"/>
  <c r="KW84" i="1" s="1"/>
  <c r="LZ84" i="1" s="1"/>
  <c r="ND84" i="1" s="1"/>
  <c r="QM84" i="1" s="1"/>
  <c r="JU84" i="1"/>
  <c r="KX84" i="1" s="1"/>
  <c r="MA84" i="1" s="1"/>
  <c r="NE84" i="1" s="1"/>
  <c r="QN84" i="1" s="1"/>
  <c r="JV84" i="1"/>
  <c r="KY84" i="1" s="1"/>
  <c r="MB84" i="1" s="1"/>
  <c r="NF84" i="1" s="1"/>
  <c r="QO84" i="1" s="1"/>
  <c r="JW84" i="1"/>
  <c r="KZ84" i="1" s="1"/>
  <c r="MC84" i="1" s="1"/>
  <c r="NG84" i="1" s="1"/>
  <c r="QP84" i="1" s="1"/>
  <c r="JX84" i="1"/>
  <c r="LA84" i="1" s="1"/>
  <c r="MD84" i="1" s="1"/>
  <c r="NH84" i="1" s="1"/>
  <c r="QQ84" i="1" s="1"/>
  <c r="JY84" i="1"/>
  <c r="LB84" i="1" s="1"/>
  <c r="ME84" i="1" s="1"/>
  <c r="NI84" i="1" s="1"/>
  <c r="QR84" i="1" s="1"/>
  <c r="JZ84" i="1"/>
  <c r="LC84" i="1" s="1"/>
  <c r="MF84" i="1" s="1"/>
  <c r="NJ84" i="1" s="1"/>
  <c r="QS84" i="1" s="1"/>
  <c r="KA84" i="1"/>
  <c r="LD84" i="1" s="1"/>
  <c r="MG84" i="1" s="1"/>
  <c r="NK84" i="1" s="1"/>
  <c r="QT84" i="1" s="1"/>
  <c r="KB84" i="1"/>
  <c r="LE84" i="1" s="1"/>
  <c r="MH84" i="1" s="1"/>
  <c r="NL84" i="1" s="1"/>
  <c r="QU84" i="1" s="1"/>
  <c r="KC84" i="1"/>
  <c r="LF84" i="1" s="1"/>
  <c r="MI84" i="1" s="1"/>
  <c r="NM84" i="1" s="1"/>
  <c r="QV84" i="1" s="1"/>
  <c r="KD84" i="1"/>
  <c r="LG84" i="1" s="1"/>
  <c r="MJ84" i="1" s="1"/>
  <c r="NN84" i="1" s="1"/>
  <c r="QW84" i="1" s="1"/>
  <c r="KE84" i="1"/>
  <c r="LH84" i="1" s="1"/>
  <c r="MK84" i="1" s="1"/>
  <c r="NO84" i="1" s="1"/>
  <c r="QX84" i="1" s="1"/>
  <c r="KG84" i="1"/>
  <c r="LJ84" i="1" s="1"/>
  <c r="MM84" i="1" s="1"/>
  <c r="NQ84" i="1" s="1"/>
  <c r="QZ84" i="1" s="1"/>
  <c r="KH84" i="1"/>
  <c r="LK84" i="1" s="1"/>
  <c r="MN84" i="1" s="1"/>
  <c r="NR84" i="1" s="1"/>
  <c r="RA84" i="1" s="1"/>
  <c r="KI84" i="1"/>
  <c r="LL84" i="1" s="1"/>
  <c r="MO84" i="1" s="1"/>
  <c r="NS84" i="1" s="1"/>
  <c r="RB84" i="1" s="1"/>
  <c r="KJ84" i="1"/>
  <c r="LM84" i="1" s="1"/>
  <c r="MP84" i="1" s="1"/>
  <c r="NT84" i="1" s="1"/>
  <c r="RC84" i="1" s="1"/>
  <c r="KK84" i="1"/>
  <c r="LN84" i="1" s="1"/>
  <c r="MQ84" i="1" s="1"/>
  <c r="NU84" i="1" s="1"/>
  <c r="RD84" i="1" s="1"/>
  <c r="KL84" i="1"/>
  <c r="LO84" i="1" s="1"/>
  <c r="MR84" i="1" s="1"/>
  <c r="NV84" i="1" s="1"/>
  <c r="RE84" i="1" s="1"/>
  <c r="KM84" i="1"/>
  <c r="LP84" i="1" s="1"/>
  <c r="MS84" i="1" s="1"/>
  <c r="NW84" i="1" s="1"/>
  <c r="RF84" i="1" s="1"/>
  <c r="KN84" i="1"/>
  <c r="LQ84" i="1" s="1"/>
  <c r="MT84" i="1" s="1"/>
  <c r="NX84" i="1" s="1"/>
  <c r="RG84" i="1" s="1"/>
  <c r="KO84" i="1"/>
  <c r="LR84" i="1" s="1"/>
  <c r="MU84" i="1" s="1"/>
  <c r="NY84" i="1" s="1"/>
  <c r="RH84" i="1" s="1"/>
  <c r="KP84" i="1"/>
  <c r="LS84" i="1" s="1"/>
  <c r="MV84" i="1" s="1"/>
  <c r="NZ84" i="1" s="1"/>
  <c r="RI84" i="1" s="1"/>
  <c r="KQ84" i="1"/>
  <c r="LT84" i="1" s="1"/>
  <c r="MW84" i="1" s="1"/>
  <c r="OA84" i="1" s="1"/>
  <c r="RJ84" i="1" s="1"/>
  <c r="JQ85" i="1"/>
  <c r="KT85" i="1" s="1"/>
  <c r="LW85" i="1" s="1"/>
  <c r="NA85" i="1" s="1"/>
  <c r="QJ85" i="1" s="1"/>
  <c r="JR85" i="1"/>
  <c r="KU85" i="1" s="1"/>
  <c r="LX85" i="1" s="1"/>
  <c r="NB85" i="1" s="1"/>
  <c r="QK85" i="1" s="1"/>
  <c r="JS85" i="1"/>
  <c r="KV85" i="1" s="1"/>
  <c r="LY85" i="1" s="1"/>
  <c r="NC85" i="1" s="1"/>
  <c r="QL85" i="1" s="1"/>
  <c r="JT85" i="1"/>
  <c r="KW85" i="1" s="1"/>
  <c r="LZ85" i="1" s="1"/>
  <c r="ND85" i="1" s="1"/>
  <c r="QM85" i="1" s="1"/>
  <c r="JU85" i="1"/>
  <c r="KX85" i="1" s="1"/>
  <c r="MA85" i="1" s="1"/>
  <c r="NE85" i="1" s="1"/>
  <c r="QN85" i="1" s="1"/>
  <c r="JV85" i="1"/>
  <c r="KY85" i="1" s="1"/>
  <c r="MB85" i="1" s="1"/>
  <c r="NF85" i="1" s="1"/>
  <c r="QO85" i="1" s="1"/>
  <c r="JW85" i="1"/>
  <c r="KZ85" i="1" s="1"/>
  <c r="MC85" i="1" s="1"/>
  <c r="NG85" i="1" s="1"/>
  <c r="QP85" i="1" s="1"/>
  <c r="JX85" i="1"/>
  <c r="LA85" i="1" s="1"/>
  <c r="MD85" i="1" s="1"/>
  <c r="NH85" i="1" s="1"/>
  <c r="QQ85" i="1" s="1"/>
  <c r="JY85" i="1"/>
  <c r="LB85" i="1" s="1"/>
  <c r="ME85" i="1" s="1"/>
  <c r="NI85" i="1" s="1"/>
  <c r="QR85" i="1" s="1"/>
  <c r="JZ85" i="1"/>
  <c r="LC85" i="1" s="1"/>
  <c r="MF85" i="1" s="1"/>
  <c r="NJ85" i="1" s="1"/>
  <c r="QS85" i="1" s="1"/>
  <c r="KA85" i="1"/>
  <c r="LD85" i="1" s="1"/>
  <c r="MG85" i="1" s="1"/>
  <c r="NK85" i="1" s="1"/>
  <c r="QT85" i="1" s="1"/>
  <c r="KB85" i="1"/>
  <c r="LE85" i="1" s="1"/>
  <c r="MH85" i="1" s="1"/>
  <c r="NL85" i="1" s="1"/>
  <c r="QU85" i="1" s="1"/>
  <c r="KC85" i="1"/>
  <c r="LF85" i="1" s="1"/>
  <c r="MI85" i="1" s="1"/>
  <c r="NM85" i="1" s="1"/>
  <c r="QV85" i="1" s="1"/>
  <c r="KD85" i="1"/>
  <c r="LG85" i="1" s="1"/>
  <c r="MJ85" i="1" s="1"/>
  <c r="NN85" i="1" s="1"/>
  <c r="QW85" i="1" s="1"/>
  <c r="KE85" i="1"/>
  <c r="LH85" i="1" s="1"/>
  <c r="MK85" i="1" s="1"/>
  <c r="NO85" i="1" s="1"/>
  <c r="QX85" i="1" s="1"/>
  <c r="KG85" i="1"/>
  <c r="LJ85" i="1" s="1"/>
  <c r="MM85" i="1" s="1"/>
  <c r="NQ85" i="1" s="1"/>
  <c r="QZ85" i="1" s="1"/>
  <c r="KH85" i="1"/>
  <c r="LK85" i="1" s="1"/>
  <c r="MN85" i="1" s="1"/>
  <c r="NR85" i="1" s="1"/>
  <c r="RA85" i="1" s="1"/>
  <c r="KI85" i="1"/>
  <c r="LL85" i="1" s="1"/>
  <c r="MO85" i="1" s="1"/>
  <c r="NS85" i="1" s="1"/>
  <c r="RB85" i="1" s="1"/>
  <c r="KJ85" i="1"/>
  <c r="LM85" i="1" s="1"/>
  <c r="MP85" i="1" s="1"/>
  <c r="NT85" i="1" s="1"/>
  <c r="RC85" i="1" s="1"/>
  <c r="KK85" i="1"/>
  <c r="LN85" i="1" s="1"/>
  <c r="MQ85" i="1" s="1"/>
  <c r="NU85" i="1" s="1"/>
  <c r="RD85" i="1" s="1"/>
  <c r="KL85" i="1"/>
  <c r="LO85" i="1" s="1"/>
  <c r="MR85" i="1" s="1"/>
  <c r="NV85" i="1" s="1"/>
  <c r="RE85" i="1" s="1"/>
  <c r="KM85" i="1"/>
  <c r="LP85" i="1" s="1"/>
  <c r="MS85" i="1" s="1"/>
  <c r="NW85" i="1" s="1"/>
  <c r="RF85" i="1" s="1"/>
  <c r="KN85" i="1"/>
  <c r="LQ85" i="1" s="1"/>
  <c r="MT85" i="1" s="1"/>
  <c r="NX85" i="1" s="1"/>
  <c r="RG85" i="1" s="1"/>
  <c r="KO85" i="1"/>
  <c r="LR85" i="1" s="1"/>
  <c r="MU85" i="1" s="1"/>
  <c r="NY85" i="1" s="1"/>
  <c r="RH85" i="1" s="1"/>
  <c r="KP85" i="1"/>
  <c r="LS85" i="1" s="1"/>
  <c r="MV85" i="1" s="1"/>
  <c r="NZ85" i="1" s="1"/>
  <c r="RI85" i="1" s="1"/>
  <c r="KQ85" i="1"/>
  <c r="LT85" i="1" s="1"/>
  <c r="MW85" i="1" s="1"/>
  <c r="OA85" i="1" s="1"/>
  <c r="RJ85" i="1" s="1"/>
  <c r="JQ86" i="1"/>
  <c r="KT86" i="1" s="1"/>
  <c r="LW86" i="1" s="1"/>
  <c r="NA86" i="1" s="1"/>
  <c r="QJ86" i="1" s="1"/>
  <c r="JR86" i="1"/>
  <c r="KU86" i="1" s="1"/>
  <c r="LX86" i="1" s="1"/>
  <c r="NB86" i="1" s="1"/>
  <c r="QK86" i="1" s="1"/>
  <c r="JS86" i="1"/>
  <c r="KV86" i="1" s="1"/>
  <c r="LY86" i="1" s="1"/>
  <c r="NC86" i="1" s="1"/>
  <c r="QL86" i="1" s="1"/>
  <c r="JT86" i="1"/>
  <c r="KW86" i="1" s="1"/>
  <c r="LZ86" i="1" s="1"/>
  <c r="ND86" i="1" s="1"/>
  <c r="QM86" i="1" s="1"/>
  <c r="JU86" i="1"/>
  <c r="KX86" i="1" s="1"/>
  <c r="MA86" i="1" s="1"/>
  <c r="NE86" i="1" s="1"/>
  <c r="QN86" i="1" s="1"/>
  <c r="JV86" i="1"/>
  <c r="KY86" i="1" s="1"/>
  <c r="MB86" i="1" s="1"/>
  <c r="NF86" i="1" s="1"/>
  <c r="QO86" i="1" s="1"/>
  <c r="JW86" i="1"/>
  <c r="KZ86" i="1" s="1"/>
  <c r="MC86" i="1" s="1"/>
  <c r="NG86" i="1" s="1"/>
  <c r="QP86" i="1" s="1"/>
  <c r="JX86" i="1"/>
  <c r="LA86" i="1" s="1"/>
  <c r="MD86" i="1" s="1"/>
  <c r="NH86" i="1" s="1"/>
  <c r="QQ86" i="1" s="1"/>
  <c r="JY86" i="1"/>
  <c r="LB86" i="1" s="1"/>
  <c r="ME86" i="1" s="1"/>
  <c r="NI86" i="1" s="1"/>
  <c r="QR86" i="1" s="1"/>
  <c r="JZ86" i="1"/>
  <c r="LC86" i="1" s="1"/>
  <c r="MF86" i="1" s="1"/>
  <c r="NJ86" i="1" s="1"/>
  <c r="QS86" i="1" s="1"/>
  <c r="KA86" i="1"/>
  <c r="LD86" i="1" s="1"/>
  <c r="MG86" i="1" s="1"/>
  <c r="NK86" i="1" s="1"/>
  <c r="QT86" i="1" s="1"/>
  <c r="KB86" i="1"/>
  <c r="LE86" i="1" s="1"/>
  <c r="MH86" i="1" s="1"/>
  <c r="NL86" i="1" s="1"/>
  <c r="QU86" i="1" s="1"/>
  <c r="KC86" i="1"/>
  <c r="LF86" i="1" s="1"/>
  <c r="MI86" i="1" s="1"/>
  <c r="NM86" i="1" s="1"/>
  <c r="QV86" i="1" s="1"/>
  <c r="KD86" i="1"/>
  <c r="LG86" i="1" s="1"/>
  <c r="MJ86" i="1" s="1"/>
  <c r="NN86" i="1" s="1"/>
  <c r="QW86" i="1" s="1"/>
  <c r="KE86" i="1"/>
  <c r="LH86" i="1" s="1"/>
  <c r="MK86" i="1" s="1"/>
  <c r="NO86" i="1" s="1"/>
  <c r="QX86" i="1" s="1"/>
  <c r="KG86" i="1"/>
  <c r="LJ86" i="1" s="1"/>
  <c r="MM86" i="1" s="1"/>
  <c r="NQ86" i="1" s="1"/>
  <c r="QZ86" i="1" s="1"/>
  <c r="KH86" i="1"/>
  <c r="LK86" i="1" s="1"/>
  <c r="MN86" i="1" s="1"/>
  <c r="NR86" i="1" s="1"/>
  <c r="RA86" i="1" s="1"/>
  <c r="KI86" i="1"/>
  <c r="LL86" i="1" s="1"/>
  <c r="MO86" i="1" s="1"/>
  <c r="NS86" i="1" s="1"/>
  <c r="RB86" i="1" s="1"/>
  <c r="KJ86" i="1"/>
  <c r="LM86" i="1" s="1"/>
  <c r="MP86" i="1" s="1"/>
  <c r="NT86" i="1" s="1"/>
  <c r="RC86" i="1" s="1"/>
  <c r="KK86" i="1"/>
  <c r="LN86" i="1" s="1"/>
  <c r="MQ86" i="1" s="1"/>
  <c r="NU86" i="1" s="1"/>
  <c r="RD86" i="1" s="1"/>
  <c r="KL86" i="1"/>
  <c r="LO86" i="1" s="1"/>
  <c r="MR86" i="1" s="1"/>
  <c r="NV86" i="1" s="1"/>
  <c r="RE86" i="1" s="1"/>
  <c r="KM86" i="1"/>
  <c r="LP86" i="1" s="1"/>
  <c r="MS86" i="1" s="1"/>
  <c r="NW86" i="1" s="1"/>
  <c r="RF86" i="1" s="1"/>
  <c r="KN86" i="1"/>
  <c r="LQ86" i="1" s="1"/>
  <c r="MT86" i="1" s="1"/>
  <c r="NX86" i="1" s="1"/>
  <c r="RG86" i="1" s="1"/>
  <c r="KO86" i="1"/>
  <c r="LR86" i="1" s="1"/>
  <c r="MU86" i="1" s="1"/>
  <c r="NY86" i="1" s="1"/>
  <c r="RH86" i="1" s="1"/>
  <c r="KP86" i="1"/>
  <c r="LS86" i="1" s="1"/>
  <c r="MV86" i="1" s="1"/>
  <c r="NZ86" i="1" s="1"/>
  <c r="RI86" i="1" s="1"/>
  <c r="KQ86" i="1"/>
  <c r="LT86" i="1" s="1"/>
  <c r="MW86" i="1" s="1"/>
  <c r="OA86" i="1" s="1"/>
  <c r="RJ86" i="1" s="1"/>
  <c r="JQ87" i="1"/>
  <c r="KT87" i="1" s="1"/>
  <c r="LW87" i="1" s="1"/>
  <c r="NA87" i="1" s="1"/>
  <c r="QJ87" i="1" s="1"/>
  <c r="JR87" i="1"/>
  <c r="KU87" i="1" s="1"/>
  <c r="LX87" i="1" s="1"/>
  <c r="NB87" i="1" s="1"/>
  <c r="QK87" i="1" s="1"/>
  <c r="JS87" i="1"/>
  <c r="KV87" i="1" s="1"/>
  <c r="LY87" i="1" s="1"/>
  <c r="NC87" i="1" s="1"/>
  <c r="QL87" i="1" s="1"/>
  <c r="JT87" i="1"/>
  <c r="KW87" i="1" s="1"/>
  <c r="LZ87" i="1" s="1"/>
  <c r="ND87" i="1" s="1"/>
  <c r="QM87" i="1" s="1"/>
  <c r="JU87" i="1"/>
  <c r="KX87" i="1" s="1"/>
  <c r="MA87" i="1" s="1"/>
  <c r="NE87" i="1" s="1"/>
  <c r="QN87" i="1" s="1"/>
  <c r="JV87" i="1"/>
  <c r="KY87" i="1" s="1"/>
  <c r="MB87" i="1" s="1"/>
  <c r="NF87" i="1" s="1"/>
  <c r="QO87" i="1" s="1"/>
  <c r="JW87" i="1"/>
  <c r="KZ87" i="1" s="1"/>
  <c r="MC87" i="1" s="1"/>
  <c r="NG87" i="1" s="1"/>
  <c r="QP87" i="1" s="1"/>
  <c r="JX87" i="1"/>
  <c r="LA87" i="1" s="1"/>
  <c r="MD87" i="1" s="1"/>
  <c r="NH87" i="1" s="1"/>
  <c r="QQ87" i="1" s="1"/>
  <c r="JY87" i="1"/>
  <c r="LB87" i="1" s="1"/>
  <c r="ME87" i="1" s="1"/>
  <c r="NI87" i="1" s="1"/>
  <c r="QR87" i="1" s="1"/>
  <c r="JZ87" i="1"/>
  <c r="LC87" i="1" s="1"/>
  <c r="MF87" i="1" s="1"/>
  <c r="NJ87" i="1" s="1"/>
  <c r="QS87" i="1" s="1"/>
  <c r="KA87" i="1"/>
  <c r="LD87" i="1" s="1"/>
  <c r="MG87" i="1" s="1"/>
  <c r="NK87" i="1" s="1"/>
  <c r="QT87" i="1" s="1"/>
  <c r="KB87" i="1"/>
  <c r="LE87" i="1" s="1"/>
  <c r="MH87" i="1" s="1"/>
  <c r="NL87" i="1" s="1"/>
  <c r="QU87" i="1" s="1"/>
  <c r="KC87" i="1"/>
  <c r="LF87" i="1" s="1"/>
  <c r="MI87" i="1" s="1"/>
  <c r="NM87" i="1" s="1"/>
  <c r="QV87" i="1" s="1"/>
  <c r="KD87" i="1"/>
  <c r="LG87" i="1" s="1"/>
  <c r="MJ87" i="1" s="1"/>
  <c r="NN87" i="1" s="1"/>
  <c r="QW87" i="1" s="1"/>
  <c r="KE87" i="1"/>
  <c r="LH87" i="1" s="1"/>
  <c r="MK87" i="1" s="1"/>
  <c r="NO87" i="1" s="1"/>
  <c r="QX87" i="1" s="1"/>
  <c r="KG87" i="1"/>
  <c r="LJ87" i="1" s="1"/>
  <c r="MM87" i="1" s="1"/>
  <c r="NQ87" i="1" s="1"/>
  <c r="QZ87" i="1" s="1"/>
  <c r="KH87" i="1"/>
  <c r="LK87" i="1" s="1"/>
  <c r="MN87" i="1" s="1"/>
  <c r="NR87" i="1" s="1"/>
  <c r="RA87" i="1" s="1"/>
  <c r="KI87" i="1"/>
  <c r="LL87" i="1" s="1"/>
  <c r="MO87" i="1" s="1"/>
  <c r="NS87" i="1" s="1"/>
  <c r="RB87" i="1" s="1"/>
  <c r="KJ87" i="1"/>
  <c r="LM87" i="1" s="1"/>
  <c r="MP87" i="1" s="1"/>
  <c r="NT87" i="1" s="1"/>
  <c r="RC87" i="1" s="1"/>
  <c r="KK87" i="1"/>
  <c r="LN87" i="1" s="1"/>
  <c r="MQ87" i="1" s="1"/>
  <c r="NU87" i="1" s="1"/>
  <c r="RD87" i="1" s="1"/>
  <c r="KL87" i="1"/>
  <c r="LO87" i="1" s="1"/>
  <c r="MR87" i="1" s="1"/>
  <c r="NV87" i="1" s="1"/>
  <c r="RE87" i="1" s="1"/>
  <c r="KM87" i="1"/>
  <c r="LP87" i="1" s="1"/>
  <c r="MS87" i="1" s="1"/>
  <c r="NW87" i="1" s="1"/>
  <c r="RF87" i="1" s="1"/>
  <c r="KN87" i="1"/>
  <c r="LQ87" i="1" s="1"/>
  <c r="MT87" i="1" s="1"/>
  <c r="NX87" i="1" s="1"/>
  <c r="RG87" i="1" s="1"/>
  <c r="KO87" i="1"/>
  <c r="LR87" i="1" s="1"/>
  <c r="MU87" i="1" s="1"/>
  <c r="NY87" i="1" s="1"/>
  <c r="RH87" i="1" s="1"/>
  <c r="KP87" i="1"/>
  <c r="LS87" i="1" s="1"/>
  <c r="MV87" i="1" s="1"/>
  <c r="NZ87" i="1" s="1"/>
  <c r="RI87" i="1" s="1"/>
  <c r="KQ87" i="1"/>
  <c r="LT87" i="1" s="1"/>
  <c r="MW87" i="1" s="1"/>
  <c r="OA87" i="1" s="1"/>
  <c r="RJ87" i="1" s="1"/>
  <c r="JQ88" i="1"/>
  <c r="KT88" i="1" s="1"/>
  <c r="LW88" i="1" s="1"/>
  <c r="NA88" i="1" s="1"/>
  <c r="QJ88" i="1" s="1"/>
  <c r="JR88" i="1"/>
  <c r="KU88" i="1" s="1"/>
  <c r="LX88" i="1" s="1"/>
  <c r="NB88" i="1" s="1"/>
  <c r="QK88" i="1" s="1"/>
  <c r="JS88" i="1"/>
  <c r="KV88" i="1" s="1"/>
  <c r="LY88" i="1" s="1"/>
  <c r="NC88" i="1" s="1"/>
  <c r="QL88" i="1" s="1"/>
  <c r="JT88" i="1"/>
  <c r="KW88" i="1" s="1"/>
  <c r="LZ88" i="1" s="1"/>
  <c r="ND88" i="1" s="1"/>
  <c r="QM88" i="1" s="1"/>
  <c r="JU88" i="1"/>
  <c r="KX88" i="1" s="1"/>
  <c r="MA88" i="1" s="1"/>
  <c r="NE88" i="1" s="1"/>
  <c r="QN88" i="1" s="1"/>
  <c r="JV88" i="1"/>
  <c r="KY88" i="1" s="1"/>
  <c r="MB88" i="1" s="1"/>
  <c r="NF88" i="1" s="1"/>
  <c r="QO88" i="1" s="1"/>
  <c r="JW88" i="1"/>
  <c r="KZ88" i="1" s="1"/>
  <c r="MC88" i="1" s="1"/>
  <c r="NG88" i="1" s="1"/>
  <c r="QP88" i="1" s="1"/>
  <c r="JX88" i="1"/>
  <c r="LA88" i="1" s="1"/>
  <c r="MD88" i="1" s="1"/>
  <c r="NH88" i="1" s="1"/>
  <c r="QQ88" i="1" s="1"/>
  <c r="JY88" i="1"/>
  <c r="LB88" i="1" s="1"/>
  <c r="ME88" i="1" s="1"/>
  <c r="NI88" i="1" s="1"/>
  <c r="QR88" i="1" s="1"/>
  <c r="JZ88" i="1"/>
  <c r="LC88" i="1" s="1"/>
  <c r="MF88" i="1" s="1"/>
  <c r="NJ88" i="1" s="1"/>
  <c r="QS88" i="1" s="1"/>
  <c r="KA88" i="1"/>
  <c r="LD88" i="1" s="1"/>
  <c r="MG88" i="1" s="1"/>
  <c r="NK88" i="1" s="1"/>
  <c r="QT88" i="1" s="1"/>
  <c r="KB88" i="1"/>
  <c r="LE88" i="1" s="1"/>
  <c r="MH88" i="1" s="1"/>
  <c r="NL88" i="1" s="1"/>
  <c r="QU88" i="1" s="1"/>
  <c r="KC88" i="1"/>
  <c r="LF88" i="1" s="1"/>
  <c r="MI88" i="1" s="1"/>
  <c r="NM88" i="1" s="1"/>
  <c r="QV88" i="1" s="1"/>
  <c r="KD88" i="1"/>
  <c r="LG88" i="1" s="1"/>
  <c r="MJ88" i="1" s="1"/>
  <c r="NN88" i="1" s="1"/>
  <c r="QW88" i="1" s="1"/>
  <c r="KE88" i="1"/>
  <c r="LH88" i="1" s="1"/>
  <c r="MK88" i="1" s="1"/>
  <c r="NO88" i="1" s="1"/>
  <c r="QX88" i="1" s="1"/>
  <c r="KG88" i="1"/>
  <c r="LJ88" i="1" s="1"/>
  <c r="MM88" i="1" s="1"/>
  <c r="NQ88" i="1" s="1"/>
  <c r="QZ88" i="1" s="1"/>
  <c r="KH88" i="1"/>
  <c r="LK88" i="1" s="1"/>
  <c r="MN88" i="1" s="1"/>
  <c r="NR88" i="1" s="1"/>
  <c r="RA88" i="1" s="1"/>
  <c r="KI88" i="1"/>
  <c r="LL88" i="1" s="1"/>
  <c r="MO88" i="1" s="1"/>
  <c r="NS88" i="1" s="1"/>
  <c r="RB88" i="1" s="1"/>
  <c r="KJ88" i="1"/>
  <c r="LM88" i="1" s="1"/>
  <c r="MP88" i="1" s="1"/>
  <c r="NT88" i="1" s="1"/>
  <c r="RC88" i="1" s="1"/>
  <c r="KK88" i="1"/>
  <c r="LN88" i="1" s="1"/>
  <c r="MQ88" i="1" s="1"/>
  <c r="NU88" i="1" s="1"/>
  <c r="RD88" i="1" s="1"/>
  <c r="KL88" i="1"/>
  <c r="LO88" i="1" s="1"/>
  <c r="MR88" i="1" s="1"/>
  <c r="NV88" i="1" s="1"/>
  <c r="RE88" i="1" s="1"/>
  <c r="KM88" i="1"/>
  <c r="LP88" i="1" s="1"/>
  <c r="MS88" i="1" s="1"/>
  <c r="NW88" i="1" s="1"/>
  <c r="RF88" i="1" s="1"/>
  <c r="KN88" i="1"/>
  <c r="LQ88" i="1" s="1"/>
  <c r="MT88" i="1" s="1"/>
  <c r="NX88" i="1" s="1"/>
  <c r="RG88" i="1" s="1"/>
  <c r="KO88" i="1"/>
  <c r="LR88" i="1" s="1"/>
  <c r="MU88" i="1" s="1"/>
  <c r="NY88" i="1" s="1"/>
  <c r="RH88" i="1" s="1"/>
  <c r="KP88" i="1"/>
  <c r="LS88" i="1" s="1"/>
  <c r="MV88" i="1" s="1"/>
  <c r="NZ88" i="1" s="1"/>
  <c r="RI88" i="1" s="1"/>
  <c r="KQ88" i="1"/>
  <c r="LT88" i="1" s="1"/>
  <c r="MW88" i="1" s="1"/>
  <c r="OA88" i="1" s="1"/>
  <c r="RJ88" i="1" s="1"/>
  <c r="JQ89" i="1"/>
  <c r="KT89" i="1" s="1"/>
  <c r="LW89" i="1" s="1"/>
  <c r="NA89" i="1" s="1"/>
  <c r="QJ89" i="1" s="1"/>
  <c r="JR89" i="1"/>
  <c r="KU89" i="1" s="1"/>
  <c r="LX89" i="1" s="1"/>
  <c r="NB89" i="1" s="1"/>
  <c r="QK89" i="1" s="1"/>
  <c r="JS89" i="1"/>
  <c r="KV89" i="1" s="1"/>
  <c r="LY89" i="1" s="1"/>
  <c r="NC89" i="1" s="1"/>
  <c r="QL89" i="1" s="1"/>
  <c r="JT89" i="1"/>
  <c r="KW89" i="1" s="1"/>
  <c r="LZ89" i="1" s="1"/>
  <c r="ND89" i="1" s="1"/>
  <c r="QM89" i="1" s="1"/>
  <c r="JU89" i="1"/>
  <c r="KX89" i="1" s="1"/>
  <c r="MA89" i="1" s="1"/>
  <c r="NE89" i="1" s="1"/>
  <c r="QN89" i="1" s="1"/>
  <c r="JV89" i="1"/>
  <c r="KY89" i="1" s="1"/>
  <c r="MB89" i="1" s="1"/>
  <c r="NF89" i="1" s="1"/>
  <c r="QO89" i="1" s="1"/>
  <c r="JW89" i="1"/>
  <c r="KZ89" i="1" s="1"/>
  <c r="MC89" i="1" s="1"/>
  <c r="NG89" i="1" s="1"/>
  <c r="QP89" i="1" s="1"/>
  <c r="JX89" i="1"/>
  <c r="LA89" i="1" s="1"/>
  <c r="MD89" i="1" s="1"/>
  <c r="NH89" i="1" s="1"/>
  <c r="QQ89" i="1" s="1"/>
  <c r="JY89" i="1"/>
  <c r="LB89" i="1" s="1"/>
  <c r="ME89" i="1" s="1"/>
  <c r="NI89" i="1" s="1"/>
  <c r="QR89" i="1" s="1"/>
  <c r="JZ89" i="1"/>
  <c r="LC89" i="1" s="1"/>
  <c r="MF89" i="1" s="1"/>
  <c r="NJ89" i="1" s="1"/>
  <c r="QS89" i="1" s="1"/>
  <c r="KA89" i="1"/>
  <c r="LD89" i="1" s="1"/>
  <c r="MG89" i="1" s="1"/>
  <c r="NK89" i="1" s="1"/>
  <c r="QT89" i="1" s="1"/>
  <c r="KB89" i="1"/>
  <c r="LE89" i="1" s="1"/>
  <c r="MH89" i="1" s="1"/>
  <c r="NL89" i="1" s="1"/>
  <c r="QU89" i="1" s="1"/>
  <c r="KC89" i="1"/>
  <c r="LF89" i="1" s="1"/>
  <c r="MI89" i="1" s="1"/>
  <c r="NM89" i="1" s="1"/>
  <c r="QV89" i="1" s="1"/>
  <c r="KD89" i="1"/>
  <c r="LG89" i="1" s="1"/>
  <c r="MJ89" i="1" s="1"/>
  <c r="NN89" i="1" s="1"/>
  <c r="QW89" i="1" s="1"/>
  <c r="KE89" i="1"/>
  <c r="LH89" i="1" s="1"/>
  <c r="MK89" i="1" s="1"/>
  <c r="NO89" i="1" s="1"/>
  <c r="QX89" i="1" s="1"/>
  <c r="KG89" i="1"/>
  <c r="LJ89" i="1" s="1"/>
  <c r="MM89" i="1" s="1"/>
  <c r="NQ89" i="1" s="1"/>
  <c r="QZ89" i="1" s="1"/>
  <c r="KH89" i="1"/>
  <c r="LK89" i="1" s="1"/>
  <c r="MN89" i="1" s="1"/>
  <c r="NR89" i="1" s="1"/>
  <c r="RA89" i="1" s="1"/>
  <c r="KI89" i="1"/>
  <c r="LL89" i="1" s="1"/>
  <c r="MO89" i="1" s="1"/>
  <c r="NS89" i="1" s="1"/>
  <c r="RB89" i="1" s="1"/>
  <c r="KJ89" i="1"/>
  <c r="LM89" i="1" s="1"/>
  <c r="MP89" i="1" s="1"/>
  <c r="NT89" i="1" s="1"/>
  <c r="RC89" i="1" s="1"/>
  <c r="KK89" i="1"/>
  <c r="LN89" i="1" s="1"/>
  <c r="MQ89" i="1" s="1"/>
  <c r="NU89" i="1" s="1"/>
  <c r="RD89" i="1" s="1"/>
  <c r="KL89" i="1"/>
  <c r="LO89" i="1" s="1"/>
  <c r="MR89" i="1" s="1"/>
  <c r="NV89" i="1" s="1"/>
  <c r="RE89" i="1" s="1"/>
  <c r="KM89" i="1"/>
  <c r="LP89" i="1" s="1"/>
  <c r="MS89" i="1" s="1"/>
  <c r="NW89" i="1" s="1"/>
  <c r="RF89" i="1" s="1"/>
  <c r="KN89" i="1"/>
  <c r="LQ89" i="1" s="1"/>
  <c r="MT89" i="1" s="1"/>
  <c r="NX89" i="1" s="1"/>
  <c r="RG89" i="1" s="1"/>
  <c r="KO89" i="1"/>
  <c r="LR89" i="1" s="1"/>
  <c r="MU89" i="1" s="1"/>
  <c r="NY89" i="1" s="1"/>
  <c r="RH89" i="1" s="1"/>
  <c r="KP89" i="1"/>
  <c r="LS89" i="1" s="1"/>
  <c r="MV89" i="1" s="1"/>
  <c r="NZ89" i="1" s="1"/>
  <c r="RI89" i="1" s="1"/>
  <c r="KQ89" i="1"/>
  <c r="LT89" i="1" s="1"/>
  <c r="MW89" i="1" s="1"/>
  <c r="OA89" i="1" s="1"/>
  <c r="RJ89" i="1" s="1"/>
  <c r="JQ90" i="1"/>
  <c r="KT90" i="1" s="1"/>
  <c r="LW90" i="1" s="1"/>
  <c r="NA90" i="1" s="1"/>
  <c r="QJ90" i="1" s="1"/>
  <c r="JR90" i="1"/>
  <c r="KU90" i="1" s="1"/>
  <c r="LX90" i="1" s="1"/>
  <c r="NB90" i="1" s="1"/>
  <c r="QK90" i="1" s="1"/>
  <c r="JS90" i="1"/>
  <c r="KV90" i="1" s="1"/>
  <c r="LY90" i="1" s="1"/>
  <c r="NC90" i="1" s="1"/>
  <c r="QL90" i="1" s="1"/>
  <c r="JT90" i="1"/>
  <c r="KW90" i="1" s="1"/>
  <c r="LZ90" i="1" s="1"/>
  <c r="ND90" i="1" s="1"/>
  <c r="QM90" i="1" s="1"/>
  <c r="JU90" i="1"/>
  <c r="KX90" i="1" s="1"/>
  <c r="MA90" i="1" s="1"/>
  <c r="NE90" i="1" s="1"/>
  <c r="QN90" i="1" s="1"/>
  <c r="JV90" i="1"/>
  <c r="KY90" i="1" s="1"/>
  <c r="MB90" i="1" s="1"/>
  <c r="NF90" i="1" s="1"/>
  <c r="QO90" i="1" s="1"/>
  <c r="JW90" i="1"/>
  <c r="KZ90" i="1" s="1"/>
  <c r="MC90" i="1" s="1"/>
  <c r="NG90" i="1" s="1"/>
  <c r="QP90" i="1" s="1"/>
  <c r="JX90" i="1"/>
  <c r="LA90" i="1" s="1"/>
  <c r="MD90" i="1" s="1"/>
  <c r="NH90" i="1" s="1"/>
  <c r="QQ90" i="1" s="1"/>
  <c r="JY90" i="1"/>
  <c r="LB90" i="1" s="1"/>
  <c r="ME90" i="1" s="1"/>
  <c r="NI90" i="1" s="1"/>
  <c r="QR90" i="1" s="1"/>
  <c r="JZ90" i="1"/>
  <c r="LC90" i="1" s="1"/>
  <c r="MF90" i="1" s="1"/>
  <c r="NJ90" i="1" s="1"/>
  <c r="QS90" i="1" s="1"/>
  <c r="KA90" i="1"/>
  <c r="LD90" i="1" s="1"/>
  <c r="MG90" i="1" s="1"/>
  <c r="NK90" i="1" s="1"/>
  <c r="QT90" i="1" s="1"/>
  <c r="KB90" i="1"/>
  <c r="LE90" i="1" s="1"/>
  <c r="MH90" i="1" s="1"/>
  <c r="NL90" i="1" s="1"/>
  <c r="QU90" i="1" s="1"/>
  <c r="KC90" i="1"/>
  <c r="LF90" i="1" s="1"/>
  <c r="MI90" i="1" s="1"/>
  <c r="NM90" i="1" s="1"/>
  <c r="QV90" i="1" s="1"/>
  <c r="KD90" i="1"/>
  <c r="LG90" i="1" s="1"/>
  <c r="MJ90" i="1" s="1"/>
  <c r="NN90" i="1" s="1"/>
  <c r="QW90" i="1" s="1"/>
  <c r="KE90" i="1"/>
  <c r="LH90" i="1" s="1"/>
  <c r="MK90" i="1" s="1"/>
  <c r="NO90" i="1" s="1"/>
  <c r="QX90" i="1" s="1"/>
  <c r="KG90" i="1"/>
  <c r="LJ90" i="1" s="1"/>
  <c r="MM90" i="1" s="1"/>
  <c r="NQ90" i="1" s="1"/>
  <c r="QZ90" i="1" s="1"/>
  <c r="KH90" i="1"/>
  <c r="LK90" i="1" s="1"/>
  <c r="MN90" i="1" s="1"/>
  <c r="NR90" i="1" s="1"/>
  <c r="RA90" i="1" s="1"/>
  <c r="KI90" i="1"/>
  <c r="LL90" i="1" s="1"/>
  <c r="MO90" i="1" s="1"/>
  <c r="NS90" i="1" s="1"/>
  <c r="RB90" i="1" s="1"/>
  <c r="KJ90" i="1"/>
  <c r="LM90" i="1" s="1"/>
  <c r="MP90" i="1" s="1"/>
  <c r="NT90" i="1" s="1"/>
  <c r="RC90" i="1" s="1"/>
  <c r="KK90" i="1"/>
  <c r="LN90" i="1" s="1"/>
  <c r="MQ90" i="1" s="1"/>
  <c r="NU90" i="1" s="1"/>
  <c r="RD90" i="1" s="1"/>
  <c r="KL90" i="1"/>
  <c r="LO90" i="1" s="1"/>
  <c r="MR90" i="1" s="1"/>
  <c r="NV90" i="1" s="1"/>
  <c r="RE90" i="1" s="1"/>
  <c r="KM90" i="1"/>
  <c r="LP90" i="1" s="1"/>
  <c r="MS90" i="1" s="1"/>
  <c r="NW90" i="1" s="1"/>
  <c r="RF90" i="1" s="1"/>
  <c r="KN90" i="1"/>
  <c r="LQ90" i="1" s="1"/>
  <c r="MT90" i="1" s="1"/>
  <c r="NX90" i="1" s="1"/>
  <c r="RG90" i="1" s="1"/>
  <c r="KO90" i="1"/>
  <c r="LR90" i="1" s="1"/>
  <c r="MU90" i="1" s="1"/>
  <c r="NY90" i="1" s="1"/>
  <c r="RH90" i="1" s="1"/>
  <c r="KP90" i="1"/>
  <c r="LS90" i="1" s="1"/>
  <c r="MV90" i="1" s="1"/>
  <c r="NZ90" i="1" s="1"/>
  <c r="RI90" i="1" s="1"/>
  <c r="KQ90" i="1"/>
  <c r="LT90" i="1" s="1"/>
  <c r="MW90" i="1" s="1"/>
  <c r="OA90" i="1" s="1"/>
  <c r="RJ90" i="1" s="1"/>
  <c r="JQ91" i="1"/>
  <c r="KT91" i="1" s="1"/>
  <c r="LW91" i="1" s="1"/>
  <c r="NA91" i="1" s="1"/>
  <c r="QJ91" i="1" s="1"/>
  <c r="JR91" i="1"/>
  <c r="KU91" i="1" s="1"/>
  <c r="LX91" i="1" s="1"/>
  <c r="NB91" i="1" s="1"/>
  <c r="QK91" i="1" s="1"/>
  <c r="JS91" i="1"/>
  <c r="KV91" i="1" s="1"/>
  <c r="LY91" i="1" s="1"/>
  <c r="NC91" i="1" s="1"/>
  <c r="QL91" i="1" s="1"/>
  <c r="JT91" i="1"/>
  <c r="KW91" i="1" s="1"/>
  <c r="LZ91" i="1" s="1"/>
  <c r="ND91" i="1" s="1"/>
  <c r="QM91" i="1" s="1"/>
  <c r="JU91" i="1"/>
  <c r="KX91" i="1" s="1"/>
  <c r="MA91" i="1" s="1"/>
  <c r="NE91" i="1" s="1"/>
  <c r="QN91" i="1" s="1"/>
  <c r="JV91" i="1"/>
  <c r="KY91" i="1" s="1"/>
  <c r="MB91" i="1" s="1"/>
  <c r="NF91" i="1" s="1"/>
  <c r="QO91" i="1" s="1"/>
  <c r="JW91" i="1"/>
  <c r="KZ91" i="1" s="1"/>
  <c r="MC91" i="1" s="1"/>
  <c r="NG91" i="1" s="1"/>
  <c r="QP91" i="1" s="1"/>
  <c r="JX91" i="1"/>
  <c r="LA91" i="1" s="1"/>
  <c r="MD91" i="1" s="1"/>
  <c r="NH91" i="1" s="1"/>
  <c r="QQ91" i="1" s="1"/>
  <c r="JY91" i="1"/>
  <c r="LB91" i="1" s="1"/>
  <c r="ME91" i="1" s="1"/>
  <c r="NI91" i="1" s="1"/>
  <c r="QR91" i="1" s="1"/>
  <c r="JZ91" i="1"/>
  <c r="LC91" i="1" s="1"/>
  <c r="MF91" i="1" s="1"/>
  <c r="NJ91" i="1" s="1"/>
  <c r="QS91" i="1" s="1"/>
  <c r="KA91" i="1"/>
  <c r="LD91" i="1" s="1"/>
  <c r="MG91" i="1" s="1"/>
  <c r="NK91" i="1" s="1"/>
  <c r="QT91" i="1" s="1"/>
  <c r="KB91" i="1"/>
  <c r="LE91" i="1" s="1"/>
  <c r="MH91" i="1" s="1"/>
  <c r="NL91" i="1" s="1"/>
  <c r="QU91" i="1" s="1"/>
  <c r="KC91" i="1"/>
  <c r="LF91" i="1" s="1"/>
  <c r="MI91" i="1" s="1"/>
  <c r="NM91" i="1" s="1"/>
  <c r="QV91" i="1" s="1"/>
  <c r="KD91" i="1"/>
  <c r="LG91" i="1" s="1"/>
  <c r="MJ91" i="1" s="1"/>
  <c r="NN91" i="1" s="1"/>
  <c r="QW91" i="1" s="1"/>
  <c r="KE91" i="1"/>
  <c r="LH91" i="1" s="1"/>
  <c r="MK91" i="1" s="1"/>
  <c r="NO91" i="1" s="1"/>
  <c r="QX91" i="1" s="1"/>
  <c r="KF91" i="1"/>
  <c r="LI91" i="1" s="1"/>
  <c r="ML91" i="1" s="1"/>
  <c r="NP91" i="1" s="1"/>
  <c r="QY91" i="1" s="1"/>
  <c r="KH91" i="1"/>
  <c r="LK91" i="1" s="1"/>
  <c r="MN91" i="1" s="1"/>
  <c r="NR91" i="1" s="1"/>
  <c r="RA91" i="1" s="1"/>
  <c r="KI91" i="1"/>
  <c r="LL91" i="1" s="1"/>
  <c r="MO91" i="1" s="1"/>
  <c r="NS91" i="1" s="1"/>
  <c r="RB91" i="1" s="1"/>
  <c r="KJ91" i="1"/>
  <c r="LM91" i="1" s="1"/>
  <c r="MP91" i="1" s="1"/>
  <c r="NT91" i="1" s="1"/>
  <c r="RC91" i="1" s="1"/>
  <c r="KK91" i="1"/>
  <c r="LN91" i="1" s="1"/>
  <c r="MQ91" i="1" s="1"/>
  <c r="NU91" i="1" s="1"/>
  <c r="RD91" i="1" s="1"/>
  <c r="KL91" i="1"/>
  <c r="LO91" i="1" s="1"/>
  <c r="MR91" i="1" s="1"/>
  <c r="NV91" i="1" s="1"/>
  <c r="RE91" i="1" s="1"/>
  <c r="KM91" i="1"/>
  <c r="LP91" i="1" s="1"/>
  <c r="MS91" i="1" s="1"/>
  <c r="NW91" i="1" s="1"/>
  <c r="RF91" i="1" s="1"/>
  <c r="KN91" i="1"/>
  <c r="LQ91" i="1" s="1"/>
  <c r="MT91" i="1" s="1"/>
  <c r="NX91" i="1" s="1"/>
  <c r="RG91" i="1" s="1"/>
  <c r="KO91" i="1"/>
  <c r="LR91" i="1" s="1"/>
  <c r="MU91" i="1" s="1"/>
  <c r="NY91" i="1" s="1"/>
  <c r="RH91" i="1" s="1"/>
  <c r="KP91" i="1"/>
  <c r="LS91" i="1" s="1"/>
  <c r="MV91" i="1" s="1"/>
  <c r="NZ91" i="1" s="1"/>
  <c r="RI91" i="1" s="1"/>
  <c r="KQ91" i="1"/>
  <c r="LT91" i="1" s="1"/>
  <c r="MW91" i="1" s="1"/>
  <c r="OA91" i="1" s="1"/>
  <c r="RJ91" i="1" s="1"/>
  <c r="JQ92" i="1"/>
  <c r="KT92" i="1" s="1"/>
  <c r="LW92" i="1" s="1"/>
  <c r="NA92" i="1" s="1"/>
  <c r="QJ92" i="1" s="1"/>
  <c r="JR92" i="1"/>
  <c r="KU92" i="1" s="1"/>
  <c r="LX92" i="1" s="1"/>
  <c r="NB92" i="1" s="1"/>
  <c r="QK92" i="1" s="1"/>
  <c r="JS92" i="1"/>
  <c r="KV92" i="1" s="1"/>
  <c r="LY92" i="1" s="1"/>
  <c r="NC92" i="1" s="1"/>
  <c r="QL92" i="1" s="1"/>
  <c r="JT92" i="1"/>
  <c r="KW92" i="1" s="1"/>
  <c r="LZ92" i="1" s="1"/>
  <c r="ND92" i="1" s="1"/>
  <c r="QM92" i="1" s="1"/>
  <c r="JU92" i="1"/>
  <c r="KX92" i="1" s="1"/>
  <c r="MA92" i="1" s="1"/>
  <c r="NE92" i="1" s="1"/>
  <c r="QN92" i="1" s="1"/>
  <c r="JV92" i="1"/>
  <c r="KY92" i="1" s="1"/>
  <c r="MB92" i="1" s="1"/>
  <c r="NF92" i="1" s="1"/>
  <c r="QO92" i="1" s="1"/>
  <c r="JW92" i="1"/>
  <c r="KZ92" i="1" s="1"/>
  <c r="MC92" i="1" s="1"/>
  <c r="NG92" i="1" s="1"/>
  <c r="QP92" i="1" s="1"/>
  <c r="JX92" i="1"/>
  <c r="LA92" i="1" s="1"/>
  <c r="MD92" i="1" s="1"/>
  <c r="NH92" i="1" s="1"/>
  <c r="QQ92" i="1" s="1"/>
  <c r="JY92" i="1"/>
  <c r="LB92" i="1" s="1"/>
  <c r="ME92" i="1" s="1"/>
  <c r="NI92" i="1" s="1"/>
  <c r="QR92" i="1" s="1"/>
  <c r="JZ92" i="1"/>
  <c r="LC92" i="1" s="1"/>
  <c r="MF92" i="1" s="1"/>
  <c r="NJ92" i="1" s="1"/>
  <c r="QS92" i="1" s="1"/>
  <c r="KA92" i="1"/>
  <c r="LD92" i="1" s="1"/>
  <c r="MG92" i="1" s="1"/>
  <c r="NK92" i="1" s="1"/>
  <c r="QT92" i="1" s="1"/>
  <c r="KD92" i="1"/>
  <c r="LG92" i="1" s="1"/>
  <c r="MJ92" i="1" s="1"/>
  <c r="NN92" i="1" s="1"/>
  <c r="QW92" i="1" s="1"/>
  <c r="KE92" i="1"/>
  <c r="LH92" i="1" s="1"/>
  <c r="MK92" i="1" s="1"/>
  <c r="NO92" i="1" s="1"/>
  <c r="QX92" i="1" s="1"/>
  <c r="KF92" i="1"/>
  <c r="LI92" i="1" s="1"/>
  <c r="ML92" i="1" s="1"/>
  <c r="NP92" i="1" s="1"/>
  <c r="QY92" i="1" s="1"/>
  <c r="KG92" i="1"/>
  <c r="LJ92" i="1" s="1"/>
  <c r="MM92" i="1" s="1"/>
  <c r="NQ92" i="1" s="1"/>
  <c r="QZ92" i="1" s="1"/>
  <c r="KH92" i="1"/>
  <c r="LK92" i="1" s="1"/>
  <c r="MN92" i="1" s="1"/>
  <c r="NR92" i="1" s="1"/>
  <c r="RA92" i="1" s="1"/>
  <c r="KI92" i="1"/>
  <c r="LL92" i="1" s="1"/>
  <c r="MO92" i="1" s="1"/>
  <c r="NS92" i="1" s="1"/>
  <c r="RB92" i="1" s="1"/>
  <c r="KJ92" i="1"/>
  <c r="LM92" i="1" s="1"/>
  <c r="MP92" i="1" s="1"/>
  <c r="NT92" i="1" s="1"/>
  <c r="RC92" i="1" s="1"/>
  <c r="KK92" i="1"/>
  <c r="LN92" i="1" s="1"/>
  <c r="MQ92" i="1" s="1"/>
  <c r="NU92" i="1" s="1"/>
  <c r="RD92" i="1" s="1"/>
  <c r="KM92" i="1"/>
  <c r="LP92" i="1" s="1"/>
  <c r="MS92" i="1" s="1"/>
  <c r="NW92" i="1" s="1"/>
  <c r="RF92" i="1" s="1"/>
  <c r="KN92" i="1"/>
  <c r="LQ92" i="1" s="1"/>
  <c r="MT92" i="1" s="1"/>
  <c r="NX92" i="1" s="1"/>
  <c r="RG92" i="1" s="1"/>
  <c r="KO92" i="1"/>
  <c r="LR92" i="1" s="1"/>
  <c r="MU92" i="1" s="1"/>
  <c r="NY92" i="1" s="1"/>
  <c r="RH92" i="1" s="1"/>
  <c r="KP92" i="1"/>
  <c r="LS92" i="1" s="1"/>
  <c r="MV92" i="1" s="1"/>
  <c r="NZ92" i="1" s="1"/>
  <c r="RI92" i="1" s="1"/>
  <c r="KQ92" i="1"/>
  <c r="LT92" i="1" s="1"/>
  <c r="MW92" i="1" s="1"/>
  <c r="OA92" i="1" s="1"/>
  <c r="RJ92" i="1" s="1"/>
  <c r="JQ93" i="1"/>
  <c r="KT93" i="1" s="1"/>
  <c r="LW93" i="1" s="1"/>
  <c r="NA93" i="1" s="1"/>
  <c r="QJ93" i="1" s="1"/>
  <c r="JR93" i="1"/>
  <c r="KU93" i="1" s="1"/>
  <c r="LX93" i="1" s="1"/>
  <c r="NB93" i="1" s="1"/>
  <c r="QK93" i="1" s="1"/>
  <c r="JS93" i="1"/>
  <c r="KV93" i="1" s="1"/>
  <c r="LY93" i="1" s="1"/>
  <c r="NC93" i="1" s="1"/>
  <c r="QL93" i="1" s="1"/>
  <c r="JT93" i="1"/>
  <c r="KW93" i="1" s="1"/>
  <c r="LZ93" i="1" s="1"/>
  <c r="ND93" i="1" s="1"/>
  <c r="QM93" i="1" s="1"/>
  <c r="JU93" i="1"/>
  <c r="KX93" i="1" s="1"/>
  <c r="MA93" i="1" s="1"/>
  <c r="NE93" i="1" s="1"/>
  <c r="QN93" i="1" s="1"/>
  <c r="JV93" i="1"/>
  <c r="KY93" i="1" s="1"/>
  <c r="MB93" i="1" s="1"/>
  <c r="NF93" i="1" s="1"/>
  <c r="QO93" i="1" s="1"/>
  <c r="JW93" i="1"/>
  <c r="KZ93" i="1" s="1"/>
  <c r="MC93" i="1" s="1"/>
  <c r="NG93" i="1" s="1"/>
  <c r="QP93" i="1" s="1"/>
  <c r="JX93" i="1"/>
  <c r="LA93" i="1" s="1"/>
  <c r="MD93" i="1" s="1"/>
  <c r="NH93" i="1" s="1"/>
  <c r="QQ93" i="1" s="1"/>
  <c r="JY93" i="1"/>
  <c r="LB93" i="1" s="1"/>
  <c r="ME93" i="1" s="1"/>
  <c r="NI93" i="1" s="1"/>
  <c r="QR93" i="1" s="1"/>
  <c r="JZ93" i="1"/>
  <c r="LC93" i="1" s="1"/>
  <c r="MF93" i="1" s="1"/>
  <c r="NJ93" i="1" s="1"/>
  <c r="QS93" i="1" s="1"/>
  <c r="KA93" i="1"/>
  <c r="LD93" i="1" s="1"/>
  <c r="MG93" i="1" s="1"/>
  <c r="NK93" i="1" s="1"/>
  <c r="QT93" i="1" s="1"/>
  <c r="KB93" i="1"/>
  <c r="LE93" i="1" s="1"/>
  <c r="MH93" i="1" s="1"/>
  <c r="NL93" i="1" s="1"/>
  <c r="QU93" i="1" s="1"/>
  <c r="KC93" i="1"/>
  <c r="LF93" i="1" s="1"/>
  <c r="MI93" i="1" s="1"/>
  <c r="NM93" i="1" s="1"/>
  <c r="QV93" i="1" s="1"/>
  <c r="KD93" i="1"/>
  <c r="LG93" i="1" s="1"/>
  <c r="MJ93" i="1" s="1"/>
  <c r="NN93" i="1" s="1"/>
  <c r="QW93" i="1" s="1"/>
  <c r="KF93" i="1"/>
  <c r="LI93" i="1" s="1"/>
  <c r="ML93" i="1" s="1"/>
  <c r="NP93" i="1" s="1"/>
  <c r="QY93" i="1" s="1"/>
  <c r="KG93" i="1"/>
  <c r="LJ93" i="1" s="1"/>
  <c r="MM93" i="1" s="1"/>
  <c r="NQ93" i="1" s="1"/>
  <c r="QZ93" i="1" s="1"/>
  <c r="KH93" i="1"/>
  <c r="LK93" i="1" s="1"/>
  <c r="MN93" i="1" s="1"/>
  <c r="NR93" i="1" s="1"/>
  <c r="RA93" i="1" s="1"/>
  <c r="KI93" i="1"/>
  <c r="LL93" i="1" s="1"/>
  <c r="MO93" i="1" s="1"/>
  <c r="NS93" i="1" s="1"/>
  <c r="RB93" i="1" s="1"/>
  <c r="KJ93" i="1"/>
  <c r="LM93" i="1" s="1"/>
  <c r="MP93" i="1" s="1"/>
  <c r="NT93" i="1" s="1"/>
  <c r="RC93" i="1" s="1"/>
  <c r="KK93" i="1"/>
  <c r="LN93" i="1" s="1"/>
  <c r="MQ93" i="1" s="1"/>
  <c r="NU93" i="1" s="1"/>
  <c r="RD93" i="1" s="1"/>
  <c r="KL93" i="1"/>
  <c r="LO93" i="1" s="1"/>
  <c r="MR93" i="1" s="1"/>
  <c r="NV93" i="1" s="1"/>
  <c r="RE93" i="1" s="1"/>
  <c r="KM93" i="1"/>
  <c r="LP93" i="1" s="1"/>
  <c r="MS93" i="1" s="1"/>
  <c r="NW93" i="1" s="1"/>
  <c r="RF93" i="1" s="1"/>
  <c r="KN93" i="1"/>
  <c r="LQ93" i="1" s="1"/>
  <c r="MT93" i="1" s="1"/>
  <c r="NX93" i="1" s="1"/>
  <c r="RG93" i="1" s="1"/>
  <c r="KO93" i="1"/>
  <c r="LR93" i="1" s="1"/>
  <c r="MU93" i="1" s="1"/>
  <c r="NY93" i="1" s="1"/>
  <c r="RH93" i="1" s="1"/>
  <c r="KP93" i="1"/>
  <c r="LS93" i="1" s="1"/>
  <c r="MV93" i="1" s="1"/>
  <c r="NZ93" i="1" s="1"/>
  <c r="RI93" i="1" s="1"/>
  <c r="KQ93" i="1"/>
  <c r="LT93" i="1" s="1"/>
  <c r="MW93" i="1" s="1"/>
  <c r="OA93" i="1" s="1"/>
  <c r="RJ93" i="1" s="1"/>
  <c r="JQ94" i="1"/>
  <c r="KT94" i="1" s="1"/>
  <c r="LW94" i="1" s="1"/>
  <c r="NA94" i="1" s="1"/>
  <c r="QJ94" i="1" s="1"/>
  <c r="JR94" i="1"/>
  <c r="KU94" i="1" s="1"/>
  <c r="LX94" i="1" s="1"/>
  <c r="NB94" i="1" s="1"/>
  <c r="QK94" i="1" s="1"/>
  <c r="JS94" i="1"/>
  <c r="KV94" i="1" s="1"/>
  <c r="LY94" i="1" s="1"/>
  <c r="NC94" i="1" s="1"/>
  <c r="QL94" i="1" s="1"/>
  <c r="JT94" i="1"/>
  <c r="KW94" i="1" s="1"/>
  <c r="LZ94" i="1" s="1"/>
  <c r="ND94" i="1" s="1"/>
  <c r="QM94" i="1" s="1"/>
  <c r="JV94" i="1"/>
  <c r="KY94" i="1" s="1"/>
  <c r="MB94" i="1" s="1"/>
  <c r="NF94" i="1" s="1"/>
  <c r="QO94" i="1" s="1"/>
  <c r="JW94" i="1"/>
  <c r="KZ94" i="1" s="1"/>
  <c r="MC94" i="1" s="1"/>
  <c r="NG94" i="1" s="1"/>
  <c r="QP94" i="1" s="1"/>
  <c r="JX94" i="1"/>
  <c r="LA94" i="1" s="1"/>
  <c r="MD94" i="1" s="1"/>
  <c r="NH94" i="1" s="1"/>
  <c r="QQ94" i="1" s="1"/>
  <c r="JY94" i="1"/>
  <c r="LB94" i="1" s="1"/>
  <c r="ME94" i="1" s="1"/>
  <c r="NI94" i="1" s="1"/>
  <c r="QR94" i="1" s="1"/>
  <c r="JZ94" i="1"/>
  <c r="LC94" i="1" s="1"/>
  <c r="MF94" i="1" s="1"/>
  <c r="NJ94" i="1" s="1"/>
  <c r="QS94" i="1" s="1"/>
  <c r="KA94" i="1"/>
  <c r="LD94" i="1" s="1"/>
  <c r="MG94" i="1" s="1"/>
  <c r="NK94" i="1" s="1"/>
  <c r="QT94" i="1" s="1"/>
  <c r="KD94" i="1"/>
  <c r="LG94" i="1" s="1"/>
  <c r="MJ94" i="1" s="1"/>
  <c r="NN94" i="1" s="1"/>
  <c r="QW94" i="1" s="1"/>
  <c r="KF94" i="1"/>
  <c r="LI94" i="1" s="1"/>
  <c r="ML94" i="1" s="1"/>
  <c r="NP94" i="1" s="1"/>
  <c r="QY94" i="1" s="1"/>
  <c r="KG94" i="1"/>
  <c r="LJ94" i="1" s="1"/>
  <c r="MM94" i="1" s="1"/>
  <c r="NQ94" i="1" s="1"/>
  <c r="QZ94" i="1" s="1"/>
  <c r="KH94" i="1"/>
  <c r="LK94" i="1" s="1"/>
  <c r="MN94" i="1" s="1"/>
  <c r="NR94" i="1" s="1"/>
  <c r="RA94" i="1" s="1"/>
  <c r="KI94" i="1"/>
  <c r="LL94" i="1" s="1"/>
  <c r="MO94" i="1" s="1"/>
  <c r="NS94" i="1" s="1"/>
  <c r="RB94" i="1" s="1"/>
  <c r="KJ94" i="1"/>
  <c r="LM94" i="1" s="1"/>
  <c r="MP94" i="1" s="1"/>
  <c r="NT94" i="1" s="1"/>
  <c r="RC94" i="1" s="1"/>
  <c r="KK94" i="1"/>
  <c r="LN94" i="1" s="1"/>
  <c r="MQ94" i="1" s="1"/>
  <c r="NU94" i="1" s="1"/>
  <c r="RD94" i="1" s="1"/>
  <c r="KN94" i="1"/>
  <c r="LQ94" i="1" s="1"/>
  <c r="MT94" i="1" s="1"/>
  <c r="NX94" i="1" s="1"/>
  <c r="RG94" i="1" s="1"/>
  <c r="KO94" i="1"/>
  <c r="LR94" i="1" s="1"/>
  <c r="MU94" i="1" s="1"/>
  <c r="NY94" i="1" s="1"/>
  <c r="RH94" i="1" s="1"/>
  <c r="KP94" i="1"/>
  <c r="LS94" i="1" s="1"/>
  <c r="MV94" i="1" s="1"/>
  <c r="NZ94" i="1" s="1"/>
  <c r="RI94" i="1" s="1"/>
  <c r="KQ94" i="1"/>
  <c r="LT94" i="1" s="1"/>
  <c r="MW94" i="1" s="1"/>
  <c r="OA94" i="1" s="1"/>
  <c r="RJ94" i="1" s="1"/>
  <c r="JQ95" i="1"/>
  <c r="KT95" i="1" s="1"/>
  <c r="LW95" i="1" s="1"/>
  <c r="NA95" i="1" s="1"/>
  <c r="QJ95" i="1" s="1"/>
  <c r="JR95" i="1"/>
  <c r="KU95" i="1" s="1"/>
  <c r="LX95" i="1" s="1"/>
  <c r="NB95" i="1" s="1"/>
  <c r="QK95" i="1" s="1"/>
  <c r="JS95" i="1"/>
  <c r="KV95" i="1" s="1"/>
  <c r="LY95" i="1" s="1"/>
  <c r="NC95" i="1" s="1"/>
  <c r="QL95" i="1" s="1"/>
  <c r="JT95" i="1"/>
  <c r="KW95" i="1" s="1"/>
  <c r="LZ95" i="1" s="1"/>
  <c r="ND95" i="1" s="1"/>
  <c r="QM95" i="1" s="1"/>
  <c r="JU95" i="1"/>
  <c r="KX95" i="1" s="1"/>
  <c r="MA95" i="1" s="1"/>
  <c r="NE95" i="1" s="1"/>
  <c r="QN95" i="1" s="1"/>
  <c r="JV95" i="1"/>
  <c r="KY95" i="1" s="1"/>
  <c r="MB95" i="1" s="1"/>
  <c r="NF95" i="1" s="1"/>
  <c r="QO95" i="1" s="1"/>
  <c r="JW95" i="1"/>
  <c r="KZ95" i="1" s="1"/>
  <c r="MC95" i="1" s="1"/>
  <c r="NG95" i="1" s="1"/>
  <c r="QP95" i="1" s="1"/>
  <c r="JX95" i="1"/>
  <c r="LA95" i="1" s="1"/>
  <c r="MD95" i="1" s="1"/>
  <c r="NH95" i="1" s="1"/>
  <c r="QQ95" i="1" s="1"/>
  <c r="JY95" i="1"/>
  <c r="LB95" i="1" s="1"/>
  <c r="ME95" i="1" s="1"/>
  <c r="NI95" i="1" s="1"/>
  <c r="QR95" i="1" s="1"/>
  <c r="JZ95" i="1"/>
  <c r="LC95" i="1" s="1"/>
  <c r="MF95" i="1" s="1"/>
  <c r="NJ95" i="1" s="1"/>
  <c r="QS95" i="1" s="1"/>
  <c r="KA95" i="1"/>
  <c r="LD95" i="1" s="1"/>
  <c r="MG95" i="1" s="1"/>
  <c r="NK95" i="1" s="1"/>
  <c r="QT95" i="1" s="1"/>
  <c r="KB95" i="1"/>
  <c r="LE95" i="1" s="1"/>
  <c r="MH95" i="1" s="1"/>
  <c r="NL95" i="1" s="1"/>
  <c r="QU95" i="1" s="1"/>
  <c r="KD95" i="1"/>
  <c r="LG95" i="1" s="1"/>
  <c r="MJ95" i="1" s="1"/>
  <c r="NN95" i="1" s="1"/>
  <c r="QW95" i="1" s="1"/>
  <c r="KE95" i="1"/>
  <c r="LH95" i="1" s="1"/>
  <c r="MK95" i="1" s="1"/>
  <c r="NO95" i="1" s="1"/>
  <c r="QX95" i="1" s="1"/>
  <c r="KF95" i="1"/>
  <c r="LI95" i="1" s="1"/>
  <c r="ML95" i="1" s="1"/>
  <c r="NP95" i="1" s="1"/>
  <c r="QY95" i="1" s="1"/>
  <c r="KG95" i="1"/>
  <c r="LJ95" i="1" s="1"/>
  <c r="MM95" i="1" s="1"/>
  <c r="NQ95" i="1" s="1"/>
  <c r="QZ95" i="1" s="1"/>
  <c r="KH95" i="1"/>
  <c r="LK95" i="1" s="1"/>
  <c r="MN95" i="1" s="1"/>
  <c r="NR95" i="1" s="1"/>
  <c r="RA95" i="1" s="1"/>
  <c r="KI95" i="1"/>
  <c r="LL95" i="1" s="1"/>
  <c r="MO95" i="1" s="1"/>
  <c r="NS95" i="1" s="1"/>
  <c r="RB95" i="1" s="1"/>
  <c r="KJ95" i="1"/>
  <c r="LM95" i="1" s="1"/>
  <c r="MP95" i="1" s="1"/>
  <c r="NT95" i="1" s="1"/>
  <c r="RC95" i="1" s="1"/>
  <c r="KK95" i="1"/>
  <c r="LN95" i="1" s="1"/>
  <c r="MQ95" i="1" s="1"/>
  <c r="NU95" i="1" s="1"/>
  <c r="RD95" i="1" s="1"/>
  <c r="KM95" i="1"/>
  <c r="LP95" i="1" s="1"/>
  <c r="MS95" i="1" s="1"/>
  <c r="NW95" i="1" s="1"/>
  <c r="RF95" i="1" s="1"/>
  <c r="KN95" i="1"/>
  <c r="LQ95" i="1" s="1"/>
  <c r="MT95" i="1" s="1"/>
  <c r="NX95" i="1" s="1"/>
  <c r="RG95" i="1" s="1"/>
  <c r="KO95" i="1"/>
  <c r="LR95" i="1" s="1"/>
  <c r="MU95" i="1" s="1"/>
  <c r="NY95" i="1" s="1"/>
  <c r="RH95" i="1" s="1"/>
  <c r="KP95" i="1"/>
  <c r="LS95" i="1" s="1"/>
  <c r="MV95" i="1" s="1"/>
  <c r="NZ95" i="1" s="1"/>
  <c r="RI95" i="1" s="1"/>
  <c r="KQ95" i="1"/>
  <c r="LT95" i="1" s="1"/>
  <c r="MW95" i="1" s="1"/>
  <c r="OA95" i="1" s="1"/>
  <c r="RJ95" i="1" s="1"/>
  <c r="JQ96" i="1"/>
  <c r="KT96" i="1" s="1"/>
  <c r="LW96" i="1" s="1"/>
  <c r="NA96" i="1" s="1"/>
  <c r="QJ96" i="1" s="1"/>
  <c r="JR96" i="1"/>
  <c r="KU96" i="1" s="1"/>
  <c r="LX96" i="1" s="1"/>
  <c r="NB96" i="1" s="1"/>
  <c r="QK96" i="1" s="1"/>
  <c r="JS96" i="1"/>
  <c r="KV96" i="1" s="1"/>
  <c r="LY96" i="1" s="1"/>
  <c r="NC96" i="1" s="1"/>
  <c r="QL96" i="1" s="1"/>
  <c r="JT96" i="1"/>
  <c r="KW96" i="1" s="1"/>
  <c r="LZ96" i="1" s="1"/>
  <c r="ND96" i="1" s="1"/>
  <c r="QM96" i="1" s="1"/>
  <c r="JU96" i="1"/>
  <c r="KX96" i="1" s="1"/>
  <c r="MA96" i="1" s="1"/>
  <c r="NE96" i="1" s="1"/>
  <c r="QN96" i="1" s="1"/>
  <c r="JV96" i="1"/>
  <c r="KY96" i="1" s="1"/>
  <c r="MB96" i="1" s="1"/>
  <c r="NF96" i="1" s="1"/>
  <c r="QO96" i="1" s="1"/>
  <c r="JW96" i="1"/>
  <c r="KZ96" i="1" s="1"/>
  <c r="MC96" i="1" s="1"/>
  <c r="NG96" i="1" s="1"/>
  <c r="QP96" i="1" s="1"/>
  <c r="JX96" i="1"/>
  <c r="LA96" i="1" s="1"/>
  <c r="MD96" i="1" s="1"/>
  <c r="NH96" i="1" s="1"/>
  <c r="QQ96" i="1" s="1"/>
  <c r="JY96" i="1"/>
  <c r="LB96" i="1" s="1"/>
  <c r="ME96" i="1" s="1"/>
  <c r="NI96" i="1" s="1"/>
  <c r="QR96" i="1" s="1"/>
  <c r="JZ96" i="1"/>
  <c r="LC96" i="1" s="1"/>
  <c r="MF96" i="1" s="1"/>
  <c r="NJ96" i="1" s="1"/>
  <c r="QS96" i="1" s="1"/>
  <c r="KA96" i="1"/>
  <c r="LD96" i="1" s="1"/>
  <c r="MG96" i="1" s="1"/>
  <c r="NK96" i="1" s="1"/>
  <c r="QT96" i="1" s="1"/>
  <c r="KD96" i="1"/>
  <c r="LG96" i="1" s="1"/>
  <c r="MJ96" i="1" s="1"/>
  <c r="NN96" i="1" s="1"/>
  <c r="QW96" i="1" s="1"/>
  <c r="KE96" i="1"/>
  <c r="LH96" i="1" s="1"/>
  <c r="MK96" i="1" s="1"/>
  <c r="NO96" i="1" s="1"/>
  <c r="QX96" i="1" s="1"/>
  <c r="KF96" i="1"/>
  <c r="LI96" i="1" s="1"/>
  <c r="ML96" i="1" s="1"/>
  <c r="NP96" i="1" s="1"/>
  <c r="QY96" i="1" s="1"/>
  <c r="KG96" i="1"/>
  <c r="LJ96" i="1" s="1"/>
  <c r="MM96" i="1" s="1"/>
  <c r="NQ96" i="1" s="1"/>
  <c r="QZ96" i="1" s="1"/>
  <c r="KH96" i="1"/>
  <c r="LK96" i="1" s="1"/>
  <c r="MN96" i="1" s="1"/>
  <c r="NR96" i="1" s="1"/>
  <c r="RA96" i="1" s="1"/>
  <c r="KI96" i="1"/>
  <c r="LL96" i="1" s="1"/>
  <c r="MO96" i="1" s="1"/>
  <c r="NS96" i="1" s="1"/>
  <c r="RB96" i="1" s="1"/>
  <c r="KJ96" i="1"/>
  <c r="LM96" i="1" s="1"/>
  <c r="MP96" i="1" s="1"/>
  <c r="NT96" i="1" s="1"/>
  <c r="RC96" i="1" s="1"/>
  <c r="KK96" i="1"/>
  <c r="LN96" i="1" s="1"/>
  <c r="MQ96" i="1" s="1"/>
  <c r="NU96" i="1" s="1"/>
  <c r="RD96" i="1" s="1"/>
  <c r="KL96" i="1"/>
  <c r="LO96" i="1" s="1"/>
  <c r="MR96" i="1" s="1"/>
  <c r="NV96" i="1" s="1"/>
  <c r="RE96" i="1" s="1"/>
  <c r="KM96" i="1"/>
  <c r="LP96" i="1" s="1"/>
  <c r="MS96" i="1" s="1"/>
  <c r="NW96" i="1" s="1"/>
  <c r="RF96" i="1" s="1"/>
  <c r="KN96" i="1"/>
  <c r="LQ96" i="1" s="1"/>
  <c r="MT96" i="1" s="1"/>
  <c r="NX96" i="1" s="1"/>
  <c r="RG96" i="1" s="1"/>
  <c r="KO96" i="1"/>
  <c r="LR96" i="1" s="1"/>
  <c r="MU96" i="1" s="1"/>
  <c r="NY96" i="1" s="1"/>
  <c r="RH96" i="1" s="1"/>
  <c r="KP96" i="1"/>
  <c r="LS96" i="1" s="1"/>
  <c r="MV96" i="1" s="1"/>
  <c r="NZ96" i="1" s="1"/>
  <c r="RI96" i="1" s="1"/>
  <c r="KQ96" i="1"/>
  <c r="LT96" i="1" s="1"/>
  <c r="MW96" i="1" s="1"/>
  <c r="OA96" i="1" s="1"/>
  <c r="RJ96" i="1" s="1"/>
  <c r="JQ97" i="1"/>
  <c r="KT97" i="1" s="1"/>
  <c r="LW97" i="1" s="1"/>
  <c r="NA97" i="1" s="1"/>
  <c r="QJ97" i="1" s="1"/>
  <c r="JR97" i="1"/>
  <c r="KU97" i="1" s="1"/>
  <c r="LX97" i="1" s="1"/>
  <c r="NB97" i="1" s="1"/>
  <c r="QK97" i="1" s="1"/>
  <c r="JS97" i="1"/>
  <c r="KV97" i="1" s="1"/>
  <c r="LY97" i="1" s="1"/>
  <c r="NC97" i="1" s="1"/>
  <c r="QL97" i="1" s="1"/>
  <c r="JT97" i="1"/>
  <c r="KW97" i="1" s="1"/>
  <c r="LZ97" i="1" s="1"/>
  <c r="ND97" i="1" s="1"/>
  <c r="QM97" i="1" s="1"/>
  <c r="JU97" i="1"/>
  <c r="KX97" i="1" s="1"/>
  <c r="MA97" i="1" s="1"/>
  <c r="NE97" i="1" s="1"/>
  <c r="QN97" i="1" s="1"/>
  <c r="JV97" i="1"/>
  <c r="KY97" i="1" s="1"/>
  <c r="MB97" i="1" s="1"/>
  <c r="NF97" i="1" s="1"/>
  <c r="QO97" i="1" s="1"/>
  <c r="JW97" i="1"/>
  <c r="KZ97" i="1" s="1"/>
  <c r="MC97" i="1" s="1"/>
  <c r="NG97" i="1" s="1"/>
  <c r="QP97" i="1" s="1"/>
  <c r="JX97" i="1"/>
  <c r="LA97" i="1" s="1"/>
  <c r="MD97" i="1" s="1"/>
  <c r="NH97" i="1" s="1"/>
  <c r="QQ97" i="1" s="1"/>
  <c r="JY97" i="1"/>
  <c r="LB97" i="1" s="1"/>
  <c r="ME97" i="1" s="1"/>
  <c r="NI97" i="1" s="1"/>
  <c r="QR97" i="1" s="1"/>
  <c r="JZ97" i="1"/>
  <c r="LC97" i="1" s="1"/>
  <c r="MF97" i="1" s="1"/>
  <c r="NJ97" i="1" s="1"/>
  <c r="QS97" i="1" s="1"/>
  <c r="KA97" i="1"/>
  <c r="LD97" i="1" s="1"/>
  <c r="MG97" i="1" s="1"/>
  <c r="NK97" i="1" s="1"/>
  <c r="QT97" i="1" s="1"/>
  <c r="KD97" i="1"/>
  <c r="LG97" i="1" s="1"/>
  <c r="MJ97" i="1" s="1"/>
  <c r="NN97" i="1" s="1"/>
  <c r="QW97" i="1" s="1"/>
  <c r="KE97" i="1"/>
  <c r="LH97" i="1" s="1"/>
  <c r="MK97" i="1" s="1"/>
  <c r="NO97" i="1" s="1"/>
  <c r="QX97" i="1" s="1"/>
  <c r="KF97" i="1"/>
  <c r="LI97" i="1" s="1"/>
  <c r="ML97" i="1" s="1"/>
  <c r="NP97" i="1" s="1"/>
  <c r="QY97" i="1" s="1"/>
  <c r="KG97" i="1"/>
  <c r="LJ97" i="1" s="1"/>
  <c r="MM97" i="1" s="1"/>
  <c r="NQ97" i="1" s="1"/>
  <c r="QZ97" i="1" s="1"/>
  <c r="KH97" i="1"/>
  <c r="LK97" i="1" s="1"/>
  <c r="MN97" i="1" s="1"/>
  <c r="NR97" i="1" s="1"/>
  <c r="RA97" i="1" s="1"/>
  <c r="KI97" i="1"/>
  <c r="LL97" i="1" s="1"/>
  <c r="MO97" i="1" s="1"/>
  <c r="NS97" i="1" s="1"/>
  <c r="RB97" i="1" s="1"/>
  <c r="KJ97" i="1"/>
  <c r="LM97" i="1" s="1"/>
  <c r="MP97" i="1" s="1"/>
  <c r="NT97" i="1" s="1"/>
  <c r="RC97" i="1" s="1"/>
  <c r="KK97" i="1"/>
  <c r="LN97" i="1" s="1"/>
  <c r="MQ97" i="1" s="1"/>
  <c r="NU97" i="1" s="1"/>
  <c r="RD97" i="1" s="1"/>
  <c r="KL97" i="1"/>
  <c r="LO97" i="1" s="1"/>
  <c r="MR97" i="1" s="1"/>
  <c r="NV97" i="1" s="1"/>
  <c r="RE97" i="1" s="1"/>
  <c r="KM97" i="1"/>
  <c r="LP97" i="1" s="1"/>
  <c r="MS97" i="1" s="1"/>
  <c r="NW97" i="1" s="1"/>
  <c r="RF97" i="1" s="1"/>
  <c r="KN97" i="1"/>
  <c r="LQ97" i="1" s="1"/>
  <c r="MT97" i="1" s="1"/>
  <c r="NX97" i="1" s="1"/>
  <c r="RG97" i="1" s="1"/>
  <c r="KO97" i="1"/>
  <c r="LR97" i="1" s="1"/>
  <c r="MU97" i="1" s="1"/>
  <c r="NY97" i="1" s="1"/>
  <c r="RH97" i="1" s="1"/>
  <c r="KP97" i="1"/>
  <c r="LS97" i="1" s="1"/>
  <c r="MV97" i="1" s="1"/>
  <c r="NZ97" i="1" s="1"/>
  <c r="RI97" i="1" s="1"/>
  <c r="KQ97" i="1"/>
  <c r="LT97" i="1" s="1"/>
  <c r="MW97" i="1" s="1"/>
  <c r="OA97" i="1" s="1"/>
  <c r="RJ97" i="1" s="1"/>
  <c r="JQ98" i="1"/>
  <c r="KT98" i="1" s="1"/>
  <c r="LW98" i="1" s="1"/>
  <c r="NA98" i="1" s="1"/>
  <c r="QJ98" i="1" s="1"/>
  <c r="JR98" i="1"/>
  <c r="KU98" i="1" s="1"/>
  <c r="LX98" i="1" s="1"/>
  <c r="NB98" i="1" s="1"/>
  <c r="QK98" i="1" s="1"/>
  <c r="JS98" i="1"/>
  <c r="KV98" i="1" s="1"/>
  <c r="LY98" i="1" s="1"/>
  <c r="NC98" i="1" s="1"/>
  <c r="QL98" i="1" s="1"/>
  <c r="JT98" i="1"/>
  <c r="KW98" i="1" s="1"/>
  <c r="LZ98" i="1" s="1"/>
  <c r="ND98" i="1" s="1"/>
  <c r="QM98" i="1" s="1"/>
  <c r="JU98" i="1"/>
  <c r="KX98" i="1" s="1"/>
  <c r="MA98" i="1" s="1"/>
  <c r="NE98" i="1" s="1"/>
  <c r="QN98" i="1" s="1"/>
  <c r="JV98" i="1"/>
  <c r="KY98" i="1" s="1"/>
  <c r="MB98" i="1" s="1"/>
  <c r="NF98" i="1" s="1"/>
  <c r="QO98" i="1" s="1"/>
  <c r="JW98" i="1"/>
  <c r="KZ98" i="1" s="1"/>
  <c r="MC98" i="1" s="1"/>
  <c r="NG98" i="1" s="1"/>
  <c r="QP98" i="1" s="1"/>
  <c r="JX98" i="1"/>
  <c r="LA98" i="1" s="1"/>
  <c r="MD98" i="1" s="1"/>
  <c r="NH98" i="1" s="1"/>
  <c r="QQ98" i="1" s="1"/>
  <c r="JY98" i="1"/>
  <c r="LB98" i="1" s="1"/>
  <c r="ME98" i="1" s="1"/>
  <c r="NI98" i="1" s="1"/>
  <c r="QR98" i="1" s="1"/>
  <c r="JZ98" i="1"/>
  <c r="LC98" i="1" s="1"/>
  <c r="MF98" i="1" s="1"/>
  <c r="NJ98" i="1" s="1"/>
  <c r="QS98" i="1" s="1"/>
  <c r="KA98" i="1"/>
  <c r="LD98" i="1" s="1"/>
  <c r="MG98" i="1" s="1"/>
  <c r="NK98" i="1" s="1"/>
  <c r="QT98" i="1" s="1"/>
  <c r="KB98" i="1"/>
  <c r="LE98" i="1" s="1"/>
  <c r="MH98" i="1" s="1"/>
  <c r="NL98" i="1" s="1"/>
  <c r="QU98" i="1" s="1"/>
  <c r="KD98" i="1"/>
  <c r="LG98" i="1" s="1"/>
  <c r="MJ98" i="1" s="1"/>
  <c r="NN98" i="1" s="1"/>
  <c r="QW98" i="1" s="1"/>
  <c r="KE98" i="1"/>
  <c r="LH98" i="1" s="1"/>
  <c r="MK98" i="1" s="1"/>
  <c r="NO98" i="1" s="1"/>
  <c r="QX98" i="1" s="1"/>
  <c r="KF98" i="1"/>
  <c r="LI98" i="1" s="1"/>
  <c r="ML98" i="1" s="1"/>
  <c r="NP98" i="1" s="1"/>
  <c r="QY98" i="1" s="1"/>
  <c r="KG98" i="1"/>
  <c r="LJ98" i="1" s="1"/>
  <c r="MM98" i="1" s="1"/>
  <c r="NQ98" i="1" s="1"/>
  <c r="QZ98" i="1" s="1"/>
  <c r="KH98" i="1"/>
  <c r="LK98" i="1" s="1"/>
  <c r="MN98" i="1" s="1"/>
  <c r="NR98" i="1" s="1"/>
  <c r="RA98" i="1" s="1"/>
  <c r="KI98" i="1"/>
  <c r="LL98" i="1" s="1"/>
  <c r="MO98" i="1" s="1"/>
  <c r="NS98" i="1" s="1"/>
  <c r="RB98" i="1" s="1"/>
  <c r="KJ98" i="1"/>
  <c r="LM98" i="1" s="1"/>
  <c r="MP98" i="1" s="1"/>
  <c r="NT98" i="1" s="1"/>
  <c r="RC98" i="1" s="1"/>
  <c r="KK98" i="1"/>
  <c r="LN98" i="1" s="1"/>
  <c r="MQ98" i="1" s="1"/>
  <c r="NU98" i="1" s="1"/>
  <c r="RD98" i="1" s="1"/>
  <c r="KL98" i="1"/>
  <c r="LO98" i="1" s="1"/>
  <c r="MR98" i="1" s="1"/>
  <c r="NV98" i="1" s="1"/>
  <c r="RE98" i="1" s="1"/>
  <c r="KM98" i="1"/>
  <c r="LP98" i="1" s="1"/>
  <c r="MS98" i="1" s="1"/>
  <c r="NW98" i="1" s="1"/>
  <c r="RF98" i="1" s="1"/>
  <c r="KN98" i="1"/>
  <c r="LQ98" i="1" s="1"/>
  <c r="MT98" i="1" s="1"/>
  <c r="NX98" i="1" s="1"/>
  <c r="RG98" i="1" s="1"/>
  <c r="KO98" i="1"/>
  <c r="LR98" i="1" s="1"/>
  <c r="MU98" i="1" s="1"/>
  <c r="NY98" i="1" s="1"/>
  <c r="RH98" i="1" s="1"/>
  <c r="KP98" i="1"/>
  <c r="LS98" i="1" s="1"/>
  <c r="MV98" i="1" s="1"/>
  <c r="NZ98" i="1" s="1"/>
  <c r="RI98" i="1" s="1"/>
  <c r="KQ98" i="1"/>
  <c r="LT98" i="1" s="1"/>
  <c r="MW98" i="1" s="1"/>
  <c r="OA98" i="1" s="1"/>
  <c r="RJ98" i="1" s="1"/>
  <c r="JQ99" i="1"/>
  <c r="KT99" i="1" s="1"/>
  <c r="LW99" i="1" s="1"/>
  <c r="NA99" i="1" s="1"/>
  <c r="QJ99" i="1" s="1"/>
  <c r="JR99" i="1"/>
  <c r="KU99" i="1" s="1"/>
  <c r="LX99" i="1" s="1"/>
  <c r="NB99" i="1" s="1"/>
  <c r="QK99" i="1" s="1"/>
  <c r="JS99" i="1"/>
  <c r="KV99" i="1" s="1"/>
  <c r="LY99" i="1" s="1"/>
  <c r="NC99" i="1" s="1"/>
  <c r="QL99" i="1" s="1"/>
  <c r="JT99" i="1"/>
  <c r="KW99" i="1" s="1"/>
  <c r="LZ99" i="1" s="1"/>
  <c r="ND99" i="1" s="1"/>
  <c r="QM99" i="1" s="1"/>
  <c r="JU99" i="1"/>
  <c r="KX99" i="1" s="1"/>
  <c r="MA99" i="1" s="1"/>
  <c r="NE99" i="1" s="1"/>
  <c r="QN99" i="1" s="1"/>
  <c r="JV99" i="1"/>
  <c r="KY99" i="1" s="1"/>
  <c r="MB99" i="1" s="1"/>
  <c r="NF99" i="1" s="1"/>
  <c r="QO99" i="1" s="1"/>
  <c r="JW99" i="1"/>
  <c r="KZ99" i="1" s="1"/>
  <c r="MC99" i="1" s="1"/>
  <c r="NG99" i="1" s="1"/>
  <c r="QP99" i="1" s="1"/>
  <c r="JX99" i="1"/>
  <c r="LA99" i="1" s="1"/>
  <c r="MD99" i="1" s="1"/>
  <c r="NH99" i="1" s="1"/>
  <c r="QQ99" i="1" s="1"/>
  <c r="JY99" i="1"/>
  <c r="LB99" i="1" s="1"/>
  <c r="ME99" i="1" s="1"/>
  <c r="NI99" i="1" s="1"/>
  <c r="QR99" i="1" s="1"/>
  <c r="JZ99" i="1"/>
  <c r="LC99" i="1" s="1"/>
  <c r="MF99" i="1" s="1"/>
  <c r="NJ99" i="1" s="1"/>
  <c r="QS99" i="1" s="1"/>
  <c r="KA99" i="1"/>
  <c r="LD99" i="1" s="1"/>
  <c r="MG99" i="1" s="1"/>
  <c r="NK99" i="1" s="1"/>
  <c r="QT99" i="1" s="1"/>
  <c r="KB99" i="1"/>
  <c r="LE99" i="1" s="1"/>
  <c r="MH99" i="1" s="1"/>
  <c r="NL99" i="1" s="1"/>
  <c r="QU99" i="1" s="1"/>
  <c r="KC99" i="1"/>
  <c r="LF99" i="1" s="1"/>
  <c r="MI99" i="1" s="1"/>
  <c r="NM99" i="1" s="1"/>
  <c r="QV99" i="1" s="1"/>
  <c r="KD99" i="1"/>
  <c r="LG99" i="1" s="1"/>
  <c r="MJ99" i="1" s="1"/>
  <c r="NN99" i="1" s="1"/>
  <c r="QW99" i="1" s="1"/>
  <c r="KE99" i="1"/>
  <c r="LH99" i="1" s="1"/>
  <c r="MK99" i="1" s="1"/>
  <c r="NO99" i="1" s="1"/>
  <c r="QX99" i="1" s="1"/>
  <c r="KF99" i="1"/>
  <c r="LI99" i="1" s="1"/>
  <c r="ML99" i="1" s="1"/>
  <c r="NP99" i="1" s="1"/>
  <c r="QY99" i="1" s="1"/>
  <c r="KG99" i="1"/>
  <c r="LJ99" i="1" s="1"/>
  <c r="MM99" i="1" s="1"/>
  <c r="NQ99" i="1" s="1"/>
  <c r="QZ99" i="1" s="1"/>
  <c r="KH99" i="1"/>
  <c r="LK99" i="1" s="1"/>
  <c r="MN99" i="1" s="1"/>
  <c r="NR99" i="1" s="1"/>
  <c r="RA99" i="1" s="1"/>
  <c r="KI99" i="1"/>
  <c r="LL99" i="1" s="1"/>
  <c r="MO99" i="1" s="1"/>
  <c r="NS99" i="1" s="1"/>
  <c r="RB99" i="1" s="1"/>
  <c r="KJ99" i="1"/>
  <c r="LM99" i="1" s="1"/>
  <c r="MP99" i="1" s="1"/>
  <c r="NT99" i="1" s="1"/>
  <c r="RC99" i="1" s="1"/>
  <c r="KK99" i="1"/>
  <c r="LN99" i="1" s="1"/>
  <c r="MQ99" i="1" s="1"/>
  <c r="NU99" i="1" s="1"/>
  <c r="RD99" i="1" s="1"/>
  <c r="KL99" i="1"/>
  <c r="LO99" i="1" s="1"/>
  <c r="MR99" i="1" s="1"/>
  <c r="NV99" i="1" s="1"/>
  <c r="RE99" i="1" s="1"/>
  <c r="KM99" i="1"/>
  <c r="LP99" i="1" s="1"/>
  <c r="MS99" i="1" s="1"/>
  <c r="NW99" i="1" s="1"/>
  <c r="RF99" i="1" s="1"/>
  <c r="KN99" i="1"/>
  <c r="LQ99" i="1" s="1"/>
  <c r="MT99" i="1" s="1"/>
  <c r="NX99" i="1" s="1"/>
  <c r="RG99" i="1" s="1"/>
  <c r="KO99" i="1"/>
  <c r="LR99" i="1" s="1"/>
  <c r="MU99" i="1" s="1"/>
  <c r="NY99" i="1" s="1"/>
  <c r="RH99" i="1" s="1"/>
  <c r="KP99" i="1"/>
  <c r="LS99" i="1" s="1"/>
  <c r="MV99" i="1" s="1"/>
  <c r="NZ99" i="1" s="1"/>
  <c r="RI99" i="1" s="1"/>
  <c r="KQ99" i="1"/>
  <c r="LT99" i="1" s="1"/>
  <c r="MW99" i="1" s="1"/>
  <c r="OA99" i="1" s="1"/>
  <c r="RJ99" i="1" s="1"/>
  <c r="JQ100" i="1"/>
  <c r="KT100" i="1" s="1"/>
  <c r="LW100" i="1" s="1"/>
  <c r="NA100" i="1" s="1"/>
  <c r="QJ100" i="1" s="1"/>
  <c r="JR100" i="1"/>
  <c r="KU100" i="1" s="1"/>
  <c r="LX100" i="1" s="1"/>
  <c r="NB100" i="1" s="1"/>
  <c r="QK100" i="1" s="1"/>
  <c r="JS100" i="1"/>
  <c r="KV100" i="1" s="1"/>
  <c r="LY100" i="1" s="1"/>
  <c r="NC100" i="1" s="1"/>
  <c r="QL100" i="1" s="1"/>
  <c r="JT100" i="1"/>
  <c r="KW100" i="1" s="1"/>
  <c r="LZ100" i="1" s="1"/>
  <c r="ND100" i="1" s="1"/>
  <c r="QM100" i="1" s="1"/>
  <c r="JU100" i="1"/>
  <c r="KX100" i="1" s="1"/>
  <c r="MA100" i="1" s="1"/>
  <c r="NE100" i="1" s="1"/>
  <c r="QN100" i="1" s="1"/>
  <c r="JV100" i="1"/>
  <c r="KY100" i="1" s="1"/>
  <c r="MB100" i="1" s="1"/>
  <c r="NF100" i="1" s="1"/>
  <c r="QO100" i="1" s="1"/>
  <c r="JW100" i="1"/>
  <c r="KZ100" i="1" s="1"/>
  <c r="MC100" i="1" s="1"/>
  <c r="NG100" i="1" s="1"/>
  <c r="QP100" i="1" s="1"/>
  <c r="JX100" i="1"/>
  <c r="LA100" i="1" s="1"/>
  <c r="MD100" i="1" s="1"/>
  <c r="NH100" i="1" s="1"/>
  <c r="QQ100" i="1" s="1"/>
  <c r="JY100" i="1"/>
  <c r="LB100" i="1" s="1"/>
  <c r="ME100" i="1" s="1"/>
  <c r="NI100" i="1" s="1"/>
  <c r="QR100" i="1" s="1"/>
  <c r="JZ100" i="1"/>
  <c r="LC100" i="1" s="1"/>
  <c r="MF100" i="1" s="1"/>
  <c r="NJ100" i="1" s="1"/>
  <c r="QS100" i="1" s="1"/>
  <c r="KA100" i="1"/>
  <c r="LD100" i="1" s="1"/>
  <c r="MG100" i="1" s="1"/>
  <c r="NK100" i="1" s="1"/>
  <c r="QT100" i="1" s="1"/>
  <c r="KB100" i="1"/>
  <c r="LE100" i="1" s="1"/>
  <c r="MH100" i="1" s="1"/>
  <c r="NL100" i="1" s="1"/>
  <c r="QU100" i="1" s="1"/>
  <c r="KD100" i="1"/>
  <c r="LG100" i="1" s="1"/>
  <c r="MJ100" i="1" s="1"/>
  <c r="NN100" i="1" s="1"/>
  <c r="QW100" i="1" s="1"/>
  <c r="KE100" i="1"/>
  <c r="LH100" i="1" s="1"/>
  <c r="MK100" i="1" s="1"/>
  <c r="NO100" i="1" s="1"/>
  <c r="QX100" i="1" s="1"/>
  <c r="KF100" i="1"/>
  <c r="LI100" i="1" s="1"/>
  <c r="ML100" i="1" s="1"/>
  <c r="NP100" i="1" s="1"/>
  <c r="QY100" i="1" s="1"/>
  <c r="KG100" i="1"/>
  <c r="LJ100" i="1" s="1"/>
  <c r="MM100" i="1" s="1"/>
  <c r="NQ100" i="1" s="1"/>
  <c r="QZ100" i="1" s="1"/>
  <c r="KH100" i="1"/>
  <c r="LK100" i="1" s="1"/>
  <c r="MN100" i="1" s="1"/>
  <c r="NR100" i="1" s="1"/>
  <c r="RA100" i="1" s="1"/>
  <c r="KI100" i="1"/>
  <c r="LL100" i="1" s="1"/>
  <c r="MO100" i="1" s="1"/>
  <c r="NS100" i="1" s="1"/>
  <c r="RB100" i="1" s="1"/>
  <c r="KJ100" i="1"/>
  <c r="LM100" i="1" s="1"/>
  <c r="MP100" i="1" s="1"/>
  <c r="NT100" i="1" s="1"/>
  <c r="RC100" i="1" s="1"/>
  <c r="KK100" i="1"/>
  <c r="LN100" i="1" s="1"/>
  <c r="MQ100" i="1" s="1"/>
  <c r="NU100" i="1" s="1"/>
  <c r="RD100" i="1" s="1"/>
  <c r="KL100" i="1"/>
  <c r="LO100" i="1" s="1"/>
  <c r="MR100" i="1" s="1"/>
  <c r="NV100" i="1" s="1"/>
  <c r="RE100" i="1" s="1"/>
  <c r="KM100" i="1"/>
  <c r="LP100" i="1" s="1"/>
  <c r="MS100" i="1" s="1"/>
  <c r="NW100" i="1" s="1"/>
  <c r="RF100" i="1" s="1"/>
  <c r="KN100" i="1"/>
  <c r="LQ100" i="1" s="1"/>
  <c r="MT100" i="1" s="1"/>
  <c r="NX100" i="1" s="1"/>
  <c r="RG100" i="1" s="1"/>
  <c r="KO100" i="1"/>
  <c r="LR100" i="1" s="1"/>
  <c r="MU100" i="1" s="1"/>
  <c r="NY100" i="1" s="1"/>
  <c r="RH100" i="1" s="1"/>
  <c r="KP100" i="1"/>
  <c r="LS100" i="1" s="1"/>
  <c r="MV100" i="1" s="1"/>
  <c r="NZ100" i="1" s="1"/>
  <c r="RI100" i="1" s="1"/>
  <c r="KQ100" i="1"/>
  <c r="LT100" i="1" s="1"/>
  <c r="MW100" i="1" s="1"/>
  <c r="OA100" i="1" s="1"/>
  <c r="RJ100" i="1" s="1"/>
  <c r="JQ101" i="1"/>
  <c r="KT101" i="1" s="1"/>
  <c r="LW101" i="1" s="1"/>
  <c r="NA101" i="1" s="1"/>
  <c r="QJ101" i="1" s="1"/>
  <c r="JR101" i="1"/>
  <c r="KU101" i="1" s="1"/>
  <c r="LX101" i="1" s="1"/>
  <c r="NB101" i="1" s="1"/>
  <c r="QK101" i="1" s="1"/>
  <c r="JS101" i="1"/>
  <c r="KV101" i="1" s="1"/>
  <c r="LY101" i="1" s="1"/>
  <c r="NC101" i="1" s="1"/>
  <c r="QL101" i="1" s="1"/>
  <c r="JT101" i="1"/>
  <c r="KW101" i="1" s="1"/>
  <c r="LZ101" i="1" s="1"/>
  <c r="ND101" i="1" s="1"/>
  <c r="QM101" i="1" s="1"/>
  <c r="JU101" i="1"/>
  <c r="KX101" i="1" s="1"/>
  <c r="MA101" i="1" s="1"/>
  <c r="NE101" i="1" s="1"/>
  <c r="QN101" i="1" s="1"/>
  <c r="JV101" i="1"/>
  <c r="KY101" i="1" s="1"/>
  <c r="MB101" i="1" s="1"/>
  <c r="NF101" i="1" s="1"/>
  <c r="QO101" i="1" s="1"/>
  <c r="JW101" i="1"/>
  <c r="KZ101" i="1" s="1"/>
  <c r="MC101" i="1" s="1"/>
  <c r="NG101" i="1" s="1"/>
  <c r="QP101" i="1" s="1"/>
  <c r="JX101" i="1"/>
  <c r="LA101" i="1" s="1"/>
  <c r="MD101" i="1" s="1"/>
  <c r="NH101" i="1" s="1"/>
  <c r="QQ101" i="1" s="1"/>
  <c r="JY101" i="1"/>
  <c r="LB101" i="1" s="1"/>
  <c r="ME101" i="1" s="1"/>
  <c r="NI101" i="1" s="1"/>
  <c r="QR101" i="1" s="1"/>
  <c r="JZ101" i="1"/>
  <c r="LC101" i="1" s="1"/>
  <c r="MF101" i="1" s="1"/>
  <c r="NJ101" i="1" s="1"/>
  <c r="QS101" i="1" s="1"/>
  <c r="KA101" i="1"/>
  <c r="LD101" i="1" s="1"/>
  <c r="MG101" i="1" s="1"/>
  <c r="NK101" i="1" s="1"/>
  <c r="QT101" i="1" s="1"/>
  <c r="KB101" i="1"/>
  <c r="LE101" i="1" s="1"/>
  <c r="MH101" i="1" s="1"/>
  <c r="NL101" i="1" s="1"/>
  <c r="QU101" i="1" s="1"/>
  <c r="KD101" i="1"/>
  <c r="LG101" i="1" s="1"/>
  <c r="MJ101" i="1" s="1"/>
  <c r="NN101" i="1" s="1"/>
  <c r="QW101" i="1" s="1"/>
  <c r="KE101" i="1"/>
  <c r="LH101" i="1" s="1"/>
  <c r="MK101" i="1" s="1"/>
  <c r="NO101" i="1" s="1"/>
  <c r="QX101" i="1" s="1"/>
  <c r="KF101" i="1"/>
  <c r="LI101" i="1" s="1"/>
  <c r="ML101" i="1" s="1"/>
  <c r="NP101" i="1" s="1"/>
  <c r="QY101" i="1" s="1"/>
  <c r="KG101" i="1"/>
  <c r="LJ101" i="1" s="1"/>
  <c r="MM101" i="1" s="1"/>
  <c r="NQ101" i="1" s="1"/>
  <c r="QZ101" i="1" s="1"/>
  <c r="KH101" i="1"/>
  <c r="LK101" i="1" s="1"/>
  <c r="MN101" i="1" s="1"/>
  <c r="NR101" i="1" s="1"/>
  <c r="RA101" i="1" s="1"/>
  <c r="KI101" i="1"/>
  <c r="LL101" i="1" s="1"/>
  <c r="MO101" i="1" s="1"/>
  <c r="NS101" i="1" s="1"/>
  <c r="RB101" i="1" s="1"/>
  <c r="KJ101" i="1"/>
  <c r="LM101" i="1" s="1"/>
  <c r="MP101" i="1" s="1"/>
  <c r="NT101" i="1" s="1"/>
  <c r="RC101" i="1" s="1"/>
  <c r="KK101" i="1"/>
  <c r="LN101" i="1" s="1"/>
  <c r="MQ101" i="1" s="1"/>
  <c r="NU101" i="1" s="1"/>
  <c r="RD101" i="1" s="1"/>
  <c r="KL101" i="1"/>
  <c r="LO101" i="1" s="1"/>
  <c r="MR101" i="1" s="1"/>
  <c r="NV101" i="1" s="1"/>
  <c r="RE101" i="1" s="1"/>
  <c r="KM101" i="1"/>
  <c r="LP101" i="1" s="1"/>
  <c r="MS101" i="1" s="1"/>
  <c r="NW101" i="1" s="1"/>
  <c r="RF101" i="1" s="1"/>
  <c r="KN101" i="1"/>
  <c r="LQ101" i="1" s="1"/>
  <c r="MT101" i="1" s="1"/>
  <c r="NX101" i="1" s="1"/>
  <c r="RG101" i="1" s="1"/>
  <c r="KO101" i="1"/>
  <c r="LR101" i="1" s="1"/>
  <c r="MU101" i="1" s="1"/>
  <c r="NY101" i="1" s="1"/>
  <c r="RH101" i="1" s="1"/>
  <c r="KP101" i="1"/>
  <c r="LS101" i="1" s="1"/>
  <c r="MV101" i="1" s="1"/>
  <c r="NZ101" i="1" s="1"/>
  <c r="RI101" i="1" s="1"/>
  <c r="KQ101" i="1"/>
  <c r="LT101" i="1" s="1"/>
  <c r="MW101" i="1" s="1"/>
  <c r="OA101" i="1" s="1"/>
  <c r="RJ101" i="1" s="1"/>
  <c r="JQ102" i="1"/>
  <c r="KT102" i="1" s="1"/>
  <c r="LW102" i="1" s="1"/>
  <c r="NA102" i="1" s="1"/>
  <c r="QJ102" i="1" s="1"/>
  <c r="JR102" i="1"/>
  <c r="KU102" i="1" s="1"/>
  <c r="LX102" i="1" s="1"/>
  <c r="NB102" i="1" s="1"/>
  <c r="QK102" i="1" s="1"/>
  <c r="JS102" i="1"/>
  <c r="KV102" i="1" s="1"/>
  <c r="LY102" i="1" s="1"/>
  <c r="NC102" i="1" s="1"/>
  <c r="QL102" i="1" s="1"/>
  <c r="JT102" i="1"/>
  <c r="KW102" i="1" s="1"/>
  <c r="LZ102" i="1" s="1"/>
  <c r="ND102" i="1" s="1"/>
  <c r="QM102" i="1" s="1"/>
  <c r="JU102" i="1"/>
  <c r="KX102" i="1" s="1"/>
  <c r="MA102" i="1" s="1"/>
  <c r="NE102" i="1" s="1"/>
  <c r="QN102" i="1" s="1"/>
  <c r="JV102" i="1"/>
  <c r="KY102" i="1" s="1"/>
  <c r="MB102" i="1" s="1"/>
  <c r="NF102" i="1" s="1"/>
  <c r="QO102" i="1" s="1"/>
  <c r="JW102" i="1"/>
  <c r="KZ102" i="1" s="1"/>
  <c r="MC102" i="1" s="1"/>
  <c r="NG102" i="1" s="1"/>
  <c r="QP102" i="1" s="1"/>
  <c r="JX102" i="1"/>
  <c r="LA102" i="1" s="1"/>
  <c r="MD102" i="1" s="1"/>
  <c r="NH102" i="1" s="1"/>
  <c r="QQ102" i="1" s="1"/>
  <c r="JY102" i="1"/>
  <c r="LB102" i="1" s="1"/>
  <c r="ME102" i="1" s="1"/>
  <c r="NI102" i="1" s="1"/>
  <c r="QR102" i="1" s="1"/>
  <c r="JZ102" i="1"/>
  <c r="LC102" i="1" s="1"/>
  <c r="MF102" i="1" s="1"/>
  <c r="NJ102" i="1" s="1"/>
  <c r="QS102" i="1" s="1"/>
  <c r="KA102" i="1"/>
  <c r="LD102" i="1" s="1"/>
  <c r="MG102" i="1" s="1"/>
  <c r="NK102" i="1" s="1"/>
  <c r="QT102" i="1" s="1"/>
  <c r="KB102" i="1"/>
  <c r="LE102" i="1" s="1"/>
  <c r="MH102" i="1" s="1"/>
  <c r="NL102" i="1" s="1"/>
  <c r="QU102" i="1" s="1"/>
  <c r="KC102" i="1"/>
  <c r="LF102" i="1" s="1"/>
  <c r="MI102" i="1" s="1"/>
  <c r="NM102" i="1" s="1"/>
  <c r="QV102" i="1" s="1"/>
  <c r="KD102" i="1"/>
  <c r="LG102" i="1" s="1"/>
  <c r="MJ102" i="1" s="1"/>
  <c r="NN102" i="1" s="1"/>
  <c r="QW102" i="1" s="1"/>
  <c r="KE102" i="1"/>
  <c r="LH102" i="1" s="1"/>
  <c r="MK102" i="1" s="1"/>
  <c r="NO102" i="1" s="1"/>
  <c r="QX102" i="1" s="1"/>
  <c r="KF102" i="1"/>
  <c r="LI102" i="1" s="1"/>
  <c r="ML102" i="1" s="1"/>
  <c r="NP102" i="1" s="1"/>
  <c r="QY102" i="1" s="1"/>
  <c r="KG102" i="1"/>
  <c r="LJ102" i="1" s="1"/>
  <c r="MM102" i="1" s="1"/>
  <c r="NQ102" i="1" s="1"/>
  <c r="QZ102" i="1" s="1"/>
  <c r="KH102" i="1"/>
  <c r="LK102" i="1" s="1"/>
  <c r="MN102" i="1" s="1"/>
  <c r="NR102" i="1" s="1"/>
  <c r="RA102" i="1" s="1"/>
  <c r="KI102" i="1"/>
  <c r="LL102" i="1" s="1"/>
  <c r="MO102" i="1" s="1"/>
  <c r="NS102" i="1" s="1"/>
  <c r="RB102" i="1" s="1"/>
  <c r="KJ102" i="1"/>
  <c r="LM102" i="1" s="1"/>
  <c r="MP102" i="1" s="1"/>
  <c r="NT102" i="1" s="1"/>
  <c r="RC102" i="1" s="1"/>
  <c r="KK102" i="1"/>
  <c r="LN102" i="1" s="1"/>
  <c r="MQ102" i="1" s="1"/>
  <c r="NU102" i="1" s="1"/>
  <c r="RD102" i="1" s="1"/>
  <c r="KL102" i="1"/>
  <c r="LO102" i="1" s="1"/>
  <c r="MR102" i="1" s="1"/>
  <c r="NV102" i="1" s="1"/>
  <c r="RE102" i="1" s="1"/>
  <c r="KM102" i="1"/>
  <c r="LP102" i="1" s="1"/>
  <c r="MS102" i="1" s="1"/>
  <c r="NW102" i="1" s="1"/>
  <c r="RF102" i="1" s="1"/>
  <c r="KN102" i="1"/>
  <c r="LQ102" i="1" s="1"/>
  <c r="MT102" i="1" s="1"/>
  <c r="NX102" i="1" s="1"/>
  <c r="RG102" i="1" s="1"/>
  <c r="KO102" i="1"/>
  <c r="LR102" i="1" s="1"/>
  <c r="MU102" i="1" s="1"/>
  <c r="NY102" i="1" s="1"/>
  <c r="RH102" i="1" s="1"/>
  <c r="KP102" i="1"/>
  <c r="LS102" i="1" s="1"/>
  <c r="MV102" i="1" s="1"/>
  <c r="NZ102" i="1" s="1"/>
  <c r="RI102" i="1" s="1"/>
  <c r="KQ102" i="1"/>
  <c r="LT102" i="1" s="1"/>
  <c r="MW102" i="1" s="1"/>
  <c r="OA102" i="1" s="1"/>
  <c r="RJ102" i="1" s="1"/>
  <c r="JQ103" i="1"/>
  <c r="KT103" i="1" s="1"/>
  <c r="LW103" i="1" s="1"/>
  <c r="NA103" i="1" s="1"/>
  <c r="QJ103" i="1" s="1"/>
  <c r="JR103" i="1"/>
  <c r="KU103" i="1" s="1"/>
  <c r="LX103" i="1" s="1"/>
  <c r="NB103" i="1" s="1"/>
  <c r="QK103" i="1" s="1"/>
  <c r="JS103" i="1"/>
  <c r="KV103" i="1" s="1"/>
  <c r="LY103" i="1" s="1"/>
  <c r="NC103" i="1" s="1"/>
  <c r="QL103" i="1" s="1"/>
  <c r="JT103" i="1"/>
  <c r="KW103" i="1" s="1"/>
  <c r="LZ103" i="1" s="1"/>
  <c r="ND103" i="1" s="1"/>
  <c r="QM103" i="1" s="1"/>
  <c r="JU103" i="1"/>
  <c r="KX103" i="1" s="1"/>
  <c r="MA103" i="1" s="1"/>
  <c r="NE103" i="1" s="1"/>
  <c r="QN103" i="1" s="1"/>
  <c r="JV103" i="1"/>
  <c r="KY103" i="1" s="1"/>
  <c r="MB103" i="1" s="1"/>
  <c r="NF103" i="1" s="1"/>
  <c r="QO103" i="1" s="1"/>
  <c r="JW103" i="1"/>
  <c r="KZ103" i="1" s="1"/>
  <c r="MC103" i="1" s="1"/>
  <c r="NG103" i="1" s="1"/>
  <c r="QP103" i="1" s="1"/>
  <c r="JX103" i="1"/>
  <c r="LA103" i="1" s="1"/>
  <c r="MD103" i="1" s="1"/>
  <c r="NH103" i="1" s="1"/>
  <c r="QQ103" i="1" s="1"/>
  <c r="JY103" i="1"/>
  <c r="LB103" i="1" s="1"/>
  <c r="ME103" i="1" s="1"/>
  <c r="NI103" i="1" s="1"/>
  <c r="QR103" i="1" s="1"/>
  <c r="JZ103" i="1"/>
  <c r="LC103" i="1" s="1"/>
  <c r="MF103" i="1" s="1"/>
  <c r="NJ103" i="1" s="1"/>
  <c r="QS103" i="1" s="1"/>
  <c r="KA103" i="1"/>
  <c r="LD103" i="1" s="1"/>
  <c r="MG103" i="1" s="1"/>
  <c r="NK103" i="1" s="1"/>
  <c r="QT103" i="1" s="1"/>
  <c r="KB103" i="1"/>
  <c r="LE103" i="1" s="1"/>
  <c r="MH103" i="1" s="1"/>
  <c r="NL103" i="1" s="1"/>
  <c r="QU103" i="1" s="1"/>
  <c r="KC103" i="1"/>
  <c r="LF103" i="1" s="1"/>
  <c r="MI103" i="1" s="1"/>
  <c r="NM103" i="1" s="1"/>
  <c r="QV103" i="1" s="1"/>
  <c r="KD103" i="1"/>
  <c r="LG103" i="1" s="1"/>
  <c r="MJ103" i="1" s="1"/>
  <c r="NN103" i="1" s="1"/>
  <c r="QW103" i="1" s="1"/>
  <c r="KE103" i="1"/>
  <c r="LH103" i="1" s="1"/>
  <c r="MK103" i="1" s="1"/>
  <c r="NO103" i="1" s="1"/>
  <c r="QX103" i="1" s="1"/>
  <c r="KF103" i="1"/>
  <c r="LI103" i="1" s="1"/>
  <c r="ML103" i="1" s="1"/>
  <c r="NP103" i="1" s="1"/>
  <c r="QY103" i="1" s="1"/>
  <c r="KG103" i="1"/>
  <c r="LJ103" i="1" s="1"/>
  <c r="MM103" i="1" s="1"/>
  <c r="NQ103" i="1" s="1"/>
  <c r="QZ103" i="1" s="1"/>
  <c r="KH103" i="1"/>
  <c r="LK103" i="1" s="1"/>
  <c r="MN103" i="1" s="1"/>
  <c r="NR103" i="1" s="1"/>
  <c r="RA103" i="1" s="1"/>
  <c r="KI103" i="1"/>
  <c r="LL103" i="1" s="1"/>
  <c r="MO103" i="1" s="1"/>
  <c r="NS103" i="1" s="1"/>
  <c r="RB103" i="1" s="1"/>
  <c r="KJ103" i="1"/>
  <c r="LM103" i="1" s="1"/>
  <c r="MP103" i="1" s="1"/>
  <c r="NT103" i="1" s="1"/>
  <c r="RC103" i="1" s="1"/>
  <c r="KK103" i="1"/>
  <c r="LN103" i="1" s="1"/>
  <c r="MQ103" i="1" s="1"/>
  <c r="NU103" i="1" s="1"/>
  <c r="RD103" i="1" s="1"/>
  <c r="KL103" i="1"/>
  <c r="LO103" i="1" s="1"/>
  <c r="MR103" i="1" s="1"/>
  <c r="NV103" i="1" s="1"/>
  <c r="RE103" i="1" s="1"/>
  <c r="KM103" i="1"/>
  <c r="LP103" i="1" s="1"/>
  <c r="MS103" i="1" s="1"/>
  <c r="NW103" i="1" s="1"/>
  <c r="RF103" i="1" s="1"/>
  <c r="KN103" i="1"/>
  <c r="LQ103" i="1" s="1"/>
  <c r="MT103" i="1" s="1"/>
  <c r="NX103" i="1" s="1"/>
  <c r="RG103" i="1" s="1"/>
  <c r="KO103" i="1"/>
  <c r="LR103" i="1" s="1"/>
  <c r="MU103" i="1" s="1"/>
  <c r="NY103" i="1" s="1"/>
  <c r="RH103" i="1" s="1"/>
  <c r="KP103" i="1"/>
  <c r="LS103" i="1" s="1"/>
  <c r="MV103" i="1" s="1"/>
  <c r="NZ103" i="1" s="1"/>
  <c r="RI103" i="1" s="1"/>
  <c r="KQ103" i="1"/>
  <c r="LT103" i="1" s="1"/>
  <c r="MW103" i="1" s="1"/>
  <c r="OA103" i="1" s="1"/>
  <c r="RJ103" i="1" s="1"/>
  <c r="JQ104" i="1"/>
  <c r="KT104" i="1" s="1"/>
  <c r="LW104" i="1" s="1"/>
  <c r="NA104" i="1" s="1"/>
  <c r="QJ104" i="1" s="1"/>
  <c r="JR104" i="1"/>
  <c r="KU104" i="1" s="1"/>
  <c r="LX104" i="1" s="1"/>
  <c r="NB104" i="1" s="1"/>
  <c r="QK104" i="1" s="1"/>
  <c r="JS104" i="1"/>
  <c r="KV104" i="1" s="1"/>
  <c r="LY104" i="1" s="1"/>
  <c r="NC104" i="1" s="1"/>
  <c r="QL104" i="1" s="1"/>
  <c r="JT104" i="1"/>
  <c r="KW104" i="1" s="1"/>
  <c r="LZ104" i="1" s="1"/>
  <c r="ND104" i="1" s="1"/>
  <c r="QM104" i="1" s="1"/>
  <c r="JU104" i="1"/>
  <c r="KX104" i="1" s="1"/>
  <c r="MA104" i="1" s="1"/>
  <c r="NE104" i="1" s="1"/>
  <c r="QN104" i="1" s="1"/>
  <c r="JV104" i="1"/>
  <c r="KY104" i="1" s="1"/>
  <c r="MB104" i="1" s="1"/>
  <c r="NF104" i="1" s="1"/>
  <c r="QO104" i="1" s="1"/>
  <c r="JW104" i="1"/>
  <c r="KZ104" i="1" s="1"/>
  <c r="MC104" i="1" s="1"/>
  <c r="NG104" i="1" s="1"/>
  <c r="QP104" i="1" s="1"/>
  <c r="JX104" i="1"/>
  <c r="LA104" i="1" s="1"/>
  <c r="MD104" i="1" s="1"/>
  <c r="NH104" i="1" s="1"/>
  <c r="QQ104" i="1" s="1"/>
  <c r="JY104" i="1"/>
  <c r="LB104" i="1" s="1"/>
  <c r="ME104" i="1" s="1"/>
  <c r="NI104" i="1" s="1"/>
  <c r="QR104" i="1" s="1"/>
  <c r="JZ104" i="1"/>
  <c r="LC104" i="1" s="1"/>
  <c r="MF104" i="1" s="1"/>
  <c r="NJ104" i="1" s="1"/>
  <c r="QS104" i="1" s="1"/>
  <c r="KA104" i="1"/>
  <c r="LD104" i="1" s="1"/>
  <c r="MG104" i="1" s="1"/>
  <c r="NK104" i="1" s="1"/>
  <c r="QT104" i="1" s="1"/>
  <c r="KB104" i="1"/>
  <c r="LE104" i="1" s="1"/>
  <c r="MH104" i="1" s="1"/>
  <c r="NL104" i="1" s="1"/>
  <c r="QU104" i="1" s="1"/>
  <c r="KC104" i="1"/>
  <c r="LF104" i="1" s="1"/>
  <c r="MI104" i="1" s="1"/>
  <c r="NM104" i="1" s="1"/>
  <c r="QV104" i="1" s="1"/>
  <c r="KD104" i="1"/>
  <c r="LG104" i="1" s="1"/>
  <c r="MJ104" i="1" s="1"/>
  <c r="NN104" i="1" s="1"/>
  <c r="QW104" i="1" s="1"/>
  <c r="KE104" i="1"/>
  <c r="LH104" i="1" s="1"/>
  <c r="MK104" i="1" s="1"/>
  <c r="NO104" i="1" s="1"/>
  <c r="QX104" i="1" s="1"/>
  <c r="KF104" i="1"/>
  <c r="LI104" i="1" s="1"/>
  <c r="ML104" i="1" s="1"/>
  <c r="NP104" i="1" s="1"/>
  <c r="QY104" i="1" s="1"/>
  <c r="KG104" i="1"/>
  <c r="LJ104" i="1" s="1"/>
  <c r="MM104" i="1" s="1"/>
  <c r="NQ104" i="1" s="1"/>
  <c r="QZ104" i="1" s="1"/>
  <c r="KH104" i="1"/>
  <c r="LK104" i="1" s="1"/>
  <c r="MN104" i="1" s="1"/>
  <c r="NR104" i="1" s="1"/>
  <c r="RA104" i="1" s="1"/>
  <c r="KI104" i="1"/>
  <c r="LL104" i="1" s="1"/>
  <c r="MO104" i="1" s="1"/>
  <c r="NS104" i="1" s="1"/>
  <c r="RB104" i="1" s="1"/>
  <c r="KJ104" i="1"/>
  <c r="LM104" i="1" s="1"/>
  <c r="MP104" i="1" s="1"/>
  <c r="NT104" i="1" s="1"/>
  <c r="RC104" i="1" s="1"/>
  <c r="KK104" i="1"/>
  <c r="LN104" i="1" s="1"/>
  <c r="MQ104" i="1" s="1"/>
  <c r="NU104" i="1" s="1"/>
  <c r="RD104" i="1" s="1"/>
  <c r="KL104" i="1"/>
  <c r="LO104" i="1" s="1"/>
  <c r="MR104" i="1" s="1"/>
  <c r="NV104" i="1" s="1"/>
  <c r="RE104" i="1" s="1"/>
  <c r="KM104" i="1"/>
  <c r="LP104" i="1" s="1"/>
  <c r="MS104" i="1" s="1"/>
  <c r="NW104" i="1" s="1"/>
  <c r="RF104" i="1" s="1"/>
  <c r="KN104" i="1"/>
  <c r="LQ104" i="1" s="1"/>
  <c r="MT104" i="1" s="1"/>
  <c r="NX104" i="1" s="1"/>
  <c r="RG104" i="1" s="1"/>
  <c r="KO104" i="1"/>
  <c r="LR104" i="1" s="1"/>
  <c r="MU104" i="1" s="1"/>
  <c r="NY104" i="1" s="1"/>
  <c r="RH104" i="1" s="1"/>
  <c r="KP104" i="1"/>
  <c r="LS104" i="1" s="1"/>
  <c r="MV104" i="1" s="1"/>
  <c r="NZ104" i="1" s="1"/>
  <c r="RI104" i="1" s="1"/>
  <c r="KQ104" i="1"/>
  <c r="LT104" i="1" s="1"/>
  <c r="MW104" i="1" s="1"/>
  <c r="OA104" i="1" s="1"/>
  <c r="RJ104" i="1" s="1"/>
  <c r="JQ105" i="1"/>
  <c r="KT105" i="1" s="1"/>
  <c r="LW105" i="1" s="1"/>
  <c r="NA105" i="1" s="1"/>
  <c r="QJ105" i="1" s="1"/>
  <c r="JR105" i="1"/>
  <c r="KU105" i="1" s="1"/>
  <c r="LX105" i="1" s="1"/>
  <c r="NB105" i="1" s="1"/>
  <c r="QK105" i="1" s="1"/>
  <c r="JS105" i="1"/>
  <c r="KV105" i="1" s="1"/>
  <c r="LY105" i="1" s="1"/>
  <c r="NC105" i="1" s="1"/>
  <c r="QL105" i="1" s="1"/>
  <c r="JT105" i="1"/>
  <c r="KW105" i="1" s="1"/>
  <c r="LZ105" i="1" s="1"/>
  <c r="ND105" i="1" s="1"/>
  <c r="QM105" i="1" s="1"/>
  <c r="JU105" i="1"/>
  <c r="KX105" i="1" s="1"/>
  <c r="MA105" i="1" s="1"/>
  <c r="NE105" i="1" s="1"/>
  <c r="QN105" i="1" s="1"/>
  <c r="JV105" i="1"/>
  <c r="KY105" i="1" s="1"/>
  <c r="MB105" i="1" s="1"/>
  <c r="NF105" i="1" s="1"/>
  <c r="QO105" i="1" s="1"/>
  <c r="JW105" i="1"/>
  <c r="KZ105" i="1" s="1"/>
  <c r="MC105" i="1" s="1"/>
  <c r="NG105" i="1" s="1"/>
  <c r="QP105" i="1" s="1"/>
  <c r="JX105" i="1"/>
  <c r="LA105" i="1" s="1"/>
  <c r="MD105" i="1" s="1"/>
  <c r="NH105" i="1" s="1"/>
  <c r="QQ105" i="1" s="1"/>
  <c r="JY105" i="1"/>
  <c r="LB105" i="1" s="1"/>
  <c r="ME105" i="1" s="1"/>
  <c r="NI105" i="1" s="1"/>
  <c r="QR105" i="1" s="1"/>
  <c r="JZ105" i="1"/>
  <c r="LC105" i="1" s="1"/>
  <c r="MF105" i="1" s="1"/>
  <c r="NJ105" i="1" s="1"/>
  <c r="QS105" i="1" s="1"/>
  <c r="KA105" i="1"/>
  <c r="LD105" i="1" s="1"/>
  <c r="MG105" i="1" s="1"/>
  <c r="NK105" i="1" s="1"/>
  <c r="QT105" i="1" s="1"/>
  <c r="KB105" i="1"/>
  <c r="LE105" i="1" s="1"/>
  <c r="MH105" i="1" s="1"/>
  <c r="NL105" i="1" s="1"/>
  <c r="QU105" i="1" s="1"/>
  <c r="KC105" i="1"/>
  <c r="LF105" i="1" s="1"/>
  <c r="MI105" i="1" s="1"/>
  <c r="NM105" i="1" s="1"/>
  <c r="QV105" i="1" s="1"/>
  <c r="KD105" i="1"/>
  <c r="LG105" i="1" s="1"/>
  <c r="MJ105" i="1" s="1"/>
  <c r="NN105" i="1" s="1"/>
  <c r="QW105" i="1" s="1"/>
  <c r="KE105" i="1"/>
  <c r="LH105" i="1" s="1"/>
  <c r="MK105" i="1" s="1"/>
  <c r="NO105" i="1" s="1"/>
  <c r="QX105" i="1" s="1"/>
  <c r="KF105" i="1"/>
  <c r="LI105" i="1" s="1"/>
  <c r="ML105" i="1" s="1"/>
  <c r="NP105" i="1" s="1"/>
  <c r="QY105" i="1" s="1"/>
  <c r="KG105" i="1"/>
  <c r="LJ105" i="1" s="1"/>
  <c r="MM105" i="1" s="1"/>
  <c r="NQ105" i="1" s="1"/>
  <c r="QZ105" i="1" s="1"/>
  <c r="KH105" i="1"/>
  <c r="LK105" i="1" s="1"/>
  <c r="MN105" i="1" s="1"/>
  <c r="NR105" i="1" s="1"/>
  <c r="RA105" i="1" s="1"/>
  <c r="KI105" i="1"/>
  <c r="LL105" i="1" s="1"/>
  <c r="MO105" i="1" s="1"/>
  <c r="NS105" i="1" s="1"/>
  <c r="RB105" i="1" s="1"/>
  <c r="KJ105" i="1"/>
  <c r="LM105" i="1" s="1"/>
  <c r="MP105" i="1" s="1"/>
  <c r="NT105" i="1" s="1"/>
  <c r="RC105" i="1" s="1"/>
  <c r="KK105" i="1"/>
  <c r="LN105" i="1" s="1"/>
  <c r="MQ105" i="1" s="1"/>
  <c r="NU105" i="1" s="1"/>
  <c r="RD105" i="1" s="1"/>
  <c r="KL105" i="1"/>
  <c r="LO105" i="1" s="1"/>
  <c r="MR105" i="1" s="1"/>
  <c r="NV105" i="1" s="1"/>
  <c r="RE105" i="1" s="1"/>
  <c r="KM105" i="1"/>
  <c r="LP105" i="1" s="1"/>
  <c r="MS105" i="1" s="1"/>
  <c r="NW105" i="1" s="1"/>
  <c r="RF105" i="1" s="1"/>
  <c r="KN105" i="1"/>
  <c r="LQ105" i="1" s="1"/>
  <c r="MT105" i="1" s="1"/>
  <c r="NX105" i="1" s="1"/>
  <c r="RG105" i="1" s="1"/>
  <c r="KO105" i="1"/>
  <c r="LR105" i="1" s="1"/>
  <c r="MU105" i="1" s="1"/>
  <c r="NY105" i="1" s="1"/>
  <c r="RH105" i="1" s="1"/>
  <c r="KP105" i="1"/>
  <c r="LS105" i="1" s="1"/>
  <c r="MV105" i="1" s="1"/>
  <c r="NZ105" i="1" s="1"/>
  <c r="RI105" i="1" s="1"/>
  <c r="KQ105" i="1"/>
  <c r="LT105" i="1" s="1"/>
  <c r="MW105" i="1" s="1"/>
  <c r="OA105" i="1" s="1"/>
  <c r="RJ105" i="1" s="1"/>
  <c r="JQ106" i="1"/>
  <c r="KT106" i="1" s="1"/>
  <c r="LW106" i="1" s="1"/>
  <c r="NA106" i="1" s="1"/>
  <c r="QJ106" i="1" s="1"/>
  <c r="JR106" i="1"/>
  <c r="KU106" i="1" s="1"/>
  <c r="LX106" i="1" s="1"/>
  <c r="NB106" i="1" s="1"/>
  <c r="QK106" i="1" s="1"/>
  <c r="JS106" i="1"/>
  <c r="KV106" i="1" s="1"/>
  <c r="LY106" i="1" s="1"/>
  <c r="NC106" i="1" s="1"/>
  <c r="QL106" i="1" s="1"/>
  <c r="JT106" i="1"/>
  <c r="KW106" i="1" s="1"/>
  <c r="LZ106" i="1" s="1"/>
  <c r="ND106" i="1" s="1"/>
  <c r="QM106" i="1" s="1"/>
  <c r="JU106" i="1"/>
  <c r="KX106" i="1" s="1"/>
  <c r="MA106" i="1" s="1"/>
  <c r="NE106" i="1" s="1"/>
  <c r="QN106" i="1" s="1"/>
  <c r="JV106" i="1"/>
  <c r="KY106" i="1" s="1"/>
  <c r="MB106" i="1" s="1"/>
  <c r="NF106" i="1" s="1"/>
  <c r="QO106" i="1" s="1"/>
  <c r="JW106" i="1"/>
  <c r="KZ106" i="1" s="1"/>
  <c r="MC106" i="1" s="1"/>
  <c r="NG106" i="1" s="1"/>
  <c r="QP106" i="1" s="1"/>
  <c r="JX106" i="1"/>
  <c r="LA106" i="1" s="1"/>
  <c r="MD106" i="1" s="1"/>
  <c r="NH106" i="1" s="1"/>
  <c r="QQ106" i="1" s="1"/>
  <c r="JY106" i="1"/>
  <c r="LB106" i="1" s="1"/>
  <c r="ME106" i="1" s="1"/>
  <c r="NI106" i="1" s="1"/>
  <c r="QR106" i="1" s="1"/>
  <c r="JZ106" i="1"/>
  <c r="LC106" i="1" s="1"/>
  <c r="MF106" i="1" s="1"/>
  <c r="NJ106" i="1" s="1"/>
  <c r="QS106" i="1" s="1"/>
  <c r="KA106" i="1"/>
  <c r="LD106" i="1" s="1"/>
  <c r="MG106" i="1" s="1"/>
  <c r="NK106" i="1" s="1"/>
  <c r="QT106" i="1" s="1"/>
  <c r="KB106" i="1"/>
  <c r="LE106" i="1" s="1"/>
  <c r="MH106" i="1" s="1"/>
  <c r="NL106" i="1" s="1"/>
  <c r="QU106" i="1" s="1"/>
  <c r="KC106" i="1"/>
  <c r="LF106" i="1" s="1"/>
  <c r="MI106" i="1" s="1"/>
  <c r="NM106" i="1" s="1"/>
  <c r="QV106" i="1" s="1"/>
  <c r="KD106" i="1"/>
  <c r="LG106" i="1" s="1"/>
  <c r="MJ106" i="1" s="1"/>
  <c r="NN106" i="1" s="1"/>
  <c r="QW106" i="1" s="1"/>
  <c r="KE106" i="1"/>
  <c r="LH106" i="1" s="1"/>
  <c r="MK106" i="1" s="1"/>
  <c r="NO106" i="1" s="1"/>
  <c r="QX106" i="1" s="1"/>
  <c r="KF106" i="1"/>
  <c r="LI106" i="1" s="1"/>
  <c r="ML106" i="1" s="1"/>
  <c r="NP106" i="1" s="1"/>
  <c r="QY106" i="1" s="1"/>
  <c r="KG106" i="1"/>
  <c r="LJ106" i="1" s="1"/>
  <c r="MM106" i="1" s="1"/>
  <c r="NQ106" i="1" s="1"/>
  <c r="QZ106" i="1" s="1"/>
  <c r="KH106" i="1"/>
  <c r="LK106" i="1" s="1"/>
  <c r="MN106" i="1" s="1"/>
  <c r="NR106" i="1" s="1"/>
  <c r="RA106" i="1" s="1"/>
  <c r="KI106" i="1"/>
  <c r="LL106" i="1" s="1"/>
  <c r="MO106" i="1" s="1"/>
  <c r="NS106" i="1" s="1"/>
  <c r="RB106" i="1" s="1"/>
  <c r="KJ106" i="1"/>
  <c r="LM106" i="1" s="1"/>
  <c r="MP106" i="1" s="1"/>
  <c r="NT106" i="1" s="1"/>
  <c r="RC106" i="1" s="1"/>
  <c r="KK106" i="1"/>
  <c r="LN106" i="1" s="1"/>
  <c r="MQ106" i="1" s="1"/>
  <c r="NU106" i="1" s="1"/>
  <c r="RD106" i="1" s="1"/>
  <c r="KL106" i="1"/>
  <c r="LO106" i="1" s="1"/>
  <c r="MR106" i="1" s="1"/>
  <c r="NV106" i="1" s="1"/>
  <c r="RE106" i="1" s="1"/>
  <c r="KM106" i="1"/>
  <c r="LP106" i="1" s="1"/>
  <c r="MS106" i="1" s="1"/>
  <c r="NW106" i="1" s="1"/>
  <c r="RF106" i="1" s="1"/>
  <c r="KN106" i="1"/>
  <c r="LQ106" i="1" s="1"/>
  <c r="MT106" i="1" s="1"/>
  <c r="NX106" i="1" s="1"/>
  <c r="RG106" i="1" s="1"/>
  <c r="KO106" i="1"/>
  <c r="LR106" i="1" s="1"/>
  <c r="MU106" i="1" s="1"/>
  <c r="NY106" i="1" s="1"/>
  <c r="RH106" i="1" s="1"/>
  <c r="KP106" i="1"/>
  <c r="LS106" i="1" s="1"/>
  <c r="MV106" i="1" s="1"/>
  <c r="NZ106" i="1" s="1"/>
  <c r="RI106" i="1" s="1"/>
  <c r="KQ106" i="1"/>
  <c r="LT106" i="1" s="1"/>
  <c r="MW106" i="1" s="1"/>
  <c r="OA106" i="1" s="1"/>
  <c r="RJ106" i="1" s="1"/>
  <c r="JQ107" i="1"/>
  <c r="KT107" i="1" s="1"/>
  <c r="LW107" i="1" s="1"/>
  <c r="NA107" i="1" s="1"/>
  <c r="QJ107" i="1" s="1"/>
  <c r="JR107" i="1"/>
  <c r="KU107" i="1" s="1"/>
  <c r="LX107" i="1" s="1"/>
  <c r="NB107" i="1" s="1"/>
  <c r="QK107" i="1" s="1"/>
  <c r="JS107" i="1"/>
  <c r="KV107" i="1" s="1"/>
  <c r="LY107" i="1" s="1"/>
  <c r="NC107" i="1" s="1"/>
  <c r="QL107" i="1" s="1"/>
  <c r="JT107" i="1"/>
  <c r="KW107" i="1" s="1"/>
  <c r="LZ107" i="1" s="1"/>
  <c r="ND107" i="1" s="1"/>
  <c r="QM107" i="1" s="1"/>
  <c r="JU107" i="1"/>
  <c r="KX107" i="1" s="1"/>
  <c r="MA107" i="1" s="1"/>
  <c r="NE107" i="1" s="1"/>
  <c r="QN107" i="1" s="1"/>
  <c r="JV107" i="1"/>
  <c r="KY107" i="1" s="1"/>
  <c r="MB107" i="1" s="1"/>
  <c r="NF107" i="1" s="1"/>
  <c r="QO107" i="1" s="1"/>
  <c r="JW107" i="1"/>
  <c r="KZ107" i="1" s="1"/>
  <c r="MC107" i="1" s="1"/>
  <c r="NG107" i="1" s="1"/>
  <c r="QP107" i="1" s="1"/>
  <c r="JX107" i="1"/>
  <c r="LA107" i="1" s="1"/>
  <c r="MD107" i="1" s="1"/>
  <c r="NH107" i="1" s="1"/>
  <c r="QQ107" i="1" s="1"/>
  <c r="JY107" i="1"/>
  <c r="LB107" i="1" s="1"/>
  <c r="ME107" i="1" s="1"/>
  <c r="NI107" i="1" s="1"/>
  <c r="QR107" i="1" s="1"/>
  <c r="JZ107" i="1"/>
  <c r="LC107" i="1" s="1"/>
  <c r="MF107" i="1" s="1"/>
  <c r="NJ107" i="1" s="1"/>
  <c r="QS107" i="1" s="1"/>
  <c r="KA107" i="1"/>
  <c r="LD107" i="1" s="1"/>
  <c r="MG107" i="1" s="1"/>
  <c r="NK107" i="1" s="1"/>
  <c r="QT107" i="1" s="1"/>
  <c r="KB107" i="1"/>
  <c r="LE107" i="1" s="1"/>
  <c r="MH107" i="1" s="1"/>
  <c r="NL107" i="1" s="1"/>
  <c r="QU107" i="1" s="1"/>
  <c r="KC107" i="1"/>
  <c r="LF107" i="1" s="1"/>
  <c r="MI107" i="1" s="1"/>
  <c r="NM107" i="1" s="1"/>
  <c r="QV107" i="1" s="1"/>
  <c r="KD107" i="1"/>
  <c r="LG107" i="1" s="1"/>
  <c r="MJ107" i="1" s="1"/>
  <c r="NN107" i="1" s="1"/>
  <c r="QW107" i="1" s="1"/>
  <c r="KE107" i="1"/>
  <c r="LH107" i="1" s="1"/>
  <c r="MK107" i="1" s="1"/>
  <c r="NO107" i="1" s="1"/>
  <c r="QX107" i="1" s="1"/>
  <c r="KF107" i="1"/>
  <c r="LI107" i="1" s="1"/>
  <c r="ML107" i="1" s="1"/>
  <c r="NP107" i="1" s="1"/>
  <c r="QY107" i="1" s="1"/>
  <c r="KG107" i="1"/>
  <c r="LJ107" i="1" s="1"/>
  <c r="MM107" i="1" s="1"/>
  <c r="NQ107" i="1" s="1"/>
  <c r="QZ107" i="1" s="1"/>
  <c r="KH107" i="1"/>
  <c r="LK107" i="1" s="1"/>
  <c r="MN107" i="1" s="1"/>
  <c r="NR107" i="1" s="1"/>
  <c r="RA107" i="1" s="1"/>
  <c r="KI107" i="1"/>
  <c r="LL107" i="1" s="1"/>
  <c r="MO107" i="1" s="1"/>
  <c r="NS107" i="1" s="1"/>
  <c r="RB107" i="1" s="1"/>
  <c r="KJ107" i="1"/>
  <c r="LM107" i="1" s="1"/>
  <c r="MP107" i="1" s="1"/>
  <c r="NT107" i="1" s="1"/>
  <c r="RC107" i="1" s="1"/>
  <c r="KK107" i="1"/>
  <c r="LN107" i="1" s="1"/>
  <c r="MQ107" i="1" s="1"/>
  <c r="NU107" i="1" s="1"/>
  <c r="RD107" i="1" s="1"/>
  <c r="KL107" i="1"/>
  <c r="LO107" i="1" s="1"/>
  <c r="MR107" i="1" s="1"/>
  <c r="NV107" i="1" s="1"/>
  <c r="RE107" i="1" s="1"/>
  <c r="KM107" i="1"/>
  <c r="LP107" i="1" s="1"/>
  <c r="MS107" i="1" s="1"/>
  <c r="NW107" i="1" s="1"/>
  <c r="RF107" i="1" s="1"/>
  <c r="KN107" i="1"/>
  <c r="LQ107" i="1" s="1"/>
  <c r="MT107" i="1" s="1"/>
  <c r="NX107" i="1" s="1"/>
  <c r="RG107" i="1" s="1"/>
  <c r="KO107" i="1"/>
  <c r="LR107" i="1" s="1"/>
  <c r="MU107" i="1" s="1"/>
  <c r="NY107" i="1" s="1"/>
  <c r="RH107" i="1" s="1"/>
  <c r="KP107" i="1"/>
  <c r="LS107" i="1" s="1"/>
  <c r="MV107" i="1" s="1"/>
  <c r="NZ107" i="1" s="1"/>
  <c r="RI107" i="1" s="1"/>
  <c r="KQ107" i="1"/>
  <c r="LT107" i="1" s="1"/>
  <c r="MW107" i="1" s="1"/>
  <c r="OA107" i="1" s="1"/>
  <c r="RJ107" i="1" s="1"/>
  <c r="JQ108" i="1"/>
  <c r="KT108" i="1" s="1"/>
  <c r="LW108" i="1" s="1"/>
  <c r="NA108" i="1" s="1"/>
  <c r="QJ108" i="1" s="1"/>
  <c r="JR108" i="1"/>
  <c r="KU108" i="1" s="1"/>
  <c r="LX108" i="1" s="1"/>
  <c r="NB108" i="1" s="1"/>
  <c r="QK108" i="1" s="1"/>
  <c r="JS108" i="1"/>
  <c r="KV108" i="1" s="1"/>
  <c r="LY108" i="1" s="1"/>
  <c r="NC108" i="1" s="1"/>
  <c r="QL108" i="1" s="1"/>
  <c r="JT108" i="1"/>
  <c r="KW108" i="1" s="1"/>
  <c r="LZ108" i="1" s="1"/>
  <c r="ND108" i="1" s="1"/>
  <c r="QM108" i="1" s="1"/>
  <c r="JU108" i="1"/>
  <c r="KX108" i="1" s="1"/>
  <c r="MA108" i="1" s="1"/>
  <c r="NE108" i="1" s="1"/>
  <c r="QN108" i="1" s="1"/>
  <c r="JV108" i="1"/>
  <c r="KY108" i="1" s="1"/>
  <c r="MB108" i="1" s="1"/>
  <c r="NF108" i="1" s="1"/>
  <c r="QO108" i="1" s="1"/>
  <c r="JW108" i="1"/>
  <c r="KZ108" i="1" s="1"/>
  <c r="MC108" i="1" s="1"/>
  <c r="NG108" i="1" s="1"/>
  <c r="QP108" i="1" s="1"/>
  <c r="JX108" i="1"/>
  <c r="LA108" i="1" s="1"/>
  <c r="MD108" i="1" s="1"/>
  <c r="NH108" i="1" s="1"/>
  <c r="QQ108" i="1" s="1"/>
  <c r="JY108" i="1"/>
  <c r="LB108" i="1" s="1"/>
  <c r="ME108" i="1" s="1"/>
  <c r="NI108" i="1" s="1"/>
  <c r="QR108" i="1" s="1"/>
  <c r="JZ108" i="1"/>
  <c r="LC108" i="1" s="1"/>
  <c r="MF108" i="1" s="1"/>
  <c r="NJ108" i="1" s="1"/>
  <c r="QS108" i="1" s="1"/>
  <c r="KA108" i="1"/>
  <c r="LD108" i="1" s="1"/>
  <c r="MG108" i="1" s="1"/>
  <c r="NK108" i="1" s="1"/>
  <c r="QT108" i="1" s="1"/>
  <c r="KB108" i="1"/>
  <c r="LE108" i="1" s="1"/>
  <c r="MH108" i="1" s="1"/>
  <c r="NL108" i="1" s="1"/>
  <c r="QU108" i="1" s="1"/>
  <c r="KC108" i="1"/>
  <c r="LF108" i="1" s="1"/>
  <c r="MI108" i="1" s="1"/>
  <c r="NM108" i="1" s="1"/>
  <c r="QV108" i="1" s="1"/>
  <c r="KD108" i="1"/>
  <c r="LG108" i="1" s="1"/>
  <c r="MJ108" i="1" s="1"/>
  <c r="NN108" i="1" s="1"/>
  <c r="QW108" i="1" s="1"/>
  <c r="KE108" i="1"/>
  <c r="LH108" i="1" s="1"/>
  <c r="MK108" i="1" s="1"/>
  <c r="NO108" i="1" s="1"/>
  <c r="QX108" i="1" s="1"/>
  <c r="KF108" i="1"/>
  <c r="LI108" i="1" s="1"/>
  <c r="ML108" i="1" s="1"/>
  <c r="NP108" i="1" s="1"/>
  <c r="QY108" i="1" s="1"/>
  <c r="KG108" i="1"/>
  <c r="LJ108" i="1" s="1"/>
  <c r="MM108" i="1" s="1"/>
  <c r="NQ108" i="1" s="1"/>
  <c r="QZ108" i="1" s="1"/>
  <c r="KH108" i="1"/>
  <c r="LK108" i="1" s="1"/>
  <c r="MN108" i="1" s="1"/>
  <c r="NR108" i="1" s="1"/>
  <c r="RA108" i="1" s="1"/>
  <c r="KI108" i="1"/>
  <c r="LL108" i="1" s="1"/>
  <c r="MO108" i="1" s="1"/>
  <c r="NS108" i="1" s="1"/>
  <c r="RB108" i="1" s="1"/>
  <c r="KJ108" i="1"/>
  <c r="LM108" i="1" s="1"/>
  <c r="MP108" i="1" s="1"/>
  <c r="NT108" i="1" s="1"/>
  <c r="RC108" i="1" s="1"/>
  <c r="KK108" i="1"/>
  <c r="LN108" i="1" s="1"/>
  <c r="MQ108" i="1" s="1"/>
  <c r="NU108" i="1" s="1"/>
  <c r="RD108" i="1" s="1"/>
  <c r="KL108" i="1"/>
  <c r="LO108" i="1" s="1"/>
  <c r="MR108" i="1" s="1"/>
  <c r="NV108" i="1" s="1"/>
  <c r="RE108" i="1" s="1"/>
  <c r="KM108" i="1"/>
  <c r="LP108" i="1" s="1"/>
  <c r="MS108" i="1" s="1"/>
  <c r="NW108" i="1" s="1"/>
  <c r="RF108" i="1" s="1"/>
  <c r="KN108" i="1"/>
  <c r="LQ108" i="1" s="1"/>
  <c r="MT108" i="1" s="1"/>
  <c r="NX108" i="1" s="1"/>
  <c r="RG108" i="1" s="1"/>
  <c r="KO108" i="1"/>
  <c r="LR108" i="1" s="1"/>
  <c r="MU108" i="1" s="1"/>
  <c r="NY108" i="1" s="1"/>
  <c r="RH108" i="1" s="1"/>
  <c r="KP108" i="1"/>
  <c r="LS108" i="1" s="1"/>
  <c r="MV108" i="1" s="1"/>
  <c r="NZ108" i="1" s="1"/>
  <c r="RI108" i="1" s="1"/>
  <c r="KQ108" i="1"/>
  <c r="LT108" i="1" s="1"/>
  <c r="MW108" i="1" s="1"/>
  <c r="OA108" i="1" s="1"/>
  <c r="RJ108" i="1" s="1"/>
  <c r="JQ109" i="1"/>
  <c r="KT109" i="1" s="1"/>
  <c r="LW109" i="1" s="1"/>
  <c r="NA109" i="1" s="1"/>
  <c r="QJ109" i="1" s="1"/>
  <c r="JR109" i="1"/>
  <c r="KU109" i="1" s="1"/>
  <c r="LX109" i="1" s="1"/>
  <c r="NB109" i="1" s="1"/>
  <c r="QK109" i="1" s="1"/>
  <c r="JS109" i="1"/>
  <c r="KV109" i="1" s="1"/>
  <c r="LY109" i="1" s="1"/>
  <c r="NC109" i="1" s="1"/>
  <c r="QL109" i="1" s="1"/>
  <c r="JT109" i="1"/>
  <c r="KW109" i="1" s="1"/>
  <c r="LZ109" i="1" s="1"/>
  <c r="ND109" i="1" s="1"/>
  <c r="QM109" i="1" s="1"/>
  <c r="JU109" i="1"/>
  <c r="KX109" i="1" s="1"/>
  <c r="MA109" i="1" s="1"/>
  <c r="NE109" i="1" s="1"/>
  <c r="QN109" i="1" s="1"/>
  <c r="JV109" i="1"/>
  <c r="KY109" i="1" s="1"/>
  <c r="MB109" i="1" s="1"/>
  <c r="NF109" i="1" s="1"/>
  <c r="QO109" i="1" s="1"/>
  <c r="JW109" i="1"/>
  <c r="KZ109" i="1" s="1"/>
  <c r="MC109" i="1" s="1"/>
  <c r="NG109" i="1" s="1"/>
  <c r="QP109" i="1" s="1"/>
  <c r="JX109" i="1"/>
  <c r="LA109" i="1" s="1"/>
  <c r="MD109" i="1" s="1"/>
  <c r="NH109" i="1" s="1"/>
  <c r="QQ109" i="1" s="1"/>
  <c r="JY109" i="1"/>
  <c r="LB109" i="1" s="1"/>
  <c r="ME109" i="1" s="1"/>
  <c r="NI109" i="1" s="1"/>
  <c r="QR109" i="1" s="1"/>
  <c r="JZ109" i="1"/>
  <c r="LC109" i="1" s="1"/>
  <c r="MF109" i="1" s="1"/>
  <c r="NJ109" i="1" s="1"/>
  <c r="QS109" i="1" s="1"/>
  <c r="KA109" i="1"/>
  <c r="LD109" i="1" s="1"/>
  <c r="MG109" i="1" s="1"/>
  <c r="NK109" i="1" s="1"/>
  <c r="QT109" i="1" s="1"/>
  <c r="KB109" i="1"/>
  <c r="LE109" i="1" s="1"/>
  <c r="MH109" i="1" s="1"/>
  <c r="NL109" i="1" s="1"/>
  <c r="QU109" i="1" s="1"/>
  <c r="KC109" i="1"/>
  <c r="LF109" i="1" s="1"/>
  <c r="MI109" i="1" s="1"/>
  <c r="NM109" i="1" s="1"/>
  <c r="QV109" i="1" s="1"/>
  <c r="KD109" i="1"/>
  <c r="LG109" i="1" s="1"/>
  <c r="MJ109" i="1" s="1"/>
  <c r="NN109" i="1" s="1"/>
  <c r="QW109" i="1" s="1"/>
  <c r="KE109" i="1"/>
  <c r="LH109" i="1" s="1"/>
  <c r="MK109" i="1" s="1"/>
  <c r="NO109" i="1" s="1"/>
  <c r="QX109" i="1" s="1"/>
  <c r="KF109" i="1"/>
  <c r="LI109" i="1" s="1"/>
  <c r="ML109" i="1" s="1"/>
  <c r="NP109" i="1" s="1"/>
  <c r="QY109" i="1" s="1"/>
  <c r="KG109" i="1"/>
  <c r="LJ109" i="1" s="1"/>
  <c r="MM109" i="1" s="1"/>
  <c r="NQ109" i="1" s="1"/>
  <c r="QZ109" i="1" s="1"/>
  <c r="KH109" i="1"/>
  <c r="LK109" i="1" s="1"/>
  <c r="MN109" i="1" s="1"/>
  <c r="NR109" i="1" s="1"/>
  <c r="RA109" i="1" s="1"/>
  <c r="KI109" i="1"/>
  <c r="LL109" i="1" s="1"/>
  <c r="MO109" i="1" s="1"/>
  <c r="NS109" i="1" s="1"/>
  <c r="RB109" i="1" s="1"/>
  <c r="KJ109" i="1"/>
  <c r="LM109" i="1" s="1"/>
  <c r="MP109" i="1" s="1"/>
  <c r="NT109" i="1" s="1"/>
  <c r="RC109" i="1" s="1"/>
  <c r="KK109" i="1"/>
  <c r="LN109" i="1" s="1"/>
  <c r="MQ109" i="1" s="1"/>
  <c r="NU109" i="1" s="1"/>
  <c r="RD109" i="1" s="1"/>
  <c r="KL109" i="1"/>
  <c r="LO109" i="1" s="1"/>
  <c r="MR109" i="1" s="1"/>
  <c r="NV109" i="1" s="1"/>
  <c r="RE109" i="1" s="1"/>
  <c r="KM109" i="1"/>
  <c r="LP109" i="1" s="1"/>
  <c r="MS109" i="1" s="1"/>
  <c r="NW109" i="1" s="1"/>
  <c r="RF109" i="1" s="1"/>
  <c r="KN109" i="1"/>
  <c r="LQ109" i="1" s="1"/>
  <c r="MT109" i="1" s="1"/>
  <c r="NX109" i="1" s="1"/>
  <c r="RG109" i="1" s="1"/>
  <c r="KO109" i="1"/>
  <c r="LR109" i="1" s="1"/>
  <c r="MU109" i="1" s="1"/>
  <c r="NY109" i="1" s="1"/>
  <c r="RH109" i="1" s="1"/>
  <c r="KP109" i="1"/>
  <c r="LS109" i="1" s="1"/>
  <c r="MV109" i="1" s="1"/>
  <c r="NZ109" i="1" s="1"/>
  <c r="RI109" i="1" s="1"/>
  <c r="KQ109" i="1"/>
  <c r="LT109" i="1" s="1"/>
  <c r="MW109" i="1" s="1"/>
  <c r="OA109" i="1" s="1"/>
  <c r="RJ109" i="1" s="1"/>
  <c r="JP10" i="1"/>
  <c r="KS10" i="1" s="1"/>
  <c r="JP11" i="1"/>
  <c r="KS11" i="1" s="1"/>
  <c r="JP12" i="1"/>
  <c r="KS12" i="1" s="1"/>
  <c r="JP13" i="1"/>
  <c r="KS13" i="1" s="1"/>
  <c r="JP14" i="1"/>
  <c r="KS14" i="1" s="1"/>
  <c r="JP15" i="1"/>
  <c r="KS15" i="1" s="1"/>
  <c r="JP16" i="1"/>
  <c r="KS16" i="1" s="1"/>
  <c r="JP17" i="1"/>
  <c r="KS17" i="1" s="1"/>
  <c r="JP18" i="1"/>
  <c r="KS18" i="1" s="1"/>
  <c r="JP19" i="1"/>
  <c r="KS19" i="1" s="1"/>
  <c r="JP20" i="1"/>
  <c r="KS20" i="1" s="1"/>
  <c r="JP21" i="1"/>
  <c r="KS21" i="1" s="1"/>
  <c r="JP22" i="1"/>
  <c r="KS22" i="1" s="1"/>
  <c r="JP23" i="1"/>
  <c r="KS23" i="1" s="1"/>
  <c r="JP24" i="1"/>
  <c r="KS24" i="1" s="1"/>
  <c r="JP25" i="1"/>
  <c r="KS25" i="1" s="1"/>
  <c r="JP26" i="1"/>
  <c r="KS26" i="1" s="1"/>
  <c r="JP27" i="1"/>
  <c r="KS27" i="1" s="1"/>
  <c r="JP28" i="1"/>
  <c r="KS28" i="1" s="1"/>
  <c r="JP29" i="1"/>
  <c r="KS29" i="1" s="1"/>
  <c r="JP30" i="1"/>
  <c r="KS30" i="1" s="1"/>
  <c r="JP31" i="1"/>
  <c r="KS31" i="1" s="1"/>
  <c r="JP32" i="1"/>
  <c r="KS32" i="1" s="1"/>
  <c r="JP33" i="1"/>
  <c r="KS33" i="1" s="1"/>
  <c r="JP34" i="1"/>
  <c r="KS34" i="1" s="1"/>
  <c r="JP35" i="1"/>
  <c r="KS35" i="1" s="1"/>
  <c r="JP36" i="1"/>
  <c r="KS36" i="1" s="1"/>
  <c r="JP37" i="1"/>
  <c r="KS37" i="1" s="1"/>
  <c r="JP38" i="1"/>
  <c r="KS38" i="1" s="1"/>
  <c r="JP39" i="1"/>
  <c r="KS39" i="1" s="1"/>
  <c r="JP40" i="1"/>
  <c r="KS40" i="1" s="1"/>
  <c r="JP41" i="1"/>
  <c r="KS41" i="1" s="1"/>
  <c r="JP42" i="1"/>
  <c r="KS42" i="1" s="1"/>
  <c r="JP43" i="1"/>
  <c r="KS43" i="1" s="1"/>
  <c r="JP44" i="1"/>
  <c r="KS44" i="1" s="1"/>
  <c r="JP45" i="1"/>
  <c r="KS45" i="1" s="1"/>
  <c r="JP46" i="1"/>
  <c r="KS46" i="1" s="1"/>
  <c r="JP47" i="1"/>
  <c r="KS47" i="1" s="1"/>
  <c r="JP48" i="1"/>
  <c r="KS48" i="1" s="1"/>
  <c r="JP49" i="1"/>
  <c r="KS49" i="1" s="1"/>
  <c r="JP50" i="1"/>
  <c r="KS50" i="1" s="1"/>
  <c r="JP51" i="1"/>
  <c r="KS51" i="1" s="1"/>
  <c r="JP52" i="1"/>
  <c r="KS52" i="1" s="1"/>
  <c r="JP53" i="1"/>
  <c r="KS53" i="1" s="1"/>
  <c r="JP54" i="1"/>
  <c r="KS54" i="1" s="1"/>
  <c r="LV54" i="1" s="1"/>
  <c r="JP55" i="1"/>
  <c r="KS55" i="1" s="1"/>
  <c r="LV55" i="1" s="1"/>
  <c r="JP56" i="1"/>
  <c r="KS56" i="1" s="1"/>
  <c r="LV56" i="1" s="1"/>
  <c r="JP57" i="1"/>
  <c r="KS57" i="1" s="1"/>
  <c r="LV57" i="1" s="1"/>
  <c r="JP58" i="1"/>
  <c r="KS58" i="1" s="1"/>
  <c r="LV58" i="1" s="1"/>
  <c r="JP59" i="1"/>
  <c r="KS59" i="1" s="1"/>
  <c r="LV59" i="1" s="1"/>
  <c r="JP60" i="1"/>
  <c r="KS60" i="1" s="1"/>
  <c r="LV60" i="1" s="1"/>
  <c r="JP61" i="1"/>
  <c r="KS61" i="1" s="1"/>
  <c r="LV61" i="1" s="1"/>
  <c r="JP62" i="1"/>
  <c r="KS62" i="1" s="1"/>
  <c r="LV62" i="1" s="1"/>
  <c r="JP63" i="1"/>
  <c r="KS63" i="1" s="1"/>
  <c r="LV63" i="1" s="1"/>
  <c r="JP64" i="1"/>
  <c r="KS64" i="1" s="1"/>
  <c r="LV64" i="1" s="1"/>
  <c r="JP65" i="1"/>
  <c r="KS65" i="1" s="1"/>
  <c r="LV65" i="1" s="1"/>
  <c r="JP66" i="1"/>
  <c r="KS66" i="1" s="1"/>
  <c r="LV66" i="1" s="1"/>
  <c r="JP67" i="1"/>
  <c r="KS67" i="1" s="1"/>
  <c r="LV67" i="1" s="1"/>
  <c r="JP68" i="1"/>
  <c r="KS68" i="1" s="1"/>
  <c r="LV68" i="1" s="1"/>
  <c r="JP69" i="1"/>
  <c r="KS69" i="1" s="1"/>
  <c r="LV69" i="1" s="1"/>
  <c r="JP70" i="1"/>
  <c r="KS70" i="1" s="1"/>
  <c r="LV70" i="1" s="1"/>
  <c r="JP71" i="1"/>
  <c r="KS71" i="1" s="1"/>
  <c r="LV71" i="1" s="1"/>
  <c r="JP72" i="1"/>
  <c r="KS72" i="1" s="1"/>
  <c r="LV72" i="1" s="1"/>
  <c r="JP73" i="1"/>
  <c r="KS73" i="1" s="1"/>
  <c r="LV73" i="1" s="1"/>
  <c r="JP74" i="1"/>
  <c r="KS74" i="1" s="1"/>
  <c r="LV74" i="1" s="1"/>
  <c r="JP75" i="1"/>
  <c r="KS75" i="1" s="1"/>
  <c r="LV75" i="1" s="1"/>
  <c r="JP76" i="1"/>
  <c r="KS76" i="1" s="1"/>
  <c r="LV76" i="1" s="1"/>
  <c r="JP77" i="1"/>
  <c r="KS77" i="1" s="1"/>
  <c r="LV77" i="1" s="1"/>
  <c r="JP78" i="1"/>
  <c r="KS78" i="1" s="1"/>
  <c r="LV78" i="1" s="1"/>
  <c r="JP79" i="1"/>
  <c r="KS79" i="1" s="1"/>
  <c r="LV79" i="1" s="1"/>
  <c r="JP80" i="1"/>
  <c r="KS80" i="1" s="1"/>
  <c r="LV80" i="1" s="1"/>
  <c r="JP81" i="1"/>
  <c r="KS81" i="1" s="1"/>
  <c r="LV81" i="1" s="1"/>
  <c r="JP82" i="1"/>
  <c r="KS82" i="1" s="1"/>
  <c r="LV82" i="1" s="1"/>
  <c r="JP83" i="1"/>
  <c r="KS83" i="1" s="1"/>
  <c r="LV83" i="1" s="1"/>
  <c r="JP84" i="1"/>
  <c r="KS84" i="1" s="1"/>
  <c r="LV84" i="1" s="1"/>
  <c r="JP85" i="1"/>
  <c r="KS85" i="1" s="1"/>
  <c r="LV85" i="1" s="1"/>
  <c r="JP86" i="1"/>
  <c r="KS86" i="1" s="1"/>
  <c r="LV86" i="1" s="1"/>
  <c r="JP87" i="1"/>
  <c r="KS87" i="1" s="1"/>
  <c r="LV87" i="1" s="1"/>
  <c r="JP88" i="1"/>
  <c r="KS88" i="1" s="1"/>
  <c r="LV88" i="1" s="1"/>
  <c r="JP89" i="1"/>
  <c r="KS89" i="1" s="1"/>
  <c r="LV89" i="1" s="1"/>
  <c r="JP90" i="1"/>
  <c r="KS90" i="1" s="1"/>
  <c r="LV90" i="1" s="1"/>
  <c r="JP91" i="1"/>
  <c r="KS91" i="1" s="1"/>
  <c r="LV91" i="1" s="1"/>
  <c r="JP92" i="1"/>
  <c r="KS92" i="1" s="1"/>
  <c r="LV92" i="1" s="1"/>
  <c r="JP93" i="1"/>
  <c r="KS93" i="1" s="1"/>
  <c r="LV93" i="1" s="1"/>
  <c r="JP94" i="1"/>
  <c r="KS94" i="1" s="1"/>
  <c r="LV94" i="1" s="1"/>
  <c r="JP95" i="1"/>
  <c r="KS95" i="1" s="1"/>
  <c r="LV95" i="1" s="1"/>
  <c r="JP96" i="1"/>
  <c r="KS96" i="1" s="1"/>
  <c r="LV96" i="1" s="1"/>
  <c r="JP97" i="1"/>
  <c r="KS97" i="1" s="1"/>
  <c r="LV97" i="1" s="1"/>
  <c r="JP98" i="1"/>
  <c r="KS98" i="1" s="1"/>
  <c r="LV98" i="1" s="1"/>
  <c r="JP99" i="1"/>
  <c r="KS99" i="1" s="1"/>
  <c r="LV99" i="1" s="1"/>
  <c r="JP100" i="1"/>
  <c r="KS100" i="1" s="1"/>
  <c r="LV100" i="1" s="1"/>
  <c r="JP101" i="1"/>
  <c r="KS101" i="1" s="1"/>
  <c r="LV101" i="1" s="1"/>
  <c r="JP102" i="1"/>
  <c r="KS102" i="1" s="1"/>
  <c r="LV102" i="1" s="1"/>
  <c r="JP103" i="1"/>
  <c r="KS103" i="1" s="1"/>
  <c r="LV103" i="1" s="1"/>
  <c r="JP104" i="1"/>
  <c r="KS104" i="1" s="1"/>
  <c r="LV104" i="1" s="1"/>
  <c r="JP105" i="1"/>
  <c r="KS105" i="1" s="1"/>
  <c r="LV105" i="1" s="1"/>
  <c r="JP106" i="1"/>
  <c r="KS106" i="1" s="1"/>
  <c r="LV106" i="1" s="1"/>
  <c r="JP107" i="1"/>
  <c r="KS107" i="1" s="1"/>
  <c r="LV107" i="1" s="1"/>
  <c r="JP108" i="1"/>
  <c r="KS108" i="1" s="1"/>
  <c r="LV108" i="1" s="1"/>
  <c r="JP109" i="1"/>
  <c r="KS109" i="1" s="1"/>
  <c r="LV109" i="1" s="1"/>
  <c r="MZ105" i="1" l="1"/>
  <c r="QI105" i="1" s="1"/>
  <c r="RK105" i="1" s="1"/>
  <c r="RP105" i="1" s="1"/>
  <c r="MX105" i="1"/>
  <c r="MZ104" i="1"/>
  <c r="QI104" i="1" s="1"/>
  <c r="RK104" i="1" s="1"/>
  <c r="RP104" i="1" s="1"/>
  <c r="MX104" i="1"/>
  <c r="MZ96" i="1"/>
  <c r="QI96" i="1" s="1"/>
  <c r="MZ88" i="1"/>
  <c r="QI88" i="1" s="1"/>
  <c r="MZ80" i="1"/>
  <c r="QI80" i="1" s="1"/>
  <c r="MZ72" i="1"/>
  <c r="QI72" i="1" s="1"/>
  <c r="MZ64" i="1"/>
  <c r="QI64" i="1" s="1"/>
  <c r="RK64" i="1" s="1"/>
  <c r="RP64" i="1" s="1"/>
  <c r="MX64" i="1"/>
  <c r="MZ56" i="1"/>
  <c r="QI56" i="1" s="1"/>
  <c r="RK56" i="1" s="1"/>
  <c r="RP56" i="1" s="1"/>
  <c r="MX56" i="1"/>
  <c r="MZ97" i="1"/>
  <c r="QI97" i="1" s="1"/>
  <c r="MX103" i="1"/>
  <c r="MZ103" i="1"/>
  <c r="QI103" i="1" s="1"/>
  <c r="RK103" i="1" s="1"/>
  <c r="RP103" i="1" s="1"/>
  <c r="MZ79" i="1"/>
  <c r="QI79" i="1" s="1"/>
  <c r="MX63" i="1"/>
  <c r="MZ63" i="1"/>
  <c r="QI63" i="1" s="1"/>
  <c r="RK63" i="1" s="1"/>
  <c r="RP63" i="1" s="1"/>
  <c r="MZ65" i="1"/>
  <c r="QI65" i="1" s="1"/>
  <c r="RK65" i="1" s="1"/>
  <c r="RP65" i="1" s="1"/>
  <c r="MX65" i="1"/>
  <c r="MZ95" i="1"/>
  <c r="QI95" i="1" s="1"/>
  <c r="MZ87" i="1"/>
  <c r="QI87" i="1" s="1"/>
  <c r="MZ55" i="1"/>
  <c r="QI55" i="1" s="1"/>
  <c r="MX102" i="1"/>
  <c r="MZ102" i="1"/>
  <c r="QI102" i="1" s="1"/>
  <c r="RK102" i="1" s="1"/>
  <c r="RP102" i="1" s="1"/>
  <c r="MZ94" i="1"/>
  <c r="QI94" i="1" s="1"/>
  <c r="MZ86" i="1"/>
  <c r="QI86" i="1" s="1"/>
  <c r="MZ78" i="1"/>
  <c r="QI78" i="1" s="1"/>
  <c r="MX70" i="1"/>
  <c r="MZ70" i="1"/>
  <c r="QI70" i="1" s="1"/>
  <c r="RK70" i="1" s="1"/>
  <c r="RP70" i="1" s="1"/>
  <c r="MX62" i="1"/>
  <c r="MZ62" i="1"/>
  <c r="QI62" i="1" s="1"/>
  <c r="RK62" i="1" s="1"/>
  <c r="RP62" i="1" s="1"/>
  <c r="MX54" i="1"/>
  <c r="MZ54" i="1"/>
  <c r="QI54" i="1" s="1"/>
  <c r="RK54" i="1" s="1"/>
  <c r="RP54" i="1" s="1"/>
  <c r="MZ81" i="1"/>
  <c r="QI81" i="1" s="1"/>
  <c r="MZ71" i="1"/>
  <c r="QI71" i="1" s="1"/>
  <c r="MZ109" i="1"/>
  <c r="QI109" i="1" s="1"/>
  <c r="RK109" i="1" s="1"/>
  <c r="RP109" i="1" s="1"/>
  <c r="MX109" i="1"/>
  <c r="MZ101" i="1"/>
  <c r="QI101" i="1" s="1"/>
  <c r="MZ93" i="1"/>
  <c r="QI93" i="1" s="1"/>
  <c r="MZ85" i="1"/>
  <c r="QI85" i="1" s="1"/>
  <c r="MZ77" i="1"/>
  <c r="QI77" i="1" s="1"/>
  <c r="MZ69" i="1"/>
  <c r="QI69" i="1" s="1"/>
  <c r="MZ61" i="1"/>
  <c r="QI61" i="1" s="1"/>
  <c r="RK61" i="1" s="1"/>
  <c r="RP61" i="1" s="1"/>
  <c r="MX61" i="1"/>
  <c r="MZ89" i="1"/>
  <c r="QI89" i="1" s="1"/>
  <c r="MX108" i="1"/>
  <c r="MZ108" i="1"/>
  <c r="QI108" i="1" s="1"/>
  <c r="RK108" i="1" s="1"/>
  <c r="RP108" i="1" s="1"/>
  <c r="MZ100" i="1"/>
  <c r="QI100" i="1" s="1"/>
  <c r="MZ92" i="1"/>
  <c r="QI92" i="1" s="1"/>
  <c r="MZ84" i="1"/>
  <c r="QI84" i="1" s="1"/>
  <c r="MZ76" i="1"/>
  <c r="QI76" i="1" s="1"/>
  <c r="MZ68" i="1"/>
  <c r="QI68" i="1" s="1"/>
  <c r="MX60" i="1"/>
  <c r="MZ60" i="1"/>
  <c r="QI60" i="1" s="1"/>
  <c r="RK60" i="1" s="1"/>
  <c r="RP60" i="1" s="1"/>
  <c r="MZ73" i="1"/>
  <c r="QI73" i="1" s="1"/>
  <c r="MX107" i="1"/>
  <c r="MZ107" i="1"/>
  <c r="QI107" i="1" s="1"/>
  <c r="RK107" i="1" s="1"/>
  <c r="RP107" i="1" s="1"/>
  <c r="MX99" i="1"/>
  <c r="MZ99" i="1"/>
  <c r="QI99" i="1" s="1"/>
  <c r="RK99" i="1" s="1"/>
  <c r="RP99" i="1" s="1"/>
  <c r="MZ91" i="1"/>
  <c r="QI91" i="1" s="1"/>
  <c r="MZ83" i="1"/>
  <c r="QI83" i="1" s="1"/>
  <c r="MZ75" i="1"/>
  <c r="QI75" i="1" s="1"/>
  <c r="MZ67" i="1"/>
  <c r="QI67" i="1" s="1"/>
  <c r="MX59" i="1"/>
  <c r="MZ59" i="1"/>
  <c r="QI59" i="1" s="1"/>
  <c r="RK59" i="1" s="1"/>
  <c r="RP59" i="1" s="1"/>
  <c r="MZ57" i="1"/>
  <c r="QI57" i="1" s="1"/>
  <c r="RK57" i="1" s="1"/>
  <c r="RP57" i="1" s="1"/>
  <c r="MX57" i="1"/>
  <c r="MZ106" i="1"/>
  <c r="QI106" i="1" s="1"/>
  <c r="RK106" i="1" s="1"/>
  <c r="RP106" i="1" s="1"/>
  <c r="MX106" i="1"/>
  <c r="MZ98" i="1"/>
  <c r="QI98" i="1" s="1"/>
  <c r="MZ90" i="1"/>
  <c r="QI90" i="1" s="1"/>
  <c r="MZ82" i="1"/>
  <c r="QI82" i="1" s="1"/>
  <c r="MZ74" i="1"/>
  <c r="QI74" i="1" s="1"/>
  <c r="MZ66" i="1"/>
  <c r="QI66" i="1" s="1"/>
  <c r="MZ58" i="1"/>
  <c r="QI58" i="1" s="1"/>
  <c r="RK58" i="1" s="1"/>
  <c r="RP58" i="1" s="1"/>
  <c r="MX58" i="1"/>
  <c r="JQ24" i="1"/>
  <c r="KT24" i="1" s="1"/>
  <c r="LW24" i="1" s="1"/>
  <c r="NA24" i="1" s="1"/>
  <c r="QJ24" i="1" s="1"/>
  <c r="JK30" i="1"/>
  <c r="JM30" i="1" s="1"/>
  <c r="JK48" i="1"/>
  <c r="JM48" i="1" s="1"/>
  <c r="JK56" i="1"/>
  <c r="JM56" i="1" s="1"/>
  <c r="JK40" i="1"/>
  <c r="JM40" i="1" s="1"/>
  <c r="JK32" i="1"/>
  <c r="JM32" i="1" s="1"/>
  <c r="JK64" i="1"/>
  <c r="JM64" i="1" s="1"/>
  <c r="JK65" i="1"/>
  <c r="JM65" i="1" s="1"/>
  <c r="JK57" i="1"/>
  <c r="JM57" i="1" s="1"/>
  <c r="JK105" i="1"/>
  <c r="JM105" i="1" s="1"/>
  <c r="JK97" i="1"/>
  <c r="JM97" i="1" s="1"/>
  <c r="JK89" i="1"/>
  <c r="JM89" i="1" s="1"/>
  <c r="JK81" i="1"/>
  <c r="JM81" i="1" s="1"/>
  <c r="JK73" i="1"/>
  <c r="JM73" i="1" s="1"/>
  <c r="JK21" i="1"/>
  <c r="JM21" i="1" s="1"/>
  <c r="JK29" i="1"/>
  <c r="JM29" i="1" s="1"/>
  <c r="JK37" i="1"/>
  <c r="JM37" i="1" s="1"/>
  <c r="JK107" i="1"/>
  <c r="JM107" i="1" s="1"/>
  <c r="JK67" i="1"/>
  <c r="JM67" i="1" s="1"/>
  <c r="JK59" i="1"/>
  <c r="JM59" i="1" s="1"/>
  <c r="JK45" i="1"/>
  <c r="JM45" i="1" s="1"/>
  <c r="JK13" i="1"/>
  <c r="JM13" i="1" s="1"/>
  <c r="JK95" i="1"/>
  <c r="JM95" i="1" s="1"/>
  <c r="JK79" i="1"/>
  <c r="JM79" i="1" s="1"/>
  <c r="JK63" i="1"/>
  <c r="JM63" i="1" s="1"/>
  <c r="JK96" i="1"/>
  <c r="JM96" i="1" s="1"/>
  <c r="JK103" i="1"/>
  <c r="JM103" i="1" s="1"/>
  <c r="JK87" i="1"/>
  <c r="JM87" i="1" s="1"/>
  <c r="JK71" i="1"/>
  <c r="JM71" i="1" s="1"/>
  <c r="JK55" i="1"/>
  <c r="JM55" i="1" s="1"/>
  <c r="JK102" i="1"/>
  <c r="JM102" i="1" s="1"/>
  <c r="JK94" i="1"/>
  <c r="JM94" i="1" s="1"/>
  <c r="JK86" i="1"/>
  <c r="JM86" i="1" s="1"/>
  <c r="JK78" i="1"/>
  <c r="JM78" i="1" s="1"/>
  <c r="JK70" i="1"/>
  <c r="JM70" i="1" s="1"/>
  <c r="JK62" i="1"/>
  <c r="JM62" i="1" s="1"/>
  <c r="JK54" i="1"/>
  <c r="JM54" i="1" s="1"/>
  <c r="JK46" i="1"/>
  <c r="JM46" i="1" s="1"/>
  <c r="JK38" i="1"/>
  <c r="JM38" i="1" s="1"/>
  <c r="JK22" i="1"/>
  <c r="JM22" i="1" s="1"/>
  <c r="JK14" i="1"/>
  <c r="JM14" i="1" s="1"/>
  <c r="JK80" i="1"/>
  <c r="JM80" i="1" s="1"/>
  <c r="JK91" i="1"/>
  <c r="JM91" i="1" s="1"/>
  <c r="JK104" i="1"/>
  <c r="JM104" i="1" s="1"/>
  <c r="JK109" i="1"/>
  <c r="JM109" i="1" s="1"/>
  <c r="JK108" i="1"/>
  <c r="JM108" i="1" s="1"/>
  <c r="JK100" i="1"/>
  <c r="JM100" i="1" s="1"/>
  <c r="JK92" i="1"/>
  <c r="JM92" i="1" s="1"/>
  <c r="JK84" i="1"/>
  <c r="JM84" i="1" s="1"/>
  <c r="JK76" i="1"/>
  <c r="JM76" i="1" s="1"/>
  <c r="JK68" i="1"/>
  <c r="JM68" i="1" s="1"/>
  <c r="JK60" i="1"/>
  <c r="JM60" i="1" s="1"/>
  <c r="JK88" i="1"/>
  <c r="JM88" i="1" s="1"/>
  <c r="JK83" i="1"/>
  <c r="JM83" i="1" s="1"/>
  <c r="JK101" i="1"/>
  <c r="JM101" i="1" s="1"/>
  <c r="JK85" i="1"/>
  <c r="JM85" i="1" s="1"/>
  <c r="JK61" i="1"/>
  <c r="JM61" i="1" s="1"/>
  <c r="JK72" i="1"/>
  <c r="JM72" i="1" s="1"/>
  <c r="JK99" i="1"/>
  <c r="JM99" i="1" s="1"/>
  <c r="JK75" i="1"/>
  <c r="JM75" i="1" s="1"/>
  <c r="JK93" i="1"/>
  <c r="JM93" i="1" s="1"/>
  <c r="JK77" i="1"/>
  <c r="JM77" i="1" s="1"/>
  <c r="JK69" i="1"/>
  <c r="JM69" i="1" s="1"/>
  <c r="JK53" i="1"/>
  <c r="JM53" i="1" s="1"/>
  <c r="JK106" i="1"/>
  <c r="JM106" i="1" s="1"/>
  <c r="JK98" i="1"/>
  <c r="JM98" i="1" s="1"/>
  <c r="JK90" i="1"/>
  <c r="JM90" i="1" s="1"/>
  <c r="JK82" i="1"/>
  <c r="JM82" i="1" s="1"/>
  <c r="JK74" i="1"/>
  <c r="JM74" i="1" s="1"/>
  <c r="JK66" i="1"/>
  <c r="JM66" i="1" s="1"/>
  <c r="JK58" i="1"/>
  <c r="JM58" i="1" s="1"/>
  <c r="JK15" i="1"/>
  <c r="JM15" i="1" s="1"/>
  <c r="JK47" i="1"/>
  <c r="JM47" i="1" s="1"/>
  <c r="JK31" i="1"/>
  <c r="JM31" i="1" s="1"/>
  <c r="JK39" i="1"/>
  <c r="JM39" i="1" s="1"/>
  <c r="JK23" i="1"/>
  <c r="JM23" i="1" s="1"/>
  <c r="JK52" i="1"/>
  <c r="JM52" i="1" s="1"/>
  <c r="JK44" i="1"/>
  <c r="JM44" i="1" s="1"/>
  <c r="JK36" i="1"/>
  <c r="JM36" i="1" s="1"/>
  <c r="JK28" i="1"/>
  <c r="JM28" i="1" s="1"/>
  <c r="JK20" i="1"/>
  <c r="JM20" i="1" s="1"/>
  <c r="JK12" i="1"/>
  <c r="JM12" i="1" s="1"/>
  <c r="JK43" i="1"/>
  <c r="JM43" i="1" s="1"/>
  <c r="JK27" i="1"/>
  <c r="JM27" i="1" s="1"/>
  <c r="JK11" i="1"/>
  <c r="JM11" i="1" s="1"/>
  <c r="JK50" i="1"/>
  <c r="JM50" i="1" s="1"/>
  <c r="JK42" i="1"/>
  <c r="JM42" i="1" s="1"/>
  <c r="JK34" i="1"/>
  <c r="JM34" i="1" s="1"/>
  <c r="JK26" i="1"/>
  <c r="JM26" i="1" s="1"/>
  <c r="JK18" i="1"/>
  <c r="JM18" i="1" s="1"/>
  <c r="JK10" i="1"/>
  <c r="JM10" i="1" s="1"/>
  <c r="JK51" i="1"/>
  <c r="JM51" i="1" s="1"/>
  <c r="JK35" i="1"/>
  <c r="JM35" i="1" s="1"/>
  <c r="JK19" i="1"/>
  <c r="JM19" i="1" s="1"/>
  <c r="JK49" i="1"/>
  <c r="JM49" i="1" s="1"/>
  <c r="JK41" i="1"/>
  <c r="JM41" i="1" s="1"/>
  <c r="JK33" i="1"/>
  <c r="JM33" i="1" s="1"/>
  <c r="JK25" i="1"/>
  <c r="JM25" i="1" s="1"/>
  <c r="JK17" i="1"/>
  <c r="JM17" i="1" s="1"/>
  <c r="JL47" i="1" l="1"/>
  <c r="JN47" i="1"/>
  <c r="JL86" i="1"/>
  <c r="JL57" i="1"/>
  <c r="JL41" i="1"/>
  <c r="JN41" i="1"/>
  <c r="JL53" i="1"/>
  <c r="JN94" i="1"/>
  <c r="KL94" i="1" s="1"/>
  <c r="LO94" i="1" s="1"/>
  <c r="MR94" i="1" s="1"/>
  <c r="JL94" i="1"/>
  <c r="JL79" i="1"/>
  <c r="JL65" i="1"/>
  <c r="JN65" i="1"/>
  <c r="JL49" i="1"/>
  <c r="JN49" i="1"/>
  <c r="KE49" i="1" s="1"/>
  <c r="LH49" i="1" s="1"/>
  <c r="JL42" i="1"/>
  <c r="JN42" i="1"/>
  <c r="KC42" i="1" s="1"/>
  <c r="LF42" i="1" s="1"/>
  <c r="MI42" i="1" s="1"/>
  <c r="JN36" i="1"/>
  <c r="JZ36" i="1" s="1"/>
  <c r="LC36" i="1" s="1"/>
  <c r="MF36" i="1" s="1"/>
  <c r="JL36" i="1"/>
  <c r="JL58" i="1"/>
  <c r="JN58" i="1"/>
  <c r="JN69" i="1"/>
  <c r="KE69" i="1" s="1"/>
  <c r="LH69" i="1" s="1"/>
  <c r="MK69" i="1" s="1"/>
  <c r="MX69" i="1" s="1"/>
  <c r="JL69" i="1"/>
  <c r="JL101" i="1"/>
  <c r="JL100" i="1"/>
  <c r="JN38" i="1"/>
  <c r="JL38" i="1"/>
  <c r="JN102" i="1"/>
  <c r="JL102" i="1"/>
  <c r="JL95" i="1"/>
  <c r="JL21" i="1"/>
  <c r="JL64" i="1"/>
  <c r="JN64" i="1"/>
  <c r="JL26" i="1"/>
  <c r="JL84" i="1"/>
  <c r="JL63" i="1"/>
  <c r="JL19" i="1"/>
  <c r="JN19" i="1"/>
  <c r="KC19" i="1" s="1"/>
  <c r="LF19" i="1" s="1"/>
  <c r="MI19" i="1" s="1"/>
  <c r="JN44" i="1"/>
  <c r="JL44" i="1"/>
  <c r="JN77" i="1"/>
  <c r="JL77" i="1"/>
  <c r="JL46" i="1"/>
  <c r="JL61" i="1"/>
  <c r="JN85" i="1"/>
  <c r="KF85" i="1" s="1"/>
  <c r="LI85" i="1" s="1"/>
  <c r="ML85" i="1" s="1"/>
  <c r="MX85" i="1" s="1"/>
  <c r="JL85" i="1"/>
  <c r="JL29" i="1"/>
  <c r="JL50" i="1"/>
  <c r="JL66" i="1"/>
  <c r="JN66" i="1"/>
  <c r="KC66" i="1" s="1"/>
  <c r="LF66" i="1" s="1"/>
  <c r="MI66" i="1" s="1"/>
  <c r="MX66" i="1" s="1"/>
  <c r="JL83" i="1"/>
  <c r="JL108" i="1"/>
  <c r="JL55" i="1"/>
  <c r="JN13" i="1"/>
  <c r="JL13" i="1"/>
  <c r="JL73" i="1"/>
  <c r="JN73" i="1"/>
  <c r="JL32" i="1"/>
  <c r="JL35" i="1"/>
  <c r="JN35" i="1"/>
  <c r="JL11" i="1"/>
  <c r="JN11" i="1"/>
  <c r="JN52" i="1"/>
  <c r="JL52" i="1"/>
  <c r="JL74" i="1"/>
  <c r="JN74" i="1"/>
  <c r="KC74" i="1" s="1"/>
  <c r="LF74" i="1" s="1"/>
  <c r="MI74" i="1" s="1"/>
  <c r="JL93" i="1"/>
  <c r="JL88" i="1"/>
  <c r="JN88" i="1"/>
  <c r="KF88" i="1" s="1"/>
  <c r="LI88" i="1" s="1"/>
  <c r="ML88" i="1" s="1"/>
  <c r="MX88" i="1" s="1"/>
  <c r="JN109" i="1"/>
  <c r="JL109" i="1"/>
  <c r="JN54" i="1"/>
  <c r="JL54" i="1"/>
  <c r="JL71" i="1"/>
  <c r="JN71" i="1"/>
  <c r="KL71" i="1" s="1"/>
  <c r="LO71" i="1" s="1"/>
  <c r="MR71" i="1" s="1"/>
  <c r="JN45" i="1"/>
  <c r="KB45" i="1" s="1"/>
  <c r="LE45" i="1" s="1"/>
  <c r="MH45" i="1" s="1"/>
  <c r="JL45" i="1"/>
  <c r="JL81" i="1"/>
  <c r="JL40" i="1"/>
  <c r="JN40" i="1"/>
  <c r="JV40" i="1" s="1"/>
  <c r="KY40" i="1" s="1"/>
  <c r="MB40" i="1" s="1"/>
  <c r="JL106" i="1"/>
  <c r="JL15" i="1"/>
  <c r="JN15" i="1"/>
  <c r="JL23" i="1"/>
  <c r="JL104" i="1"/>
  <c r="JL59" i="1"/>
  <c r="JL89" i="1"/>
  <c r="JN89" i="1"/>
  <c r="KF89" i="1" s="1"/>
  <c r="LI89" i="1" s="1"/>
  <c r="ML89" i="1" s="1"/>
  <c r="MX89" i="1" s="1"/>
  <c r="NP89" i="1" s="1"/>
  <c r="QY89" i="1" s="1"/>
  <c r="RK89" i="1" s="1"/>
  <c r="RP89" i="1" s="1"/>
  <c r="JL56" i="1"/>
  <c r="JL33" i="1"/>
  <c r="JN33" i="1"/>
  <c r="JL14" i="1"/>
  <c r="JN37" i="1"/>
  <c r="JL37" i="1"/>
  <c r="JL34" i="1"/>
  <c r="JN34" i="1"/>
  <c r="JL22" i="1"/>
  <c r="JL27" i="1"/>
  <c r="JL75" i="1"/>
  <c r="JN75" i="1"/>
  <c r="JL62" i="1"/>
  <c r="JN62" i="1"/>
  <c r="JL10" i="1"/>
  <c r="JL39" i="1"/>
  <c r="JN39" i="1"/>
  <c r="KC39" i="1" s="1"/>
  <c r="LF39" i="1" s="1"/>
  <c r="MI39" i="1" s="1"/>
  <c r="JL68" i="1"/>
  <c r="JL70" i="1"/>
  <c r="JL67" i="1"/>
  <c r="JL48" i="1"/>
  <c r="JN28" i="1"/>
  <c r="KA28" i="1" s="1"/>
  <c r="LD28" i="1" s="1"/>
  <c r="MG28" i="1" s="1"/>
  <c r="JL28" i="1"/>
  <c r="JN92" i="1"/>
  <c r="JL92" i="1"/>
  <c r="JL51" i="1"/>
  <c r="JL82" i="1"/>
  <c r="JN82" i="1"/>
  <c r="KF82" i="1" s="1"/>
  <c r="LI82" i="1" s="1"/>
  <c r="ML82" i="1" s="1"/>
  <c r="MX82" i="1" s="1"/>
  <c r="NP82" i="1" s="1"/>
  <c r="QY82" i="1" s="1"/>
  <c r="RK82" i="1" s="1"/>
  <c r="RP82" i="1" s="1"/>
  <c r="JN60" i="1"/>
  <c r="JL60" i="1"/>
  <c r="JL87" i="1"/>
  <c r="JN87" i="1"/>
  <c r="KF87" i="1" s="1"/>
  <c r="LI87" i="1" s="1"/>
  <c r="ML87" i="1" s="1"/>
  <c r="MX87" i="1" s="1"/>
  <c r="NP87" i="1" s="1"/>
  <c r="QY87" i="1" s="1"/>
  <c r="RK87" i="1" s="1"/>
  <c r="RP87" i="1" s="1"/>
  <c r="JL17" i="1"/>
  <c r="JL43" i="1"/>
  <c r="JN43" i="1"/>
  <c r="JV43" i="1" s="1"/>
  <c r="KY43" i="1" s="1"/>
  <c r="MB43" i="1" s="1"/>
  <c r="JL90" i="1"/>
  <c r="JN90" i="1"/>
  <c r="KF90" i="1" s="1"/>
  <c r="LI90" i="1" s="1"/>
  <c r="ML90" i="1" s="1"/>
  <c r="JL99" i="1"/>
  <c r="JN99" i="1"/>
  <c r="JL91" i="1"/>
  <c r="JL103" i="1"/>
  <c r="JN103" i="1"/>
  <c r="JL97" i="1"/>
  <c r="JN97" i="1"/>
  <c r="KB97" i="1" s="1"/>
  <c r="LE97" i="1" s="1"/>
  <c r="MH97" i="1" s="1"/>
  <c r="JL25" i="1"/>
  <c r="JN25" i="1"/>
  <c r="JL18" i="1"/>
  <c r="JL12" i="1"/>
  <c r="JL31" i="1"/>
  <c r="JN31" i="1"/>
  <c r="JN98" i="1"/>
  <c r="KC98" i="1" s="1"/>
  <c r="LF98" i="1" s="1"/>
  <c r="MI98" i="1" s="1"/>
  <c r="MX98" i="1" s="1"/>
  <c r="NM98" i="1" s="1"/>
  <c r="QV98" i="1" s="1"/>
  <c r="RK98" i="1" s="1"/>
  <c r="RP98" i="1" s="1"/>
  <c r="JL98" i="1"/>
  <c r="JL72" i="1"/>
  <c r="JN72" i="1"/>
  <c r="JN76" i="1"/>
  <c r="JL76" i="1"/>
  <c r="JL80" i="1"/>
  <c r="JN80" i="1"/>
  <c r="KF80" i="1" s="1"/>
  <c r="LI80" i="1" s="1"/>
  <c r="ML80" i="1" s="1"/>
  <c r="MX80" i="1" s="1"/>
  <c r="NP80" i="1" s="1"/>
  <c r="QY80" i="1" s="1"/>
  <c r="RK80" i="1" s="1"/>
  <c r="RP80" i="1" s="1"/>
  <c r="JN78" i="1"/>
  <c r="KC78" i="1" s="1"/>
  <c r="LF78" i="1" s="1"/>
  <c r="MI78" i="1" s="1"/>
  <c r="JL78" i="1"/>
  <c r="JL96" i="1"/>
  <c r="JL107" i="1"/>
  <c r="JN107" i="1"/>
  <c r="JL105" i="1"/>
  <c r="JN105" i="1"/>
  <c r="JN30" i="1"/>
  <c r="KL30" i="1" s="1"/>
  <c r="LO30" i="1" s="1"/>
  <c r="JL30" i="1"/>
  <c r="JL20" i="1"/>
  <c r="JN29" i="1"/>
  <c r="JV29" i="1" s="1"/>
  <c r="KY29" i="1" s="1"/>
  <c r="MB29" i="1" s="1"/>
  <c r="JN50" i="1"/>
  <c r="JN108" i="1"/>
  <c r="JN32" i="1"/>
  <c r="JN93" i="1"/>
  <c r="KE93" i="1" s="1"/>
  <c r="LH93" i="1" s="1"/>
  <c r="MK93" i="1" s="1"/>
  <c r="MX93" i="1" s="1"/>
  <c r="JN81" i="1"/>
  <c r="KF81" i="1" s="1"/>
  <c r="LI81" i="1" s="1"/>
  <c r="ML81" i="1" s="1"/>
  <c r="MX81" i="1" s="1"/>
  <c r="JN51" i="1"/>
  <c r="JX51" i="1" s="1"/>
  <c r="LA51" i="1" s="1"/>
  <c r="MD51" i="1" s="1"/>
  <c r="JN27" i="1"/>
  <c r="JN104" i="1"/>
  <c r="JN59" i="1"/>
  <c r="JN56" i="1"/>
  <c r="JN53" i="1"/>
  <c r="KM94" i="1"/>
  <c r="LP94" i="1" s="1"/>
  <c r="MS94" i="1" s="1"/>
  <c r="JN68" i="1"/>
  <c r="JN91" i="1"/>
  <c r="KG91" i="1" s="1"/>
  <c r="LJ91" i="1" s="1"/>
  <c r="MM91" i="1" s="1"/>
  <c r="JN70" i="1"/>
  <c r="JN67" i="1"/>
  <c r="JN48" i="1"/>
  <c r="KC48" i="1" s="1"/>
  <c r="LF48" i="1" s="1"/>
  <c r="MI48" i="1" s="1"/>
  <c r="JN79" i="1"/>
  <c r="KF79" i="1" s="1"/>
  <c r="LI79" i="1" s="1"/>
  <c r="ML79" i="1" s="1"/>
  <c r="MX79" i="1" s="1"/>
  <c r="JN83" i="1"/>
  <c r="KF83" i="1" s="1"/>
  <c r="LI83" i="1" s="1"/>
  <c r="ML83" i="1" s="1"/>
  <c r="JN55" i="1"/>
  <c r="JN17" i="1"/>
  <c r="JV17" i="1" s="1"/>
  <c r="KY17" i="1" s="1"/>
  <c r="MB17" i="1" s="1"/>
  <c r="JN18" i="1"/>
  <c r="JV18" i="1" s="1"/>
  <c r="KY18" i="1" s="1"/>
  <c r="MB18" i="1" s="1"/>
  <c r="JN12" i="1"/>
  <c r="JZ12" i="1" s="1"/>
  <c r="LC12" i="1" s="1"/>
  <c r="MF12" i="1" s="1"/>
  <c r="JN96" i="1"/>
  <c r="JN100" i="1"/>
  <c r="KC100" i="1" s="1"/>
  <c r="LF100" i="1" s="1"/>
  <c r="MI100" i="1" s="1"/>
  <c r="JN95" i="1"/>
  <c r="JN26" i="1"/>
  <c r="JN20" i="1"/>
  <c r="JV20" i="1" s="1"/>
  <c r="KY20" i="1" s="1"/>
  <c r="MB20" i="1" s="1"/>
  <c r="JN106" i="1"/>
  <c r="JN61" i="1"/>
  <c r="JN84" i="1"/>
  <c r="KF84" i="1" s="1"/>
  <c r="LI84" i="1" s="1"/>
  <c r="ML84" i="1" s="1"/>
  <c r="JN14" i="1"/>
  <c r="KB14" i="1" s="1"/>
  <c r="LE14" i="1" s="1"/>
  <c r="MH14" i="1" s="1"/>
  <c r="JN86" i="1"/>
  <c r="KF86" i="1" s="1"/>
  <c r="LI86" i="1" s="1"/>
  <c r="ML86" i="1" s="1"/>
  <c r="JN63" i="1"/>
  <c r="JN57" i="1"/>
  <c r="RO106" i="1"/>
  <c r="RL106" i="1"/>
  <c r="RM106" i="1"/>
  <c r="RN106" i="1"/>
  <c r="RL61" i="1"/>
  <c r="RM61" i="1"/>
  <c r="RN61" i="1"/>
  <c r="RO61" i="1"/>
  <c r="RO70" i="1"/>
  <c r="RL70" i="1"/>
  <c r="RN70" i="1"/>
  <c r="RM70" i="1"/>
  <c r="RL103" i="1"/>
  <c r="RM103" i="1"/>
  <c r="RN103" i="1"/>
  <c r="RO103" i="1"/>
  <c r="RO58" i="1"/>
  <c r="RL58" i="1"/>
  <c r="RN58" i="1"/>
  <c r="RM58" i="1"/>
  <c r="RL109" i="1"/>
  <c r="RM109" i="1"/>
  <c r="RN109" i="1"/>
  <c r="RO109" i="1"/>
  <c r="RL57" i="1"/>
  <c r="RM57" i="1"/>
  <c r="RN57" i="1"/>
  <c r="RO57" i="1"/>
  <c r="RL59" i="1"/>
  <c r="RM59" i="1"/>
  <c r="RN59" i="1"/>
  <c r="RO59" i="1"/>
  <c r="RL107" i="1"/>
  <c r="RM107" i="1"/>
  <c r="RN107" i="1"/>
  <c r="RO107" i="1"/>
  <c r="RO54" i="1"/>
  <c r="RN54" i="1"/>
  <c r="RL54" i="1"/>
  <c r="RM54" i="1"/>
  <c r="RL65" i="1"/>
  <c r="RM65" i="1"/>
  <c r="RN65" i="1"/>
  <c r="RO65" i="1"/>
  <c r="RO56" i="1"/>
  <c r="RL56" i="1"/>
  <c r="RM56" i="1"/>
  <c r="RN56" i="1"/>
  <c r="RO104" i="1"/>
  <c r="RN104" i="1"/>
  <c r="RL104" i="1"/>
  <c r="RM104" i="1"/>
  <c r="RL99" i="1"/>
  <c r="RM99" i="1"/>
  <c r="RN99" i="1"/>
  <c r="RO99" i="1"/>
  <c r="RO108" i="1"/>
  <c r="RN108" i="1"/>
  <c r="RL108" i="1"/>
  <c r="RM108" i="1"/>
  <c r="RO102" i="1"/>
  <c r="RN102" i="1"/>
  <c r="RL102" i="1"/>
  <c r="RM102" i="1"/>
  <c r="RL63" i="1"/>
  <c r="RM63" i="1"/>
  <c r="RN63" i="1"/>
  <c r="RO63" i="1"/>
  <c r="RO60" i="1"/>
  <c r="RN60" i="1"/>
  <c r="RL60" i="1"/>
  <c r="RM60" i="1"/>
  <c r="RO62" i="1"/>
  <c r="RL62" i="1"/>
  <c r="RM62" i="1"/>
  <c r="RN62" i="1"/>
  <c r="RO64" i="1"/>
  <c r="RN64" i="1"/>
  <c r="RL64" i="1"/>
  <c r="RM64" i="1"/>
  <c r="RL105" i="1"/>
  <c r="RM105" i="1"/>
  <c r="RN105" i="1"/>
  <c r="RO105" i="1"/>
  <c r="JN22" i="1"/>
  <c r="JV22" i="1" s="1"/>
  <c r="KY22" i="1" s="1"/>
  <c r="MB22" i="1" s="1"/>
  <c r="JN101" i="1"/>
  <c r="KC101" i="1" s="1"/>
  <c r="LF101" i="1" s="1"/>
  <c r="MI101" i="1" s="1"/>
  <c r="JN21" i="1"/>
  <c r="KL21" i="1" s="1"/>
  <c r="LO21" i="1" s="1"/>
  <c r="JN10" i="1"/>
  <c r="JS10" i="1" s="1"/>
  <c r="KV10" i="1" s="1"/>
  <c r="LY10" i="1" s="1"/>
  <c r="JN46" i="1"/>
  <c r="JQ30" i="1"/>
  <c r="KT30" i="1" s="1"/>
  <c r="LW30" i="1" s="1"/>
  <c r="NA30" i="1" s="1"/>
  <c r="QJ30" i="1" s="1"/>
  <c r="JK16" i="1"/>
  <c r="JM16" i="1" s="1"/>
  <c r="JK24" i="1"/>
  <c r="JM24" i="1" s="1"/>
  <c r="JN23" i="1"/>
  <c r="JQ23" i="1" s="1"/>
  <c r="KT23" i="1" s="1"/>
  <c r="LW23" i="1" s="1"/>
  <c r="KL95" i="1" l="1"/>
  <c r="LO95" i="1" s="1"/>
  <c r="MR95" i="1" s="1"/>
  <c r="KC95" i="1"/>
  <c r="LF95" i="1" s="1"/>
  <c r="MI95" i="1" s="1"/>
  <c r="KB67" i="1"/>
  <c r="LE67" i="1" s="1"/>
  <c r="MH67" i="1" s="1"/>
  <c r="KC67" i="1"/>
  <c r="LF67" i="1" s="1"/>
  <c r="MI67" i="1" s="1"/>
  <c r="MX101" i="1"/>
  <c r="NM101" i="1" s="1"/>
  <c r="QV101" i="1" s="1"/>
  <c r="RK101" i="1" s="1"/>
  <c r="KC92" i="1"/>
  <c r="LF92" i="1" s="1"/>
  <c r="MI92" i="1" s="1"/>
  <c r="KL92" i="1"/>
  <c r="LO92" i="1" s="1"/>
  <c r="MR92" i="1" s="1"/>
  <c r="KB47" i="1"/>
  <c r="LE47" i="1" s="1"/>
  <c r="MH47" i="1" s="1"/>
  <c r="KL47" i="1"/>
  <c r="LO47" i="1" s="1"/>
  <c r="KE74" i="1"/>
  <c r="LH74" i="1" s="1"/>
  <c r="MK74" i="1" s="1"/>
  <c r="KL74" i="1"/>
  <c r="LO74" i="1" s="1"/>
  <c r="MR74" i="1" s="1"/>
  <c r="JU55" i="1"/>
  <c r="KX55" i="1" s="1"/>
  <c r="MA55" i="1" s="1"/>
  <c r="KL55" i="1"/>
  <c r="LO55" i="1" s="1"/>
  <c r="MR55" i="1" s="1"/>
  <c r="KC73" i="1"/>
  <c r="LF73" i="1" s="1"/>
  <c r="MI73" i="1" s="1"/>
  <c r="KL73" i="1"/>
  <c r="LO73" i="1" s="1"/>
  <c r="MR73" i="1" s="1"/>
  <c r="JV26" i="1"/>
  <c r="KY26" i="1" s="1"/>
  <c r="MB26" i="1" s="1"/>
  <c r="KF26" i="1"/>
  <c r="LI26" i="1" s="1"/>
  <c r="JL24" i="1"/>
  <c r="JN24" i="1"/>
  <c r="KG24" i="1" s="1"/>
  <c r="LJ24" i="1" s="1"/>
  <c r="JL16" i="1"/>
  <c r="MX91" i="1"/>
  <c r="NQ91" i="1" s="1"/>
  <c r="QZ91" i="1" s="1"/>
  <c r="RK91" i="1" s="1"/>
  <c r="RP91" i="1" s="1"/>
  <c r="JN16" i="1"/>
  <c r="NO69" i="1"/>
  <c r="QX69" i="1" s="1"/>
  <c r="RK69" i="1" s="1"/>
  <c r="RP69" i="1" s="1"/>
  <c r="KB92" i="1"/>
  <c r="LE92" i="1" s="1"/>
  <c r="MH92" i="1" s="1"/>
  <c r="RQ104" i="1"/>
  <c r="RR104" i="1"/>
  <c r="RS104" i="1"/>
  <c r="RT104" i="1"/>
  <c r="RT61" i="1"/>
  <c r="RS61" i="1"/>
  <c r="RQ61" i="1"/>
  <c r="RR61" i="1"/>
  <c r="NP85" i="1"/>
  <c r="QY85" i="1" s="1"/>
  <c r="RK85" i="1" s="1"/>
  <c r="RP85" i="1" s="1"/>
  <c r="RS65" i="1"/>
  <c r="RQ65" i="1"/>
  <c r="RT65" i="1"/>
  <c r="RR65" i="1"/>
  <c r="RQ54" i="1"/>
  <c r="RR54" i="1"/>
  <c r="RS54" i="1"/>
  <c r="RT54" i="1"/>
  <c r="RQ108" i="1"/>
  <c r="RR108" i="1"/>
  <c r="RS108" i="1"/>
  <c r="RT108" i="1"/>
  <c r="RQ64" i="1"/>
  <c r="RR64" i="1"/>
  <c r="RS64" i="1"/>
  <c r="RT64" i="1"/>
  <c r="RQ58" i="1"/>
  <c r="RR58" i="1"/>
  <c r="RS58" i="1"/>
  <c r="RT58" i="1"/>
  <c r="RQ62" i="1"/>
  <c r="RR62" i="1"/>
  <c r="RS62" i="1"/>
  <c r="RT62" i="1"/>
  <c r="RQ60" i="1"/>
  <c r="RR60" i="1"/>
  <c r="RS60" i="1"/>
  <c r="RT60" i="1"/>
  <c r="RS59" i="1"/>
  <c r="RQ59" i="1"/>
  <c r="RR59" i="1"/>
  <c r="RT59" i="1"/>
  <c r="RT109" i="1"/>
  <c r="RQ109" i="1"/>
  <c r="RR109" i="1"/>
  <c r="RS109" i="1"/>
  <c r="RT103" i="1"/>
  <c r="RQ103" i="1"/>
  <c r="RS103" i="1"/>
  <c r="RR103" i="1"/>
  <c r="RQ70" i="1"/>
  <c r="RR70" i="1"/>
  <c r="RS70" i="1"/>
  <c r="RT70" i="1"/>
  <c r="KE94" i="1"/>
  <c r="LH94" i="1" s="1"/>
  <c r="MK94" i="1" s="1"/>
  <c r="RS105" i="1"/>
  <c r="RT105" i="1"/>
  <c r="RQ105" i="1"/>
  <c r="RR105" i="1"/>
  <c r="RQ102" i="1"/>
  <c r="RR102" i="1"/>
  <c r="RS102" i="1"/>
  <c r="RT102" i="1"/>
  <c r="RT63" i="1"/>
  <c r="RQ63" i="1"/>
  <c r="RR63" i="1"/>
  <c r="RS63" i="1"/>
  <c r="RQ99" i="1"/>
  <c r="RS99" i="1"/>
  <c r="RT99" i="1"/>
  <c r="RR99" i="1"/>
  <c r="RQ56" i="1"/>
  <c r="RR56" i="1"/>
  <c r="RS56" i="1"/>
  <c r="RT56" i="1"/>
  <c r="RT57" i="1"/>
  <c r="RQ57" i="1"/>
  <c r="RS57" i="1"/>
  <c r="RR57" i="1"/>
  <c r="RS107" i="1"/>
  <c r="RQ107" i="1"/>
  <c r="RR107" i="1"/>
  <c r="RT107" i="1"/>
  <c r="RQ106" i="1"/>
  <c r="RR106" i="1"/>
  <c r="RS106" i="1"/>
  <c r="RT106" i="1"/>
  <c r="RL87" i="1"/>
  <c r="RM87" i="1"/>
  <c r="RN87" i="1"/>
  <c r="RO87" i="1"/>
  <c r="JV21" i="1"/>
  <c r="KY21" i="1" s="1"/>
  <c r="MB21" i="1" s="1"/>
  <c r="KC14" i="1"/>
  <c r="LF14" i="1" s="1"/>
  <c r="MI14" i="1" s="1"/>
  <c r="KB74" i="1"/>
  <c r="LE74" i="1" s="1"/>
  <c r="MH74" i="1" s="1"/>
  <c r="RO82" i="1"/>
  <c r="RN82" i="1"/>
  <c r="RL82" i="1"/>
  <c r="RM82" i="1"/>
  <c r="JU74" i="1"/>
  <c r="KX74" i="1" s="1"/>
  <c r="MA74" i="1" s="1"/>
  <c r="RL89" i="1"/>
  <c r="RM89" i="1"/>
  <c r="RN89" i="1"/>
  <c r="RO89" i="1"/>
  <c r="RO98" i="1"/>
  <c r="RL98" i="1"/>
  <c r="RM98" i="1"/>
  <c r="RN98" i="1"/>
  <c r="RO80" i="1"/>
  <c r="RL80" i="1"/>
  <c r="RM80" i="1"/>
  <c r="RN80" i="1"/>
  <c r="NP79" i="1"/>
  <c r="QY79" i="1" s="1"/>
  <c r="RK79" i="1" s="1"/>
  <c r="RP79" i="1" s="1"/>
  <c r="KB94" i="1"/>
  <c r="LE94" i="1" s="1"/>
  <c r="MH94" i="1" s="1"/>
  <c r="JV67" i="1"/>
  <c r="KY67" i="1" s="1"/>
  <c r="MB67" i="1" s="1"/>
  <c r="NP88" i="1"/>
  <c r="QY88" i="1" s="1"/>
  <c r="RK88" i="1" s="1"/>
  <c r="RP88" i="1" s="1"/>
  <c r="KC43" i="1"/>
  <c r="LF43" i="1" s="1"/>
  <c r="MI43" i="1" s="1"/>
  <c r="JV19" i="1"/>
  <c r="KY19" i="1" s="1"/>
  <c r="MB19" i="1" s="1"/>
  <c r="KB73" i="1"/>
  <c r="LE73" i="1" s="1"/>
  <c r="MH73" i="1" s="1"/>
  <c r="NO93" i="1"/>
  <c r="QX93" i="1" s="1"/>
  <c r="RK93" i="1" s="1"/>
  <c r="RP93" i="1" s="1"/>
  <c r="KC94" i="1"/>
  <c r="LF94" i="1" s="1"/>
  <c r="MI94" i="1" s="1"/>
  <c r="JU94" i="1"/>
  <c r="KX94" i="1" s="1"/>
  <c r="MA94" i="1" s="1"/>
  <c r="NP81" i="1"/>
  <c r="QY81" i="1" s="1"/>
  <c r="RK81" i="1" s="1"/>
  <c r="RP81" i="1" s="1"/>
  <c r="JQ48" i="1"/>
  <c r="KT48" i="1" s="1"/>
  <c r="LW48" i="1" s="1"/>
  <c r="NM66" i="1"/>
  <c r="QV66" i="1" s="1"/>
  <c r="RK66" i="1" s="1"/>
  <c r="RP66" i="1" s="1"/>
  <c r="KC97" i="1"/>
  <c r="LF97" i="1" s="1"/>
  <c r="MI97" i="1" s="1"/>
  <c r="MX97" i="1" s="1"/>
  <c r="NL97" i="1" s="1"/>
  <c r="QU97" i="1" s="1"/>
  <c r="KE48" i="1"/>
  <c r="LH48" i="1" s="1"/>
  <c r="KC45" i="1"/>
  <c r="LF45" i="1" s="1"/>
  <c r="MI45" i="1" s="1"/>
  <c r="MX78" i="1"/>
  <c r="NM78" i="1" s="1"/>
  <c r="QV78" i="1" s="1"/>
  <c r="RK78" i="1" s="1"/>
  <c r="RP78" i="1" s="1"/>
  <c r="MX83" i="1"/>
  <c r="NP83" i="1" s="1"/>
  <c r="QY83" i="1" s="1"/>
  <c r="RK83" i="1" s="1"/>
  <c r="RP83" i="1" s="1"/>
  <c r="MX84" i="1"/>
  <c r="NP84" i="1" s="1"/>
  <c r="QY84" i="1" s="1"/>
  <c r="RK84" i="1" s="1"/>
  <c r="RP84" i="1" s="1"/>
  <c r="MX90" i="1"/>
  <c r="NP90" i="1" s="1"/>
  <c r="QY90" i="1" s="1"/>
  <c r="RK90" i="1" s="1"/>
  <c r="RP90" i="1" s="1"/>
  <c r="MX86" i="1"/>
  <c r="NP86" i="1" s="1"/>
  <c r="QY86" i="1" s="1"/>
  <c r="RK86" i="1" s="1"/>
  <c r="RP86" i="1" s="1"/>
  <c r="MX100" i="1"/>
  <c r="NM100" i="1" s="1"/>
  <c r="QV100" i="1" s="1"/>
  <c r="RK100" i="1" s="1"/>
  <c r="RP100" i="1" s="1"/>
  <c r="KB96" i="1"/>
  <c r="LE96" i="1" s="1"/>
  <c r="MH96" i="1" s="1"/>
  <c r="KC96" i="1"/>
  <c r="LF96" i="1" s="1"/>
  <c r="MI96" i="1" s="1"/>
  <c r="KF41" i="1"/>
  <c r="LI41" i="1" s="1"/>
  <c r="KC41" i="1"/>
  <c r="LF41" i="1" s="1"/>
  <c r="MI41" i="1" s="1"/>
  <c r="KB76" i="1"/>
  <c r="LE76" i="1" s="1"/>
  <c r="MH76" i="1" s="1"/>
  <c r="KM76" i="1"/>
  <c r="LP76" i="1" s="1"/>
  <c r="MS76" i="1" s="1"/>
  <c r="KC76" i="1"/>
  <c r="LF76" i="1" s="1"/>
  <c r="MI76" i="1" s="1"/>
  <c r="JV68" i="1"/>
  <c r="KY68" i="1" s="1"/>
  <c r="MB68" i="1" s="1"/>
  <c r="KF68" i="1"/>
  <c r="LI68" i="1" s="1"/>
  <c r="ML68" i="1" s="1"/>
  <c r="KB75" i="1"/>
  <c r="LE75" i="1" s="1"/>
  <c r="MH75" i="1" s="1"/>
  <c r="KC75" i="1"/>
  <c r="LF75" i="1" s="1"/>
  <c r="MI75" i="1" s="1"/>
  <c r="KM77" i="1"/>
  <c r="LP77" i="1" s="1"/>
  <c r="MS77" i="1" s="1"/>
  <c r="KC77" i="1"/>
  <c r="LF77" i="1" s="1"/>
  <c r="MI77" i="1" s="1"/>
  <c r="KB77" i="1"/>
  <c r="LE77" i="1" s="1"/>
  <c r="MH77" i="1" s="1"/>
  <c r="KB72" i="1"/>
  <c r="LE72" i="1" s="1"/>
  <c r="MH72" i="1" s="1"/>
  <c r="KC72" i="1"/>
  <c r="LF72" i="1" s="1"/>
  <c r="MI72" i="1" s="1"/>
  <c r="KC71" i="1"/>
  <c r="LF71" i="1" s="1"/>
  <c r="MI71" i="1" s="1"/>
  <c r="JU71" i="1"/>
  <c r="KX71" i="1" s="1"/>
  <c r="MA71" i="1" s="1"/>
  <c r="JQ71" i="1"/>
  <c r="KT71" i="1" s="1"/>
  <c r="LW71" i="1" s="1"/>
  <c r="KM71" i="1"/>
  <c r="LP71" i="1" s="1"/>
  <c r="MS71" i="1" s="1"/>
  <c r="KB71" i="1"/>
  <c r="LE71" i="1" s="1"/>
  <c r="MH71" i="1" s="1"/>
  <c r="KF27" i="1"/>
  <c r="LI27" i="1" s="1"/>
  <c r="JV27" i="1"/>
  <c r="KY27" i="1" s="1"/>
  <c r="MB27" i="1" s="1"/>
  <c r="KB16" i="1" l="1"/>
  <c r="LE16" i="1" s="1"/>
  <c r="MH16" i="1" s="1"/>
  <c r="JQ16" i="1"/>
  <c r="KT16" i="1" s="1"/>
  <c r="LW16" i="1" s="1"/>
  <c r="MX67" i="1"/>
  <c r="NL67" i="1" s="1"/>
  <c r="QU67" i="1" s="1"/>
  <c r="MX95" i="1"/>
  <c r="NV95" i="1" s="1"/>
  <c r="RE95" i="1" s="1"/>
  <c r="RP101" i="1"/>
  <c r="RL101" i="1"/>
  <c r="RM101" i="1"/>
  <c r="RN101" i="1"/>
  <c r="RO101" i="1"/>
  <c r="KC16" i="1"/>
  <c r="LF16" i="1" s="1"/>
  <c r="MI16" i="1" s="1"/>
  <c r="JU16" i="1"/>
  <c r="KX16" i="1" s="1"/>
  <c r="MA16" i="1" s="1"/>
  <c r="MX55" i="1"/>
  <c r="NE55" i="1" s="1"/>
  <c r="QN55" i="1" s="1"/>
  <c r="MX73" i="1"/>
  <c r="NM73" i="1" s="1"/>
  <c r="QV73" i="1" s="1"/>
  <c r="MX92" i="1"/>
  <c r="NM92" i="1" s="1"/>
  <c r="QV92" i="1" s="1"/>
  <c r="RU70" i="1"/>
  <c r="RU60" i="1"/>
  <c r="RU58" i="1"/>
  <c r="RU105" i="1"/>
  <c r="RU104" i="1"/>
  <c r="RU61" i="1"/>
  <c r="RU54" i="1"/>
  <c r="RU107" i="1"/>
  <c r="RU63" i="1"/>
  <c r="RU59" i="1"/>
  <c r="RU64" i="1"/>
  <c r="RU57" i="1"/>
  <c r="RU56" i="1"/>
  <c r="RU103" i="1"/>
  <c r="RU62" i="1"/>
  <c r="RU106" i="1"/>
  <c r="RU99" i="1"/>
  <c r="RU102" i="1"/>
  <c r="RU109" i="1"/>
  <c r="RU65" i="1"/>
  <c r="RU108" i="1"/>
  <c r="RL69" i="1"/>
  <c r="RO85" i="1"/>
  <c r="RN85" i="1"/>
  <c r="RM85" i="1"/>
  <c r="RL85" i="1"/>
  <c r="RR91" i="1"/>
  <c r="RL91" i="1"/>
  <c r="RM91" i="1"/>
  <c r="RN91" i="1"/>
  <c r="RO91" i="1"/>
  <c r="RO69" i="1"/>
  <c r="RN69" i="1"/>
  <c r="MX74" i="1"/>
  <c r="RM69" i="1"/>
  <c r="RT85" i="1"/>
  <c r="RQ85" i="1"/>
  <c r="RR85" i="1"/>
  <c r="RS85" i="1"/>
  <c r="RS89" i="1"/>
  <c r="RT89" i="1"/>
  <c r="RQ89" i="1"/>
  <c r="RR89" i="1"/>
  <c r="RQ82" i="1"/>
  <c r="RR82" i="1"/>
  <c r="RS82" i="1"/>
  <c r="RT82" i="1"/>
  <c r="RQ69" i="1"/>
  <c r="RR69" i="1"/>
  <c r="RS69" i="1"/>
  <c r="RT69" i="1"/>
  <c r="RQ87" i="1"/>
  <c r="RS87" i="1"/>
  <c r="RT87" i="1"/>
  <c r="RR87" i="1"/>
  <c r="RQ80" i="1"/>
  <c r="RR80" i="1"/>
  <c r="RS80" i="1"/>
  <c r="RT80" i="1"/>
  <c r="RQ98" i="1"/>
  <c r="RR98" i="1"/>
  <c r="RS98" i="1"/>
  <c r="RT98" i="1"/>
  <c r="RO88" i="1"/>
  <c r="RL88" i="1"/>
  <c r="RN88" i="1"/>
  <c r="RM88" i="1"/>
  <c r="RO90" i="1"/>
  <c r="RL90" i="1"/>
  <c r="RM90" i="1"/>
  <c r="RN90" i="1"/>
  <c r="RL79" i="1"/>
  <c r="RM79" i="1"/>
  <c r="RN79" i="1"/>
  <c r="RO79" i="1"/>
  <c r="RO84" i="1"/>
  <c r="RN84" i="1"/>
  <c r="RL84" i="1"/>
  <c r="RM84" i="1"/>
  <c r="RL93" i="1"/>
  <c r="RM93" i="1"/>
  <c r="RN93" i="1"/>
  <c r="RO93" i="1"/>
  <c r="RO66" i="1"/>
  <c r="RN66" i="1"/>
  <c r="RL66" i="1"/>
  <c r="RM66" i="1"/>
  <c r="RO100" i="1"/>
  <c r="RN100" i="1"/>
  <c r="RL100" i="1"/>
  <c r="RM100" i="1"/>
  <c r="RL83" i="1"/>
  <c r="RM83" i="1"/>
  <c r="RN83" i="1"/>
  <c r="RO83" i="1"/>
  <c r="RL81" i="1"/>
  <c r="RM81" i="1"/>
  <c r="RN81" i="1"/>
  <c r="RO81" i="1"/>
  <c r="RO86" i="1"/>
  <c r="RN86" i="1"/>
  <c r="RL86" i="1"/>
  <c r="RM86" i="1"/>
  <c r="RO78" i="1"/>
  <c r="RL78" i="1"/>
  <c r="RN78" i="1"/>
  <c r="RM78" i="1"/>
  <c r="KE24" i="1"/>
  <c r="LH24" i="1" s="1"/>
  <c r="MX94" i="1"/>
  <c r="NM97" i="1"/>
  <c r="QV97" i="1" s="1"/>
  <c r="RK97" i="1" s="1"/>
  <c r="RP97" i="1" s="1"/>
  <c r="KC24" i="1"/>
  <c r="LF24" i="1" s="1"/>
  <c r="MI24" i="1" s="1"/>
  <c r="MX76" i="1"/>
  <c r="NL76" i="1" s="1"/>
  <c r="QU76" i="1" s="1"/>
  <c r="MX71" i="1"/>
  <c r="MX96" i="1"/>
  <c r="NM96" i="1" s="1"/>
  <c r="QV96" i="1" s="1"/>
  <c r="MX75" i="1"/>
  <c r="NL75" i="1" s="1"/>
  <c r="QU75" i="1" s="1"/>
  <c r="MX68" i="1"/>
  <c r="NP68" i="1" s="1"/>
  <c r="QY68" i="1" s="1"/>
  <c r="MX72" i="1"/>
  <c r="NM72" i="1" s="1"/>
  <c r="QV72" i="1" s="1"/>
  <c r="MX77" i="1"/>
  <c r="NL77" i="1" s="1"/>
  <c r="QU77" i="1" s="1"/>
  <c r="NF67" i="1" l="1"/>
  <c r="QO67" i="1" s="1"/>
  <c r="NM95" i="1"/>
  <c r="QV95" i="1" s="1"/>
  <c r="RK95" i="1" s="1"/>
  <c r="RO95" i="1" s="1"/>
  <c r="NM67" i="1"/>
  <c r="QV67" i="1" s="1"/>
  <c r="NO74" i="1"/>
  <c r="QX74" i="1" s="1"/>
  <c r="NM74" i="1"/>
  <c r="QV74" i="1" s="1"/>
  <c r="RT101" i="1"/>
  <c r="RQ101" i="1"/>
  <c r="RR101" i="1"/>
  <c r="RS101" i="1"/>
  <c r="NV55" i="1"/>
  <c r="RE55" i="1" s="1"/>
  <c r="RK55" i="1" s="1"/>
  <c r="RP55" i="1" s="1"/>
  <c r="RQ55" i="1" s="1"/>
  <c r="NL92" i="1"/>
  <c r="QU92" i="1" s="1"/>
  <c r="NV73" i="1"/>
  <c r="RE73" i="1" s="1"/>
  <c r="NL73" i="1"/>
  <c r="QU73" i="1" s="1"/>
  <c r="NL94" i="1"/>
  <c r="QU94" i="1" s="1"/>
  <c r="NV94" i="1"/>
  <c r="RE94" i="1" s="1"/>
  <c r="NM71" i="1"/>
  <c r="QV71" i="1" s="1"/>
  <c r="NV71" i="1"/>
  <c r="RE71" i="1" s="1"/>
  <c r="NV74" i="1"/>
  <c r="RE74" i="1" s="1"/>
  <c r="NV92" i="1"/>
  <c r="RE92" i="1" s="1"/>
  <c r="RU69" i="1"/>
  <c r="RU85" i="1"/>
  <c r="RU98" i="1"/>
  <c r="RU89" i="1"/>
  <c r="RU87" i="1"/>
  <c r="RU80" i="1"/>
  <c r="RU82" i="1"/>
  <c r="NE74" i="1"/>
  <c r="QN74" i="1" s="1"/>
  <c r="RQ91" i="1"/>
  <c r="RT91" i="1"/>
  <c r="NL74" i="1"/>
  <c r="QU74" i="1" s="1"/>
  <c r="RS91" i="1"/>
  <c r="RQ66" i="1"/>
  <c r="RR66" i="1"/>
  <c r="RS66" i="1"/>
  <c r="RT66" i="1"/>
  <c r="RQ84" i="1"/>
  <c r="RR84" i="1"/>
  <c r="RS84" i="1"/>
  <c r="RT84" i="1"/>
  <c r="RQ100" i="1"/>
  <c r="RR100" i="1"/>
  <c r="RS100" i="1"/>
  <c r="RT100" i="1"/>
  <c r="RQ86" i="1"/>
  <c r="RR86" i="1"/>
  <c r="RS86" i="1"/>
  <c r="RT86" i="1"/>
  <c r="RS93" i="1"/>
  <c r="RQ93" i="1"/>
  <c r="RR93" i="1"/>
  <c r="RT93" i="1"/>
  <c r="RT79" i="1"/>
  <c r="RQ79" i="1"/>
  <c r="RR79" i="1"/>
  <c r="RS79" i="1"/>
  <c r="RQ90" i="1"/>
  <c r="RR90" i="1"/>
  <c r="RS90" i="1"/>
  <c r="RT90" i="1"/>
  <c r="RS81" i="1"/>
  <c r="RQ81" i="1"/>
  <c r="RR81" i="1"/>
  <c r="RT81" i="1"/>
  <c r="RQ78" i="1"/>
  <c r="RR78" i="1"/>
  <c r="RS78" i="1"/>
  <c r="RT78" i="1"/>
  <c r="RT83" i="1"/>
  <c r="RS83" i="1"/>
  <c r="RQ83" i="1"/>
  <c r="RR83" i="1"/>
  <c r="RQ88" i="1"/>
  <c r="RR88" i="1"/>
  <c r="RS88" i="1"/>
  <c r="RT88" i="1"/>
  <c r="RL97" i="1"/>
  <c r="RM97" i="1"/>
  <c r="RN97" i="1"/>
  <c r="RO97" i="1"/>
  <c r="NM94" i="1"/>
  <c r="QV94" i="1" s="1"/>
  <c r="NW94" i="1"/>
  <c r="RF94" i="1" s="1"/>
  <c r="NO94" i="1"/>
  <c r="QX94" i="1" s="1"/>
  <c r="NE94" i="1"/>
  <c r="QN94" i="1" s="1"/>
  <c r="NA71" i="1"/>
  <c r="QJ71" i="1" s="1"/>
  <c r="NW71" i="1"/>
  <c r="RF71" i="1" s="1"/>
  <c r="NL71" i="1"/>
  <c r="QU71" i="1" s="1"/>
  <c r="NE71" i="1"/>
  <c r="QN71" i="1" s="1"/>
  <c r="NM76" i="1"/>
  <c r="QV76" i="1" s="1"/>
  <c r="NW76" i="1"/>
  <c r="RF76" i="1" s="1"/>
  <c r="NL72" i="1"/>
  <c r="QU72" i="1" s="1"/>
  <c r="RK72" i="1" s="1"/>
  <c r="RP72" i="1" s="1"/>
  <c r="NF68" i="1"/>
  <c r="QO68" i="1" s="1"/>
  <c r="RK68" i="1" s="1"/>
  <c r="RP68" i="1" s="1"/>
  <c r="NW77" i="1"/>
  <c r="RF77" i="1" s="1"/>
  <c r="NM77" i="1"/>
  <c r="QV77" i="1" s="1"/>
  <c r="NL96" i="1"/>
  <c r="QU96" i="1" s="1"/>
  <c r="RK96" i="1" s="1"/>
  <c r="RP96" i="1" s="1"/>
  <c r="NM75" i="1"/>
  <c r="QV75" i="1" s="1"/>
  <c r="RK75" i="1" s="1"/>
  <c r="RP75" i="1" s="1"/>
  <c r="RK67" i="1" l="1"/>
  <c r="RL67" i="1" s="1"/>
  <c r="RN95" i="1"/>
  <c r="RM95" i="1"/>
  <c r="RL95" i="1"/>
  <c r="RP95" i="1"/>
  <c r="RS95" i="1" s="1"/>
  <c r="RU101" i="1"/>
  <c r="RO55" i="1"/>
  <c r="RM55" i="1"/>
  <c r="RN55" i="1"/>
  <c r="RL55" i="1"/>
  <c r="RK92" i="1"/>
  <c r="RM92" i="1" s="1"/>
  <c r="RK73" i="1"/>
  <c r="RN73" i="1" s="1"/>
  <c r="RT55" i="1"/>
  <c r="RS55" i="1"/>
  <c r="RR55" i="1"/>
  <c r="RK77" i="1"/>
  <c r="RP77" i="1" s="1"/>
  <c r="RK76" i="1"/>
  <c r="RP76" i="1" s="1"/>
  <c r="RU100" i="1"/>
  <c r="RU83" i="1"/>
  <c r="RU81" i="1"/>
  <c r="RU86" i="1"/>
  <c r="RU66" i="1"/>
  <c r="RU93" i="1"/>
  <c r="RK71" i="1"/>
  <c r="RP71" i="1" s="1"/>
  <c r="RU88" i="1"/>
  <c r="RU78" i="1"/>
  <c r="RU90" i="1"/>
  <c r="RU84" i="1"/>
  <c r="RU91" i="1"/>
  <c r="RU79" i="1"/>
  <c r="RK94" i="1"/>
  <c r="RP94" i="1" s="1"/>
  <c r="RK74" i="1"/>
  <c r="RP74" i="1" s="1"/>
  <c r="RT97" i="1"/>
  <c r="RQ97" i="1"/>
  <c r="RR97" i="1"/>
  <c r="RS97" i="1"/>
  <c r="RO68" i="1"/>
  <c r="RL68" i="1"/>
  <c r="RM68" i="1"/>
  <c r="RN68" i="1"/>
  <c r="RO72" i="1"/>
  <c r="RN72" i="1"/>
  <c r="RL72" i="1"/>
  <c r="RM72" i="1"/>
  <c r="RL75" i="1"/>
  <c r="RM75" i="1"/>
  <c r="RN75" i="1"/>
  <c r="RO75" i="1"/>
  <c r="RO96" i="1"/>
  <c r="RN96" i="1"/>
  <c r="RL96" i="1"/>
  <c r="RM96" i="1"/>
  <c r="RN67" i="1" l="1"/>
  <c r="RP67" i="1"/>
  <c r="RQ67" i="1" s="1"/>
  <c r="RO67" i="1"/>
  <c r="RM67" i="1"/>
  <c r="RQ95" i="1"/>
  <c r="RT95" i="1"/>
  <c r="RR95" i="1"/>
  <c r="RL92" i="1"/>
  <c r="RN92" i="1"/>
  <c r="RO92" i="1"/>
  <c r="RP92" i="1"/>
  <c r="RT92" i="1" s="1"/>
  <c r="RO73" i="1"/>
  <c r="RU55" i="1"/>
  <c r="RM73" i="1"/>
  <c r="RP73" i="1"/>
  <c r="RL73" i="1"/>
  <c r="RU97" i="1"/>
  <c r="RM74" i="1"/>
  <c r="RN74" i="1"/>
  <c r="RL74" i="1"/>
  <c r="RO74" i="1"/>
  <c r="RT75" i="1"/>
  <c r="RS75" i="1"/>
  <c r="RQ75" i="1"/>
  <c r="RR75" i="1"/>
  <c r="RQ74" i="1"/>
  <c r="RR74" i="1"/>
  <c r="RS74" i="1"/>
  <c r="RT74" i="1"/>
  <c r="RQ72" i="1"/>
  <c r="RR72" i="1"/>
  <c r="RS72" i="1"/>
  <c r="RT72" i="1"/>
  <c r="RQ96" i="1"/>
  <c r="RR96" i="1"/>
  <c r="RS96" i="1"/>
  <c r="RT96" i="1"/>
  <c r="RM71" i="1"/>
  <c r="RN71" i="1"/>
  <c r="RO71" i="1"/>
  <c r="RL71" i="1"/>
  <c r="RL94" i="1"/>
  <c r="RM94" i="1"/>
  <c r="RO94" i="1"/>
  <c r="RN94" i="1"/>
  <c r="RQ68" i="1"/>
  <c r="RR68" i="1"/>
  <c r="RS68" i="1"/>
  <c r="RT68" i="1"/>
  <c r="RO76" i="1"/>
  <c r="RN76" i="1"/>
  <c r="RL76" i="1"/>
  <c r="RM76" i="1"/>
  <c r="RL77" i="1"/>
  <c r="RM77" i="1"/>
  <c r="RN77" i="1"/>
  <c r="RO77" i="1"/>
  <c r="RR67" i="1" l="1"/>
  <c r="RS67" i="1"/>
  <c r="RT67" i="1"/>
  <c r="RU95" i="1"/>
  <c r="RQ92" i="1"/>
  <c r="RR92" i="1"/>
  <c r="RS92" i="1"/>
  <c r="RR73" i="1"/>
  <c r="RS73" i="1"/>
  <c r="RT73" i="1"/>
  <c r="RQ73" i="1"/>
  <c r="RU96" i="1"/>
  <c r="RU74" i="1"/>
  <c r="RU75" i="1"/>
  <c r="RU68" i="1"/>
  <c r="RU72" i="1"/>
  <c r="RQ76" i="1"/>
  <c r="RR76" i="1"/>
  <c r="RS76" i="1"/>
  <c r="RT76" i="1"/>
  <c r="RS71" i="1"/>
  <c r="RT71" i="1"/>
  <c r="RQ71" i="1"/>
  <c r="RR71" i="1"/>
  <c r="RQ77" i="1"/>
  <c r="RS77" i="1"/>
  <c r="RT77" i="1"/>
  <c r="RR77" i="1"/>
  <c r="RQ94" i="1"/>
  <c r="RR94" i="1"/>
  <c r="RS94" i="1"/>
  <c r="RT94" i="1"/>
  <c r="AM9" i="1"/>
  <c r="AN9" i="1"/>
  <c r="AO9" i="1"/>
  <c r="IJ9" i="1" s="1"/>
  <c r="AP9" i="1"/>
  <c r="AQ9" i="1"/>
  <c r="AR9" i="1"/>
  <c r="AS9" i="1"/>
  <c r="AT9" i="1"/>
  <c r="AU9" i="1"/>
  <c r="AV9" i="1"/>
  <c r="IQ9" i="1" s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RU67" i="1" l="1"/>
  <c r="RU92" i="1"/>
  <c r="RU73" i="1"/>
  <c r="RU77" i="1"/>
  <c r="RU76" i="1"/>
  <c r="RU71" i="1"/>
  <c r="RU94" i="1"/>
  <c r="A35" i="2"/>
  <c r="MW53" i="1"/>
  <c r="OA53" i="1" s="1"/>
  <c r="RJ53" i="1" s="1"/>
  <c r="MW52" i="1"/>
  <c r="OA52" i="1" s="1"/>
  <c r="RJ52" i="1" s="1"/>
  <c r="MW51" i="1"/>
  <c r="OA51" i="1" s="1"/>
  <c r="RJ51" i="1" s="1"/>
  <c r="MW50" i="1"/>
  <c r="OA50" i="1" s="1"/>
  <c r="RJ50" i="1" s="1"/>
  <c r="MW49" i="1"/>
  <c r="OA49" i="1" s="1"/>
  <c r="RJ49" i="1" s="1"/>
  <c r="MW48" i="1"/>
  <c r="OA48" i="1" s="1"/>
  <c r="RJ48" i="1" s="1"/>
  <c r="MW47" i="1"/>
  <c r="OA47" i="1" s="1"/>
  <c r="RJ47" i="1" s="1"/>
  <c r="MW46" i="1"/>
  <c r="OA46" i="1" s="1"/>
  <c r="RJ46" i="1" s="1"/>
  <c r="MW45" i="1"/>
  <c r="OA45" i="1" s="1"/>
  <c r="RJ45" i="1" s="1"/>
  <c r="MW44" i="1"/>
  <c r="OA44" i="1" s="1"/>
  <c r="RJ44" i="1" s="1"/>
  <c r="MW43" i="1"/>
  <c r="OA43" i="1" s="1"/>
  <c r="RJ43" i="1" s="1"/>
  <c r="LV43" i="1"/>
  <c r="MW42" i="1"/>
  <c r="OA42" i="1" s="1"/>
  <c r="RJ42" i="1" s="1"/>
  <c r="MW41" i="1"/>
  <c r="OA41" i="1" s="1"/>
  <c r="RJ41" i="1" s="1"/>
  <c r="MW40" i="1"/>
  <c r="OA40" i="1" s="1"/>
  <c r="RJ40" i="1" s="1"/>
  <c r="LV40" i="1"/>
  <c r="MW39" i="1"/>
  <c r="OA39" i="1" s="1"/>
  <c r="RJ39" i="1" s="1"/>
  <c r="MW38" i="1"/>
  <c r="OA38" i="1" s="1"/>
  <c r="RJ38" i="1" s="1"/>
  <c r="MW37" i="1"/>
  <c r="OA37" i="1" s="1"/>
  <c r="RJ37" i="1" s="1"/>
  <c r="MW36" i="1"/>
  <c r="OA36" i="1" s="1"/>
  <c r="RJ36" i="1" s="1"/>
  <c r="MW35" i="1"/>
  <c r="OA35" i="1" s="1"/>
  <c r="RJ35" i="1" s="1"/>
  <c r="MW34" i="1"/>
  <c r="OA34" i="1" s="1"/>
  <c r="RJ34" i="1" s="1"/>
  <c r="MW32" i="1"/>
  <c r="OA32" i="1" s="1"/>
  <c r="RJ32" i="1" s="1"/>
  <c r="MW31" i="1"/>
  <c r="OA31" i="1" s="1"/>
  <c r="RJ31" i="1" s="1"/>
  <c r="MW30" i="1"/>
  <c r="OA30" i="1" s="1"/>
  <c r="RJ30" i="1" s="1"/>
  <c r="MW29" i="1"/>
  <c r="OA29" i="1" s="1"/>
  <c r="RJ29" i="1" s="1"/>
  <c r="MW28" i="1"/>
  <c r="OA28" i="1" s="1"/>
  <c r="RJ28" i="1" s="1"/>
  <c r="MW26" i="1"/>
  <c r="OA26" i="1" s="1"/>
  <c r="RJ26" i="1" s="1"/>
  <c r="MW25" i="1"/>
  <c r="OA25" i="1" s="1"/>
  <c r="RJ25" i="1" s="1"/>
  <c r="MW24" i="1"/>
  <c r="OA24" i="1" s="1"/>
  <c r="RJ24" i="1" s="1"/>
  <c r="MW23" i="1"/>
  <c r="OA23" i="1" s="1"/>
  <c r="RJ23" i="1" s="1"/>
  <c r="MW22" i="1"/>
  <c r="OA22" i="1" s="1"/>
  <c r="RJ22" i="1" s="1"/>
  <c r="MW21" i="1"/>
  <c r="OA21" i="1" s="1"/>
  <c r="RJ21" i="1" s="1"/>
  <c r="LV21" i="1"/>
  <c r="MW20" i="1"/>
  <c r="OA20" i="1" s="1"/>
  <c r="RJ20" i="1" s="1"/>
  <c r="MW19" i="1"/>
  <c r="OA19" i="1" s="1"/>
  <c r="RJ19" i="1" s="1"/>
  <c r="MW18" i="1"/>
  <c r="OA18" i="1" s="1"/>
  <c r="RJ18" i="1" s="1"/>
  <c r="MW17" i="1"/>
  <c r="OA17" i="1" s="1"/>
  <c r="RJ17" i="1" s="1"/>
  <c r="MW16" i="1"/>
  <c r="OA16" i="1" s="1"/>
  <c r="RJ16" i="1" s="1"/>
  <c r="MW15" i="1"/>
  <c r="OA15" i="1" s="1"/>
  <c r="RJ15" i="1" s="1"/>
  <c r="MW14" i="1"/>
  <c r="OA14" i="1" s="1"/>
  <c r="RJ14" i="1" s="1"/>
  <c r="MW13" i="1"/>
  <c r="OA13" i="1" s="1"/>
  <c r="RJ13" i="1" s="1"/>
  <c r="MW12" i="1"/>
  <c r="OA12" i="1" s="1"/>
  <c r="RJ12" i="1" s="1"/>
  <c r="MW11" i="1"/>
  <c r="OA11" i="1" s="1"/>
  <c r="RJ11" i="1" s="1"/>
  <c r="MW10" i="1"/>
  <c r="OA10" i="1" s="1"/>
  <c r="RJ10" i="1" s="1"/>
  <c r="PF9" i="1"/>
  <c r="AL9" i="1"/>
  <c r="MZ43" i="1" l="1"/>
  <c r="QI43" i="1" s="1"/>
  <c r="MZ21" i="1"/>
  <c r="QI21" i="1" s="1"/>
  <c r="MZ40" i="1"/>
  <c r="QI40" i="1" s="1"/>
  <c r="MQ17" i="1"/>
  <c r="NU17" i="1" s="1"/>
  <c r="RD17" i="1" s="1"/>
  <c r="MQ23" i="1"/>
  <c r="NU23" i="1" s="1"/>
  <c r="RD23" i="1" s="1"/>
  <c r="MO27" i="1"/>
  <c r="NS27" i="1" s="1"/>
  <c r="RB27" i="1" s="1"/>
  <c r="MN29" i="1"/>
  <c r="NR29" i="1" s="1"/>
  <c r="RA29" i="1" s="1"/>
  <c r="MP35" i="1"/>
  <c r="NT35" i="1" s="1"/>
  <c r="RC35" i="1" s="1"/>
  <c r="MP43" i="1"/>
  <c r="NT43" i="1" s="1"/>
  <c r="RC43" i="1" s="1"/>
  <c r="MV45" i="1"/>
  <c r="NZ45" i="1" s="1"/>
  <c r="RI45" i="1" s="1"/>
  <c r="ML48" i="1"/>
  <c r="NP48" i="1" s="1"/>
  <c r="QY48" i="1" s="1"/>
  <c r="MS15" i="1"/>
  <c r="NW15" i="1" s="1"/>
  <c r="RF15" i="1" s="1"/>
  <c r="MS18" i="1"/>
  <c r="NW18" i="1" s="1"/>
  <c r="RF18" i="1" s="1"/>
  <c r="MT20" i="1"/>
  <c r="NX20" i="1" s="1"/>
  <c r="RG20" i="1" s="1"/>
  <c r="MU21" i="1"/>
  <c r="NY21" i="1" s="1"/>
  <c r="RH21" i="1" s="1"/>
  <c r="MJ22" i="1"/>
  <c r="NN22" i="1" s="1"/>
  <c r="QW22" i="1" s="1"/>
  <c r="MU22" i="1"/>
  <c r="NY22" i="1" s="1"/>
  <c r="RH22" i="1" s="1"/>
  <c r="MR23" i="1"/>
  <c r="NV23" i="1" s="1"/>
  <c r="RE23" i="1" s="1"/>
  <c r="MP24" i="1"/>
  <c r="NT24" i="1" s="1"/>
  <c r="RC24" i="1" s="1"/>
  <c r="MP25" i="1"/>
  <c r="NT25" i="1" s="1"/>
  <c r="RC25" i="1" s="1"/>
  <c r="MP26" i="1"/>
  <c r="NT26" i="1" s="1"/>
  <c r="RC26" i="1" s="1"/>
  <c r="MP27" i="1"/>
  <c r="NT27" i="1" s="1"/>
  <c r="RC27" i="1" s="1"/>
  <c r="MQ28" i="1"/>
  <c r="NU28" i="1" s="1"/>
  <c r="RD28" i="1" s="1"/>
  <c r="MO29" i="1"/>
  <c r="NS29" i="1" s="1"/>
  <c r="RB29" i="1" s="1"/>
  <c r="MP30" i="1"/>
  <c r="NT30" i="1" s="1"/>
  <c r="RC30" i="1" s="1"/>
  <c r="MS31" i="1"/>
  <c r="NW31" i="1" s="1"/>
  <c r="RF31" i="1" s="1"/>
  <c r="MT32" i="1"/>
  <c r="NX32" i="1" s="1"/>
  <c r="RG32" i="1" s="1"/>
  <c r="MR33" i="1"/>
  <c r="NV33" i="1" s="1"/>
  <c r="RE33" i="1" s="1"/>
  <c r="MS34" i="1"/>
  <c r="NW34" i="1" s="1"/>
  <c r="RF34" i="1" s="1"/>
  <c r="MQ35" i="1"/>
  <c r="NU35" i="1" s="1"/>
  <c r="RD35" i="1" s="1"/>
  <c r="MQ36" i="1"/>
  <c r="NU36" i="1" s="1"/>
  <c r="RD36" i="1" s="1"/>
  <c r="MQ37" i="1"/>
  <c r="NU37" i="1" s="1"/>
  <c r="RD37" i="1" s="1"/>
  <c r="MS38" i="1"/>
  <c r="NW38" i="1" s="1"/>
  <c r="RF38" i="1" s="1"/>
  <c r="MQ39" i="1"/>
  <c r="NU39" i="1" s="1"/>
  <c r="RD39" i="1" s="1"/>
  <c r="MR40" i="1"/>
  <c r="NV40" i="1" s="1"/>
  <c r="RE40" i="1" s="1"/>
  <c r="MP41" i="1"/>
  <c r="NT41" i="1" s="1"/>
  <c r="RC41" i="1" s="1"/>
  <c r="MR42" i="1"/>
  <c r="NV42" i="1" s="1"/>
  <c r="RE42" i="1" s="1"/>
  <c r="MQ43" i="1"/>
  <c r="NU43" i="1" s="1"/>
  <c r="RD43" i="1" s="1"/>
  <c r="MO44" i="1"/>
  <c r="NS44" i="1" s="1"/>
  <c r="RB44" i="1" s="1"/>
  <c r="MM45" i="1"/>
  <c r="NQ45" i="1" s="1"/>
  <c r="QZ45" i="1" s="1"/>
  <c r="MM46" i="1"/>
  <c r="NQ46" i="1" s="1"/>
  <c r="QZ46" i="1" s="1"/>
  <c r="MU46" i="1"/>
  <c r="NY46" i="1" s="1"/>
  <c r="RH46" i="1" s="1"/>
  <c r="ML47" i="1"/>
  <c r="NP47" i="1" s="1"/>
  <c r="QY47" i="1" s="1"/>
  <c r="MM48" i="1"/>
  <c r="NQ48" i="1" s="1"/>
  <c r="QZ48" i="1" s="1"/>
  <c r="MU48" i="1"/>
  <c r="NY48" i="1" s="1"/>
  <c r="RH48" i="1" s="1"/>
  <c r="MT49" i="1"/>
  <c r="NX49" i="1" s="1"/>
  <c r="RG49" i="1" s="1"/>
  <c r="MT50" i="1"/>
  <c r="NX50" i="1" s="1"/>
  <c r="RG50" i="1" s="1"/>
  <c r="MR51" i="1"/>
  <c r="NV51" i="1" s="1"/>
  <c r="RE51" i="1" s="1"/>
  <c r="MR52" i="1"/>
  <c r="NV52" i="1" s="1"/>
  <c r="RE52" i="1" s="1"/>
  <c r="MR53" i="1"/>
  <c r="NV53" i="1" s="1"/>
  <c r="RE53" i="1" s="1"/>
  <c r="MR18" i="1"/>
  <c r="NV18" i="1" s="1"/>
  <c r="RE18" i="1" s="1"/>
  <c r="MT22" i="1"/>
  <c r="NX22" i="1" s="1"/>
  <c r="RG22" i="1" s="1"/>
  <c r="MR34" i="1"/>
  <c r="NV34" i="1" s="1"/>
  <c r="RE34" i="1" s="1"/>
  <c r="MQ40" i="1"/>
  <c r="NU40" i="1" s="1"/>
  <c r="RD40" i="1" s="1"/>
  <c r="MV44" i="1"/>
  <c r="NZ44" i="1" s="1"/>
  <c r="RI44" i="1" s="1"/>
  <c r="MT46" i="1"/>
  <c r="NX46" i="1" s="1"/>
  <c r="RG46" i="1" s="1"/>
  <c r="MT48" i="1"/>
  <c r="NX48" i="1" s="1"/>
  <c r="RG48" i="1" s="1"/>
  <c r="MS50" i="1"/>
  <c r="NW50" i="1" s="1"/>
  <c r="RF50" i="1" s="1"/>
  <c r="MT11" i="1"/>
  <c r="NX11" i="1" s="1"/>
  <c r="RG11" i="1" s="1"/>
  <c r="MR17" i="1"/>
  <c r="NV17" i="1" s="1"/>
  <c r="RE17" i="1" s="1"/>
  <c r="MM11" i="1"/>
  <c r="NQ11" i="1" s="1"/>
  <c r="QZ11" i="1" s="1"/>
  <c r="MQ13" i="1"/>
  <c r="NU13" i="1" s="1"/>
  <c r="RD13" i="1" s="1"/>
  <c r="MQ24" i="1"/>
  <c r="NU24" i="1" s="1"/>
  <c r="RD24" i="1" s="1"/>
  <c r="MR28" i="1"/>
  <c r="NV28" i="1" s="1"/>
  <c r="RE28" i="1" s="1"/>
  <c r="MT34" i="1"/>
  <c r="NX34" i="1" s="1"/>
  <c r="RG34" i="1" s="1"/>
  <c r="MT38" i="1"/>
  <c r="NX38" i="1" s="1"/>
  <c r="RG38" i="1" s="1"/>
  <c r="MR39" i="1"/>
  <c r="NV39" i="1" s="1"/>
  <c r="RE39" i="1" s="1"/>
  <c r="MS42" i="1"/>
  <c r="NW42" i="1" s="1"/>
  <c r="RF42" i="1" s="1"/>
  <c r="MP44" i="1"/>
  <c r="NT44" i="1" s="1"/>
  <c r="RC44" i="1" s="1"/>
  <c r="MN46" i="1"/>
  <c r="NR46" i="1" s="1"/>
  <c r="RA46" i="1" s="1"/>
  <c r="MN47" i="1"/>
  <c r="NR47" i="1" s="1"/>
  <c r="RA47" i="1" s="1"/>
  <c r="MV48" i="1"/>
  <c r="NZ48" i="1" s="1"/>
  <c r="RI48" i="1" s="1"/>
  <c r="MU49" i="1"/>
  <c r="NY49" i="1" s="1"/>
  <c r="RH49" i="1" s="1"/>
  <c r="MU50" i="1"/>
  <c r="NY50" i="1" s="1"/>
  <c r="RH50" i="1" s="1"/>
  <c r="MT51" i="1"/>
  <c r="NX51" i="1" s="1"/>
  <c r="RG51" i="1" s="1"/>
  <c r="MT52" i="1"/>
  <c r="NX52" i="1" s="1"/>
  <c r="RG52" i="1" s="1"/>
  <c r="MP10" i="1"/>
  <c r="NT10" i="1" s="1"/>
  <c r="RC10" i="1" s="1"/>
  <c r="MN11" i="1"/>
  <c r="NR11" i="1" s="1"/>
  <c r="RA11" i="1" s="1"/>
  <c r="MV11" i="1"/>
  <c r="NZ11" i="1" s="1"/>
  <c r="RI11" i="1" s="1"/>
  <c r="ML12" i="1"/>
  <c r="NP12" i="1" s="1"/>
  <c r="QY12" i="1" s="1"/>
  <c r="MT12" i="1"/>
  <c r="NX12" i="1" s="1"/>
  <c r="RG12" i="1" s="1"/>
  <c r="MR13" i="1"/>
  <c r="NV13" i="1" s="1"/>
  <c r="RE13" i="1" s="1"/>
  <c r="MP14" i="1"/>
  <c r="NT14" i="1" s="1"/>
  <c r="RC14" i="1" s="1"/>
  <c r="MQ16" i="1"/>
  <c r="NU16" i="1" s="1"/>
  <c r="RD16" i="1" s="1"/>
  <c r="MT17" i="1"/>
  <c r="NX17" i="1" s="1"/>
  <c r="RG17" i="1" s="1"/>
  <c r="MU18" i="1"/>
  <c r="NY18" i="1" s="1"/>
  <c r="RH18" i="1" s="1"/>
  <c r="MN19" i="1"/>
  <c r="NR19" i="1" s="1"/>
  <c r="RA19" i="1" s="1"/>
  <c r="MN20" i="1"/>
  <c r="NR20" i="1" s="1"/>
  <c r="RA20" i="1" s="1"/>
  <c r="ML21" i="1"/>
  <c r="NP21" i="1" s="1"/>
  <c r="QY21" i="1" s="1"/>
  <c r="MN22" i="1"/>
  <c r="NR22" i="1" s="1"/>
  <c r="RA22" i="1" s="1"/>
  <c r="ML23" i="1"/>
  <c r="NP23" i="1" s="1"/>
  <c r="QY23" i="1" s="1"/>
  <c r="MT23" i="1"/>
  <c r="NX23" i="1" s="1"/>
  <c r="RG23" i="1" s="1"/>
  <c r="MR24" i="1"/>
  <c r="NV24" i="1" s="1"/>
  <c r="RE24" i="1" s="1"/>
  <c r="MR25" i="1"/>
  <c r="NV25" i="1" s="1"/>
  <c r="RE25" i="1" s="1"/>
  <c r="MR26" i="1"/>
  <c r="NV26" i="1" s="1"/>
  <c r="RE26" i="1" s="1"/>
  <c r="MS27" i="1"/>
  <c r="NW27" i="1" s="1"/>
  <c r="RF27" i="1" s="1"/>
  <c r="MS28" i="1"/>
  <c r="NW28" i="1" s="1"/>
  <c r="RF28" i="1" s="1"/>
  <c r="MQ29" i="1"/>
  <c r="NU29" i="1" s="1"/>
  <c r="RD29" i="1" s="1"/>
  <c r="MR30" i="1"/>
  <c r="MN32" i="1"/>
  <c r="NR32" i="1" s="1"/>
  <c r="RA32" i="1" s="1"/>
  <c r="MV32" i="1"/>
  <c r="NZ32" i="1" s="1"/>
  <c r="RI32" i="1" s="1"/>
  <c r="ML33" i="1"/>
  <c r="NP33" i="1" s="1"/>
  <c r="QY33" i="1" s="1"/>
  <c r="MT33" i="1"/>
  <c r="NX33" i="1" s="1"/>
  <c r="RG33" i="1" s="1"/>
  <c r="MU34" i="1"/>
  <c r="NY34" i="1" s="1"/>
  <c r="RH34" i="1" s="1"/>
  <c r="MT35" i="1"/>
  <c r="NX35" i="1" s="1"/>
  <c r="RG35" i="1" s="1"/>
  <c r="MT36" i="1"/>
  <c r="NX36" i="1" s="1"/>
  <c r="RG36" i="1" s="1"/>
  <c r="MT37" i="1"/>
  <c r="NX37" i="1" s="1"/>
  <c r="RG37" i="1" s="1"/>
  <c r="MU38" i="1"/>
  <c r="NY38" i="1" s="1"/>
  <c r="RH38" i="1" s="1"/>
  <c r="MT39" i="1"/>
  <c r="NX39" i="1" s="1"/>
  <c r="RG39" i="1" s="1"/>
  <c r="MT40" i="1"/>
  <c r="NX40" i="1" s="1"/>
  <c r="RG40" i="1" s="1"/>
  <c r="MR41" i="1"/>
  <c r="NV41" i="1" s="1"/>
  <c r="RE41" i="1" s="1"/>
  <c r="MU42" i="1"/>
  <c r="NY42" i="1" s="1"/>
  <c r="RH42" i="1" s="1"/>
  <c r="MS43" i="1"/>
  <c r="NW43" i="1" s="1"/>
  <c r="RF43" i="1" s="1"/>
  <c r="MQ44" i="1"/>
  <c r="NU44" i="1" s="1"/>
  <c r="RD44" i="1" s="1"/>
  <c r="MP45" i="1"/>
  <c r="NT45" i="1" s="1"/>
  <c r="RC45" i="1" s="1"/>
  <c r="MO46" i="1"/>
  <c r="NS46" i="1" s="1"/>
  <c r="RB46" i="1" s="1"/>
  <c r="MP47" i="1"/>
  <c r="NT47" i="1" s="1"/>
  <c r="RC47" i="1" s="1"/>
  <c r="MO48" i="1"/>
  <c r="NS48" i="1" s="1"/>
  <c r="RB48" i="1" s="1"/>
  <c r="ML49" i="1"/>
  <c r="NP49" i="1" s="1"/>
  <c r="QY49" i="1" s="1"/>
  <c r="MV49" i="1"/>
  <c r="NZ49" i="1" s="1"/>
  <c r="RI49" i="1" s="1"/>
  <c r="ML50" i="1"/>
  <c r="NP50" i="1" s="1"/>
  <c r="QY50" i="1" s="1"/>
  <c r="MV50" i="1"/>
  <c r="NZ50" i="1" s="1"/>
  <c r="RI50" i="1" s="1"/>
  <c r="ML51" i="1"/>
  <c r="NP51" i="1" s="1"/>
  <c r="QY51" i="1" s="1"/>
  <c r="MV51" i="1"/>
  <c r="NZ51" i="1" s="1"/>
  <c r="RI51" i="1" s="1"/>
  <c r="ML52" i="1"/>
  <c r="NP52" i="1" s="1"/>
  <c r="QY52" i="1" s="1"/>
  <c r="MV52" i="1"/>
  <c r="NZ52" i="1" s="1"/>
  <c r="RI52" i="1" s="1"/>
  <c r="ML53" i="1"/>
  <c r="NP53" i="1" s="1"/>
  <c r="QY53" i="1" s="1"/>
  <c r="MT53" i="1"/>
  <c r="NX53" i="1" s="1"/>
  <c r="RG53" i="1" s="1"/>
  <c r="MQ12" i="1"/>
  <c r="NU12" i="1" s="1"/>
  <c r="RD12" i="1" s="1"/>
  <c r="MR15" i="1"/>
  <c r="NV15" i="1" s="1"/>
  <c r="RE15" i="1" s="1"/>
  <c r="MO24" i="1"/>
  <c r="NS24" i="1" s="1"/>
  <c r="RB24" i="1" s="1"/>
  <c r="MN30" i="1"/>
  <c r="NR30" i="1" s="1"/>
  <c r="RA30" i="1" s="1"/>
  <c r="MR38" i="1"/>
  <c r="NV38" i="1" s="1"/>
  <c r="RE38" i="1" s="1"/>
  <c r="MO41" i="1"/>
  <c r="NS41" i="1" s="1"/>
  <c r="RB41" i="1" s="1"/>
  <c r="ML46" i="1"/>
  <c r="NP46" i="1" s="1"/>
  <c r="QY46" i="1" s="1"/>
  <c r="ML11" i="1"/>
  <c r="NP11" i="1" s="1"/>
  <c r="QY11" i="1" s="1"/>
  <c r="MP13" i="1"/>
  <c r="NT13" i="1" s="1"/>
  <c r="RC13" i="1" s="1"/>
  <c r="MN10" i="1"/>
  <c r="NR10" i="1" s="1"/>
  <c r="RA10" i="1" s="1"/>
  <c r="MS12" i="1"/>
  <c r="NW12" i="1" s="1"/>
  <c r="RF12" i="1" s="1"/>
  <c r="MP16" i="1"/>
  <c r="NT16" i="1" s="1"/>
  <c r="RC16" i="1" s="1"/>
  <c r="MM20" i="1"/>
  <c r="NQ20" i="1" s="1"/>
  <c r="QZ20" i="1" s="1"/>
  <c r="MV22" i="1"/>
  <c r="NZ22" i="1" s="1"/>
  <c r="RI22" i="1" s="1"/>
  <c r="MR27" i="1"/>
  <c r="NV27" i="1" s="1"/>
  <c r="RE27" i="1" s="1"/>
  <c r="ML32" i="1"/>
  <c r="NP32" i="1" s="1"/>
  <c r="QY32" i="1" s="1"/>
  <c r="MR36" i="1"/>
  <c r="NV36" i="1" s="1"/>
  <c r="RE36" i="1" s="1"/>
  <c r="MS53" i="1"/>
  <c r="NW53" i="1" s="1"/>
  <c r="RF53" i="1" s="1"/>
  <c r="MM12" i="1"/>
  <c r="NQ12" i="1" s="1"/>
  <c r="QZ12" i="1" s="1"/>
  <c r="MU12" i="1"/>
  <c r="NY12" i="1" s="1"/>
  <c r="RH12" i="1" s="1"/>
  <c r="MS13" i="1"/>
  <c r="NW13" i="1" s="1"/>
  <c r="RF13" i="1" s="1"/>
  <c r="MQ14" i="1"/>
  <c r="NU14" i="1" s="1"/>
  <c r="RD14" i="1" s="1"/>
  <c r="MR16" i="1"/>
  <c r="NV16" i="1" s="1"/>
  <c r="RE16" i="1" s="1"/>
  <c r="MU17" i="1"/>
  <c r="NY17" i="1" s="1"/>
  <c r="RH17" i="1" s="1"/>
  <c r="MJ18" i="1"/>
  <c r="NN18" i="1" s="1"/>
  <c r="QW18" i="1" s="1"/>
  <c r="MP19" i="1"/>
  <c r="NT19" i="1" s="1"/>
  <c r="RC19" i="1" s="1"/>
  <c r="MO20" i="1"/>
  <c r="NS20" i="1" s="1"/>
  <c r="RB20" i="1" s="1"/>
  <c r="MN21" i="1"/>
  <c r="NR21" i="1" s="1"/>
  <c r="RA21" i="1" s="1"/>
  <c r="MP22" i="1"/>
  <c r="NT22" i="1" s="1"/>
  <c r="RC22" i="1" s="1"/>
  <c r="MM23" i="1"/>
  <c r="NQ23" i="1" s="1"/>
  <c r="QZ23" i="1" s="1"/>
  <c r="MU23" i="1"/>
  <c r="NY23" i="1" s="1"/>
  <c r="RH23" i="1" s="1"/>
  <c r="MS24" i="1"/>
  <c r="NW24" i="1" s="1"/>
  <c r="RF24" i="1" s="1"/>
  <c r="MS25" i="1"/>
  <c r="NW25" i="1" s="1"/>
  <c r="RF25" i="1" s="1"/>
  <c r="MS26" i="1"/>
  <c r="NW26" i="1" s="1"/>
  <c r="RF26" i="1" s="1"/>
  <c r="MT27" i="1"/>
  <c r="NX27" i="1" s="1"/>
  <c r="RG27" i="1" s="1"/>
  <c r="ML28" i="1"/>
  <c r="NP28" i="1" s="1"/>
  <c r="QY28" i="1" s="1"/>
  <c r="MT28" i="1"/>
  <c r="NX28" i="1" s="1"/>
  <c r="RG28" i="1" s="1"/>
  <c r="MR29" i="1"/>
  <c r="NV29" i="1" s="1"/>
  <c r="RE29" i="1" s="1"/>
  <c r="MS30" i="1"/>
  <c r="NW30" i="1" s="1"/>
  <c r="RF30" i="1" s="1"/>
  <c r="MO32" i="1"/>
  <c r="NS32" i="1" s="1"/>
  <c r="RB32" i="1" s="1"/>
  <c r="MM33" i="1"/>
  <c r="NQ33" i="1" s="1"/>
  <c r="QZ33" i="1" s="1"/>
  <c r="MU33" i="1"/>
  <c r="NY33" i="1" s="1"/>
  <c r="RH33" i="1" s="1"/>
  <c r="ML34" i="1"/>
  <c r="NP34" i="1" s="1"/>
  <c r="QY34" i="1" s="1"/>
  <c r="MV34" i="1"/>
  <c r="NZ34" i="1" s="1"/>
  <c r="RI34" i="1" s="1"/>
  <c r="ML35" i="1"/>
  <c r="NP35" i="1" s="1"/>
  <c r="QY35" i="1" s="1"/>
  <c r="MV35" i="1"/>
  <c r="NZ35" i="1" s="1"/>
  <c r="RI35" i="1" s="1"/>
  <c r="ML36" i="1"/>
  <c r="NP36" i="1" s="1"/>
  <c r="QY36" i="1" s="1"/>
  <c r="MV36" i="1"/>
  <c r="NZ36" i="1" s="1"/>
  <c r="RI36" i="1" s="1"/>
  <c r="ML37" i="1"/>
  <c r="NP37" i="1" s="1"/>
  <c r="QY37" i="1" s="1"/>
  <c r="MV37" i="1"/>
  <c r="NZ37" i="1" s="1"/>
  <c r="RI37" i="1" s="1"/>
  <c r="ML38" i="1"/>
  <c r="NP38" i="1" s="1"/>
  <c r="QY38" i="1" s="1"/>
  <c r="MV38" i="1"/>
  <c r="NZ38" i="1" s="1"/>
  <c r="RI38" i="1" s="1"/>
  <c r="ML39" i="1"/>
  <c r="NP39" i="1" s="1"/>
  <c r="QY39" i="1" s="1"/>
  <c r="MV39" i="1"/>
  <c r="NZ39" i="1" s="1"/>
  <c r="RI39" i="1" s="1"/>
  <c r="MU40" i="1"/>
  <c r="NY40" i="1" s="1"/>
  <c r="RH40" i="1" s="1"/>
  <c r="MS41" i="1"/>
  <c r="NW41" i="1" s="1"/>
  <c r="RF41" i="1" s="1"/>
  <c r="ML43" i="1"/>
  <c r="NP43" i="1" s="1"/>
  <c r="QY43" i="1" s="1"/>
  <c r="MT43" i="1"/>
  <c r="NX43" i="1" s="1"/>
  <c r="RG43" i="1" s="1"/>
  <c r="MR44" i="1"/>
  <c r="NV44" i="1" s="1"/>
  <c r="RE44" i="1" s="1"/>
  <c r="MR45" i="1"/>
  <c r="NV45" i="1" s="1"/>
  <c r="RE45" i="1" s="1"/>
  <c r="MP46" i="1"/>
  <c r="NT46" i="1" s="1"/>
  <c r="RC46" i="1" s="1"/>
  <c r="MQ47" i="1"/>
  <c r="NU47" i="1" s="1"/>
  <c r="RD47" i="1" s="1"/>
  <c r="MP48" i="1"/>
  <c r="NT48" i="1" s="1"/>
  <c r="RC48" i="1" s="1"/>
  <c r="MM49" i="1"/>
  <c r="NQ49" i="1" s="1"/>
  <c r="QZ49" i="1" s="1"/>
  <c r="MM50" i="1"/>
  <c r="NQ50" i="1" s="1"/>
  <c r="QZ50" i="1" s="1"/>
  <c r="MM51" i="1"/>
  <c r="NQ51" i="1" s="1"/>
  <c r="QZ51" i="1" s="1"/>
  <c r="MM52" i="1"/>
  <c r="NQ52" i="1" s="1"/>
  <c r="QZ52" i="1" s="1"/>
  <c r="MM53" i="1"/>
  <c r="NQ53" i="1" s="1"/>
  <c r="QZ53" i="1" s="1"/>
  <c r="MU53" i="1"/>
  <c r="NY53" i="1" s="1"/>
  <c r="RH53" i="1" s="1"/>
  <c r="MU10" i="1"/>
  <c r="NY10" i="1" s="1"/>
  <c r="RH10" i="1" s="1"/>
  <c r="MS21" i="1"/>
  <c r="NW21" i="1" s="1"/>
  <c r="RF21" i="1" s="1"/>
  <c r="MN25" i="1"/>
  <c r="NR25" i="1" s="1"/>
  <c r="RA25" i="1" s="1"/>
  <c r="MS32" i="1"/>
  <c r="NW32" i="1" s="1"/>
  <c r="RF32" i="1" s="1"/>
  <c r="MP36" i="1"/>
  <c r="NT36" i="1" s="1"/>
  <c r="RC36" i="1" s="1"/>
  <c r="MP39" i="1"/>
  <c r="NT39" i="1" s="1"/>
  <c r="RC39" i="1" s="1"/>
  <c r="MN44" i="1"/>
  <c r="NR44" i="1" s="1"/>
  <c r="RA44" i="1" s="1"/>
  <c r="MQ53" i="1"/>
  <c r="NU53" i="1" s="1"/>
  <c r="RD53" i="1" s="1"/>
  <c r="ML10" i="1"/>
  <c r="NP10" i="1" s="1"/>
  <c r="QY10" i="1" s="1"/>
  <c r="MS23" i="1"/>
  <c r="NW23" i="1" s="1"/>
  <c r="RF23" i="1" s="1"/>
  <c r="MU31" i="1"/>
  <c r="NY31" i="1" s="1"/>
  <c r="RH31" i="1" s="1"/>
  <c r="MU32" i="1"/>
  <c r="NY32" i="1" s="1"/>
  <c r="RH32" i="1" s="1"/>
  <c r="MS33" i="1"/>
  <c r="NW33" i="1" s="1"/>
  <c r="RF33" i="1" s="1"/>
  <c r="MR35" i="1"/>
  <c r="NV35" i="1" s="1"/>
  <c r="RE35" i="1" s="1"/>
  <c r="MR37" i="1"/>
  <c r="NV37" i="1" s="1"/>
  <c r="RE37" i="1" s="1"/>
  <c r="MS40" i="1"/>
  <c r="NW40" i="1" s="1"/>
  <c r="RF40" i="1" s="1"/>
  <c r="MQ41" i="1"/>
  <c r="NU41" i="1" s="1"/>
  <c r="RD41" i="1" s="1"/>
  <c r="MR43" i="1"/>
  <c r="NV43" i="1" s="1"/>
  <c r="RE43" i="1" s="1"/>
  <c r="MN45" i="1"/>
  <c r="NR45" i="1" s="1"/>
  <c r="RA45" i="1" s="1"/>
  <c r="MN48" i="1"/>
  <c r="NR48" i="1" s="1"/>
  <c r="RA48" i="1" s="1"/>
  <c r="MJ49" i="1"/>
  <c r="NN49" i="1" s="1"/>
  <c r="QW49" i="1" s="1"/>
  <c r="MQ10" i="1"/>
  <c r="NU10" i="1" s="1"/>
  <c r="RD10" i="1" s="1"/>
  <c r="MO11" i="1"/>
  <c r="NS11" i="1" s="1"/>
  <c r="RB11" i="1" s="1"/>
  <c r="MR10" i="1"/>
  <c r="NV10" i="1" s="1"/>
  <c r="RE10" i="1" s="1"/>
  <c r="MP11" i="1"/>
  <c r="NT11" i="1" s="1"/>
  <c r="RC11" i="1" s="1"/>
  <c r="MN12" i="1"/>
  <c r="NR12" i="1" s="1"/>
  <c r="RA12" i="1" s="1"/>
  <c r="MV12" i="1"/>
  <c r="NZ12" i="1" s="1"/>
  <c r="RI12" i="1" s="1"/>
  <c r="ML13" i="1"/>
  <c r="NP13" i="1" s="1"/>
  <c r="QY13" i="1" s="1"/>
  <c r="MT13" i="1"/>
  <c r="NX13" i="1" s="1"/>
  <c r="RG13" i="1" s="1"/>
  <c r="MS14" i="1"/>
  <c r="NW14" i="1" s="1"/>
  <c r="RF14" i="1" s="1"/>
  <c r="MS16" i="1"/>
  <c r="NW16" i="1" s="1"/>
  <c r="RF16" i="1" s="1"/>
  <c r="MO18" i="1"/>
  <c r="NS18" i="1" s="1"/>
  <c r="RB18" i="1" s="1"/>
  <c r="MQ19" i="1"/>
  <c r="NU19" i="1" s="1"/>
  <c r="RD19" i="1" s="1"/>
  <c r="MP20" i="1"/>
  <c r="NT20" i="1" s="1"/>
  <c r="RC20" i="1" s="1"/>
  <c r="MP21" i="1"/>
  <c r="NT21" i="1" s="1"/>
  <c r="RC21" i="1" s="1"/>
  <c r="MQ22" i="1"/>
  <c r="NU22" i="1" s="1"/>
  <c r="RD22" i="1" s="1"/>
  <c r="MN23" i="1"/>
  <c r="NR23" i="1" s="1"/>
  <c r="RA23" i="1" s="1"/>
  <c r="MV23" i="1"/>
  <c r="NZ23" i="1" s="1"/>
  <c r="RI23" i="1" s="1"/>
  <c r="ML24" i="1"/>
  <c r="NP24" i="1" s="1"/>
  <c r="QY24" i="1" s="1"/>
  <c r="MT24" i="1"/>
  <c r="NX24" i="1" s="1"/>
  <c r="RG24" i="1" s="1"/>
  <c r="MT25" i="1"/>
  <c r="NX25" i="1" s="1"/>
  <c r="RG25" i="1" s="1"/>
  <c r="MU26" i="1"/>
  <c r="NY26" i="1" s="1"/>
  <c r="RH26" i="1" s="1"/>
  <c r="ML27" i="1"/>
  <c r="MV27" i="1"/>
  <c r="NZ27" i="1" s="1"/>
  <c r="RI27" i="1" s="1"/>
  <c r="MM28" i="1"/>
  <c r="NQ28" i="1" s="1"/>
  <c r="QZ28" i="1" s="1"/>
  <c r="MU28" i="1"/>
  <c r="NY28" i="1" s="1"/>
  <c r="RH28" i="1" s="1"/>
  <c r="MS29" i="1"/>
  <c r="NW29" i="1" s="1"/>
  <c r="RF29" i="1" s="1"/>
  <c r="MT30" i="1"/>
  <c r="NX30" i="1" s="1"/>
  <c r="RG30" i="1" s="1"/>
  <c r="MP32" i="1"/>
  <c r="NT32" i="1" s="1"/>
  <c r="RC32" i="1" s="1"/>
  <c r="MN33" i="1"/>
  <c r="NR33" i="1" s="1"/>
  <c r="RA33" i="1" s="1"/>
  <c r="MV33" i="1"/>
  <c r="NZ33" i="1" s="1"/>
  <c r="RI33" i="1" s="1"/>
  <c r="MN34" i="1"/>
  <c r="NR34" i="1" s="1"/>
  <c r="RA34" i="1" s="1"/>
  <c r="MM35" i="1"/>
  <c r="NQ35" i="1" s="1"/>
  <c r="QZ35" i="1" s="1"/>
  <c r="MM36" i="1"/>
  <c r="NQ36" i="1" s="1"/>
  <c r="QZ36" i="1" s="1"/>
  <c r="MM37" i="1"/>
  <c r="NQ37" i="1" s="1"/>
  <c r="QZ37" i="1" s="1"/>
  <c r="MN38" i="1"/>
  <c r="NR38" i="1" s="1"/>
  <c r="RA38" i="1" s="1"/>
  <c r="MM39" i="1"/>
  <c r="NQ39" i="1" s="1"/>
  <c r="QZ39" i="1" s="1"/>
  <c r="ML40" i="1"/>
  <c r="NP40" i="1" s="1"/>
  <c r="QY40" i="1" s="1"/>
  <c r="MV40" i="1"/>
  <c r="NZ40" i="1" s="1"/>
  <c r="RI40" i="1" s="1"/>
  <c r="ML41" i="1"/>
  <c r="MU41" i="1"/>
  <c r="NY41" i="1" s="1"/>
  <c r="RH41" i="1" s="1"/>
  <c r="ML42" i="1"/>
  <c r="NP42" i="1" s="1"/>
  <c r="QY42" i="1" s="1"/>
  <c r="MM43" i="1"/>
  <c r="NQ43" i="1" s="1"/>
  <c r="QZ43" i="1" s="1"/>
  <c r="MU43" i="1"/>
  <c r="NY43" i="1" s="1"/>
  <c r="RH43" i="1" s="1"/>
  <c r="MS44" i="1"/>
  <c r="NW44" i="1" s="1"/>
  <c r="RF44" i="1" s="1"/>
  <c r="MS45" i="1"/>
  <c r="NW45" i="1" s="1"/>
  <c r="RF45" i="1" s="1"/>
  <c r="MQ46" i="1"/>
  <c r="NU46" i="1" s="1"/>
  <c r="RD46" i="1" s="1"/>
  <c r="MR47" i="1"/>
  <c r="MQ48" i="1"/>
  <c r="NU48" i="1" s="1"/>
  <c r="RD48" i="1" s="1"/>
  <c r="MO49" i="1"/>
  <c r="NS49" i="1" s="1"/>
  <c r="RB49" i="1" s="1"/>
  <c r="MO50" i="1"/>
  <c r="NS50" i="1" s="1"/>
  <c r="RB50" i="1" s="1"/>
  <c r="MN51" i="1"/>
  <c r="NR51" i="1" s="1"/>
  <c r="RA51" i="1" s="1"/>
  <c r="MN52" i="1"/>
  <c r="NR52" i="1" s="1"/>
  <c r="RA52" i="1" s="1"/>
  <c r="MN53" i="1"/>
  <c r="NR53" i="1" s="1"/>
  <c r="RA53" i="1" s="1"/>
  <c r="MV53" i="1"/>
  <c r="NZ53" i="1" s="1"/>
  <c r="RI53" i="1" s="1"/>
  <c r="MM14" i="1"/>
  <c r="NQ14" i="1" s="1"/>
  <c r="QZ14" i="1" s="1"/>
  <c r="MT19" i="1"/>
  <c r="NX19" i="1" s="1"/>
  <c r="RG19" i="1" s="1"/>
  <c r="MR31" i="1"/>
  <c r="NV31" i="1" s="1"/>
  <c r="RE31" i="1" s="1"/>
  <c r="MP37" i="1"/>
  <c r="NT37" i="1" s="1"/>
  <c r="RC37" i="1" s="1"/>
  <c r="MQ52" i="1"/>
  <c r="NU52" i="1" s="1"/>
  <c r="RD52" i="1" s="1"/>
  <c r="MR12" i="1"/>
  <c r="NV12" i="1" s="1"/>
  <c r="RE12" i="1" s="1"/>
  <c r="MU19" i="1"/>
  <c r="NY19" i="1" s="1"/>
  <c r="RH19" i="1" s="1"/>
  <c r="MU11" i="1"/>
  <c r="NY11" i="1" s="1"/>
  <c r="RH11" i="1" s="1"/>
  <c r="MU15" i="1"/>
  <c r="NY15" i="1" s="1"/>
  <c r="RH15" i="1" s="1"/>
  <c r="MT18" i="1"/>
  <c r="NX18" i="1" s="1"/>
  <c r="RG18" i="1" s="1"/>
  <c r="ML22" i="1"/>
  <c r="NP22" i="1" s="1"/>
  <c r="QY22" i="1" s="1"/>
  <c r="MQ25" i="1"/>
  <c r="NU25" i="1" s="1"/>
  <c r="RD25" i="1" s="1"/>
  <c r="MQ30" i="1"/>
  <c r="NU30" i="1" s="1"/>
  <c r="RD30" i="1" s="1"/>
  <c r="MS10" i="1"/>
  <c r="NW10" i="1" s="1"/>
  <c r="RF10" i="1" s="1"/>
  <c r="MO12" i="1"/>
  <c r="NS12" i="1" s="1"/>
  <c r="RB12" i="1" s="1"/>
  <c r="MM13" i="1"/>
  <c r="NQ13" i="1" s="1"/>
  <c r="QZ13" i="1" s="1"/>
  <c r="MU14" i="1"/>
  <c r="NY14" i="1" s="1"/>
  <c r="RH14" i="1" s="1"/>
  <c r="MR19" i="1"/>
  <c r="NV19" i="1" s="1"/>
  <c r="RE19" i="1" s="1"/>
  <c r="MQ21" i="1"/>
  <c r="NU21" i="1" s="1"/>
  <c r="RD21" i="1" s="1"/>
  <c r="MO23" i="1"/>
  <c r="NS23" i="1" s="1"/>
  <c r="RB23" i="1" s="1"/>
  <c r="MM24" i="1"/>
  <c r="MM26" i="1"/>
  <c r="NQ26" i="1" s="1"/>
  <c r="QZ26" i="1" s="1"/>
  <c r="ML29" i="1"/>
  <c r="NP29" i="1" s="1"/>
  <c r="QY29" i="1" s="1"/>
  <c r="MT29" i="1"/>
  <c r="NX29" i="1" s="1"/>
  <c r="RG29" i="1" s="1"/>
  <c r="MU30" i="1"/>
  <c r="NY30" i="1" s="1"/>
  <c r="RH30" i="1" s="1"/>
  <c r="MN31" i="1"/>
  <c r="NR31" i="1" s="1"/>
  <c r="RA31" i="1" s="1"/>
  <c r="MQ32" i="1"/>
  <c r="NU32" i="1" s="1"/>
  <c r="RD32" i="1" s="1"/>
  <c r="MO33" i="1"/>
  <c r="NS33" i="1" s="1"/>
  <c r="RB33" i="1" s="1"/>
  <c r="MP34" i="1"/>
  <c r="NT34" i="1" s="1"/>
  <c r="RC34" i="1" s="1"/>
  <c r="MN35" i="1"/>
  <c r="NR35" i="1" s="1"/>
  <c r="RA35" i="1" s="1"/>
  <c r="MN36" i="1"/>
  <c r="NR36" i="1" s="1"/>
  <c r="RA36" i="1" s="1"/>
  <c r="MN37" i="1"/>
  <c r="NR37" i="1" s="1"/>
  <c r="RA37" i="1" s="1"/>
  <c r="MP38" i="1"/>
  <c r="NT38" i="1" s="1"/>
  <c r="RC38" i="1" s="1"/>
  <c r="MN39" i="1"/>
  <c r="NR39" i="1" s="1"/>
  <c r="RA39" i="1" s="1"/>
  <c r="MN40" i="1"/>
  <c r="NR40" i="1" s="1"/>
  <c r="RA40" i="1" s="1"/>
  <c r="MM41" i="1"/>
  <c r="NQ41" i="1" s="1"/>
  <c r="QZ41" i="1" s="1"/>
  <c r="MN42" i="1"/>
  <c r="NR42" i="1" s="1"/>
  <c r="RA42" i="1" s="1"/>
  <c r="MN43" i="1"/>
  <c r="NR43" i="1" s="1"/>
  <c r="RA43" i="1" s="1"/>
  <c r="MV43" i="1"/>
  <c r="NZ43" i="1" s="1"/>
  <c r="RI43" i="1" s="1"/>
  <c r="ML44" i="1"/>
  <c r="NP44" i="1" s="1"/>
  <c r="QY44" i="1" s="1"/>
  <c r="MT44" i="1"/>
  <c r="NX44" i="1" s="1"/>
  <c r="RG44" i="1" s="1"/>
  <c r="MT45" i="1"/>
  <c r="NX45" i="1" s="1"/>
  <c r="RG45" i="1" s="1"/>
  <c r="MR46" i="1"/>
  <c r="NV46" i="1" s="1"/>
  <c r="RE46" i="1" s="1"/>
  <c r="MS47" i="1"/>
  <c r="NW47" i="1" s="1"/>
  <c r="RF47" i="1" s="1"/>
  <c r="MR48" i="1"/>
  <c r="NV48" i="1" s="1"/>
  <c r="RE48" i="1" s="1"/>
  <c r="MQ49" i="1"/>
  <c r="NU49" i="1" s="1"/>
  <c r="RD49" i="1" s="1"/>
  <c r="MQ50" i="1"/>
  <c r="NU50" i="1" s="1"/>
  <c r="RD50" i="1" s="1"/>
  <c r="MO51" i="1"/>
  <c r="NS51" i="1" s="1"/>
  <c r="RB51" i="1" s="1"/>
  <c r="MO52" i="1"/>
  <c r="NS52" i="1" s="1"/>
  <c r="RB52" i="1" s="1"/>
  <c r="MO53" i="1"/>
  <c r="NS53" i="1" s="1"/>
  <c r="RB53" i="1" s="1"/>
  <c r="MS11" i="1"/>
  <c r="NW11" i="1" s="1"/>
  <c r="RF11" i="1" s="1"/>
  <c r="MO13" i="1"/>
  <c r="NS13" i="1" s="1"/>
  <c r="RB13" i="1" s="1"/>
  <c r="MS20" i="1"/>
  <c r="NW20" i="1" s="1"/>
  <c r="RF20" i="1" s="1"/>
  <c r="MO26" i="1"/>
  <c r="NS26" i="1" s="1"/>
  <c r="RB26" i="1" s="1"/>
  <c r="MP28" i="1"/>
  <c r="NT28" i="1" s="1"/>
  <c r="RC28" i="1" s="1"/>
  <c r="MQ33" i="1"/>
  <c r="NU33" i="1" s="1"/>
  <c r="RD33" i="1" s="1"/>
  <c r="MQ42" i="1"/>
  <c r="NU42" i="1" s="1"/>
  <c r="RD42" i="1" s="1"/>
  <c r="ML45" i="1"/>
  <c r="NP45" i="1" s="1"/>
  <c r="QY45" i="1" s="1"/>
  <c r="MU47" i="1"/>
  <c r="NY47" i="1" s="1"/>
  <c r="RH47" i="1" s="1"/>
  <c r="MS49" i="1"/>
  <c r="NW49" i="1" s="1"/>
  <c r="RF49" i="1" s="1"/>
  <c r="MQ51" i="1"/>
  <c r="NU51" i="1" s="1"/>
  <c r="RD51" i="1" s="1"/>
  <c r="MV10" i="1"/>
  <c r="NZ10" i="1" s="1"/>
  <c r="RI10" i="1" s="1"/>
  <c r="MN14" i="1"/>
  <c r="NR14" i="1" s="1"/>
  <c r="RA14" i="1" s="1"/>
  <c r="ML20" i="1"/>
  <c r="NP20" i="1" s="1"/>
  <c r="QY20" i="1" s="1"/>
  <c r="MO14" i="1"/>
  <c r="NS14" i="1" s="1"/>
  <c r="RB14" i="1" s="1"/>
  <c r="MS17" i="1"/>
  <c r="NW17" i="1" s="1"/>
  <c r="RF17" i="1" s="1"/>
  <c r="MU20" i="1"/>
  <c r="NY20" i="1" s="1"/>
  <c r="RH20" i="1" s="1"/>
  <c r="MJ23" i="1"/>
  <c r="NN23" i="1" s="1"/>
  <c r="QW23" i="1" s="1"/>
  <c r="MQ26" i="1"/>
  <c r="NU26" i="1" s="1"/>
  <c r="RD26" i="1" s="1"/>
  <c r="MP29" i="1"/>
  <c r="NT29" i="1" s="1"/>
  <c r="RC29" i="1" s="1"/>
  <c r="MQ11" i="1"/>
  <c r="NU11" i="1" s="1"/>
  <c r="RD11" i="1" s="1"/>
  <c r="MU13" i="1"/>
  <c r="NY13" i="1" s="1"/>
  <c r="RH13" i="1" s="1"/>
  <c r="MT16" i="1"/>
  <c r="NX16" i="1" s="1"/>
  <c r="RG16" i="1" s="1"/>
  <c r="MP18" i="1"/>
  <c r="NT18" i="1" s="1"/>
  <c r="RC18" i="1" s="1"/>
  <c r="MQ20" i="1"/>
  <c r="NU20" i="1" s="1"/>
  <c r="RD20" i="1" s="1"/>
  <c r="MR22" i="1"/>
  <c r="NV22" i="1" s="1"/>
  <c r="RE22" i="1" s="1"/>
  <c r="MU24" i="1"/>
  <c r="NY24" i="1" s="1"/>
  <c r="RH24" i="1" s="1"/>
  <c r="MU25" i="1"/>
  <c r="NY25" i="1" s="1"/>
  <c r="RH25" i="1" s="1"/>
  <c r="MM27" i="1"/>
  <c r="NQ27" i="1" s="1"/>
  <c r="QZ27" i="1" s="1"/>
  <c r="MN28" i="1"/>
  <c r="NR28" i="1" s="1"/>
  <c r="RA28" i="1" s="1"/>
  <c r="MV28" i="1"/>
  <c r="NZ28" i="1" s="1"/>
  <c r="RI28" i="1" s="1"/>
  <c r="MT10" i="1"/>
  <c r="NX10" i="1" s="1"/>
  <c r="RG10" i="1" s="1"/>
  <c r="MR11" i="1"/>
  <c r="NV11" i="1" s="1"/>
  <c r="RE11" i="1" s="1"/>
  <c r="MP12" i="1"/>
  <c r="NT12" i="1" s="1"/>
  <c r="RC12" i="1" s="1"/>
  <c r="MN13" i="1"/>
  <c r="NR13" i="1" s="1"/>
  <c r="RA13" i="1" s="1"/>
  <c r="MV13" i="1"/>
  <c r="NZ13" i="1" s="1"/>
  <c r="RI13" i="1" s="1"/>
  <c r="ML14" i="1"/>
  <c r="NP14" i="1" s="1"/>
  <c r="QY14" i="1" s="1"/>
  <c r="MV14" i="1"/>
  <c r="NZ14" i="1" s="1"/>
  <c r="RI14" i="1" s="1"/>
  <c r="MP15" i="1"/>
  <c r="NT15" i="1" s="1"/>
  <c r="RC15" i="1" s="1"/>
  <c r="MU16" i="1"/>
  <c r="NY16" i="1" s="1"/>
  <c r="RH16" i="1" s="1"/>
  <c r="MP17" i="1"/>
  <c r="NT17" i="1" s="1"/>
  <c r="RC17" i="1" s="1"/>
  <c r="MQ18" i="1"/>
  <c r="NU18" i="1" s="1"/>
  <c r="RD18" i="1" s="1"/>
  <c r="MS19" i="1"/>
  <c r="NW19" i="1" s="1"/>
  <c r="RF19" i="1" s="1"/>
  <c r="MR20" i="1"/>
  <c r="NV20" i="1" s="1"/>
  <c r="RE20" i="1" s="1"/>
  <c r="MR21" i="1"/>
  <c r="MS22" i="1"/>
  <c r="NW22" i="1" s="1"/>
  <c r="RF22" i="1" s="1"/>
  <c r="MP23" i="1"/>
  <c r="NT23" i="1" s="1"/>
  <c r="RC23" i="1" s="1"/>
  <c r="MN24" i="1"/>
  <c r="NR24" i="1" s="1"/>
  <c r="RA24" i="1" s="1"/>
  <c r="MV24" i="1"/>
  <c r="NZ24" i="1" s="1"/>
  <c r="RI24" i="1" s="1"/>
  <c r="ML25" i="1"/>
  <c r="NP25" i="1" s="1"/>
  <c r="QY25" i="1" s="1"/>
  <c r="MN26" i="1"/>
  <c r="NR26" i="1" s="1"/>
  <c r="RA26" i="1" s="1"/>
  <c r="MN27" i="1"/>
  <c r="NR27" i="1" s="1"/>
  <c r="RA27" i="1" s="1"/>
  <c r="MO28" i="1"/>
  <c r="NS28" i="1" s="1"/>
  <c r="RB28" i="1" s="1"/>
  <c r="MM29" i="1"/>
  <c r="NQ29" i="1" s="1"/>
  <c r="QZ29" i="1" s="1"/>
  <c r="MU29" i="1"/>
  <c r="NY29" i="1" s="1"/>
  <c r="RH29" i="1" s="1"/>
  <c r="ML30" i="1"/>
  <c r="NP30" i="1" s="1"/>
  <c r="QY30" i="1" s="1"/>
  <c r="MP31" i="1"/>
  <c r="NT31" i="1" s="1"/>
  <c r="RC31" i="1" s="1"/>
  <c r="MR32" i="1"/>
  <c r="NV32" i="1" s="1"/>
  <c r="RE32" i="1" s="1"/>
  <c r="MP33" i="1"/>
  <c r="NT33" i="1" s="1"/>
  <c r="RC33" i="1" s="1"/>
  <c r="MQ34" i="1"/>
  <c r="NU34" i="1" s="1"/>
  <c r="RD34" i="1" s="1"/>
  <c r="MO35" i="1"/>
  <c r="NS35" i="1" s="1"/>
  <c r="RB35" i="1" s="1"/>
  <c r="MO36" i="1"/>
  <c r="NS36" i="1" s="1"/>
  <c r="RB36" i="1" s="1"/>
  <c r="MO37" i="1"/>
  <c r="NS37" i="1" s="1"/>
  <c r="RB37" i="1" s="1"/>
  <c r="MQ38" i="1"/>
  <c r="NU38" i="1" s="1"/>
  <c r="RD38" i="1" s="1"/>
  <c r="MO39" i="1"/>
  <c r="NS39" i="1" s="1"/>
  <c r="RB39" i="1" s="1"/>
  <c r="MP40" i="1"/>
  <c r="NT40" i="1" s="1"/>
  <c r="RC40" i="1" s="1"/>
  <c r="MN41" i="1"/>
  <c r="NR41" i="1" s="1"/>
  <c r="RA41" i="1" s="1"/>
  <c r="MP42" i="1"/>
  <c r="NT42" i="1" s="1"/>
  <c r="RC42" i="1" s="1"/>
  <c r="MO43" i="1"/>
  <c r="NS43" i="1" s="1"/>
  <c r="RB43" i="1" s="1"/>
  <c r="MM44" i="1"/>
  <c r="NQ44" i="1" s="1"/>
  <c r="QZ44" i="1" s="1"/>
  <c r="MU44" i="1"/>
  <c r="NY44" i="1" s="1"/>
  <c r="RH44" i="1" s="1"/>
  <c r="MU45" i="1"/>
  <c r="NY45" i="1" s="1"/>
  <c r="RH45" i="1" s="1"/>
  <c r="MS46" i="1"/>
  <c r="NW46" i="1" s="1"/>
  <c r="RF46" i="1" s="1"/>
  <c r="MT47" i="1"/>
  <c r="NX47" i="1" s="1"/>
  <c r="RG47" i="1" s="1"/>
  <c r="MS48" i="1"/>
  <c r="NW48" i="1" s="1"/>
  <c r="RF48" i="1" s="1"/>
  <c r="MR49" i="1"/>
  <c r="NV49" i="1" s="1"/>
  <c r="RE49" i="1" s="1"/>
  <c r="MR50" i="1"/>
  <c r="NV50" i="1" s="1"/>
  <c r="RE50" i="1" s="1"/>
  <c r="MP51" i="1"/>
  <c r="NT51" i="1" s="1"/>
  <c r="RC51" i="1" s="1"/>
  <c r="MP52" i="1"/>
  <c r="NT52" i="1" s="1"/>
  <c r="RC52" i="1" s="1"/>
  <c r="MP53" i="1"/>
  <c r="NT53" i="1" s="1"/>
  <c r="RC53" i="1" s="1"/>
  <c r="LV12" i="1"/>
  <c r="MZ12" i="1" s="1"/>
  <c r="QI12" i="1" s="1"/>
  <c r="LV10" i="1"/>
  <c r="MZ10" i="1" s="1"/>
  <c r="QI10" i="1" s="1"/>
  <c r="LV16" i="1"/>
  <c r="MZ16" i="1" s="1"/>
  <c r="QI16" i="1" s="1"/>
  <c r="LV19" i="1"/>
  <c r="JK9" i="1"/>
  <c r="JM9" i="1" s="1"/>
  <c r="LV11" i="1"/>
  <c r="MZ11" i="1" s="1"/>
  <c r="QI11" i="1" s="1"/>
  <c r="LV13" i="1"/>
  <c r="MZ13" i="1" s="1"/>
  <c r="QI13" i="1" s="1"/>
  <c r="LV14" i="1"/>
  <c r="MZ14" i="1" s="1"/>
  <c r="QI14" i="1" s="1"/>
  <c r="LV18" i="1"/>
  <c r="LV23" i="1"/>
  <c r="LV25" i="1"/>
  <c r="LV35" i="1"/>
  <c r="LV24" i="1"/>
  <c r="LV31" i="1"/>
  <c r="LV20" i="1"/>
  <c r="LV27" i="1"/>
  <c r="LV34" i="1"/>
  <c r="LV36" i="1"/>
  <c r="LV29" i="1"/>
  <c r="LV33" i="1"/>
  <c r="LV42" i="1"/>
  <c r="LV28" i="1"/>
  <c r="LV32" i="1"/>
  <c r="LV38" i="1"/>
  <c r="LV37" i="1"/>
  <c r="LV44" i="1"/>
  <c r="LV45" i="1"/>
  <c r="LV39" i="1"/>
  <c r="LV41" i="1"/>
  <c r="LV46" i="1"/>
  <c r="LV47" i="1"/>
  <c r="LV49" i="1"/>
  <c r="LV51" i="1"/>
  <c r="LV53" i="1"/>
  <c r="LV48" i="1"/>
  <c r="LV50" i="1"/>
  <c r="LV52" i="1"/>
  <c r="JN9" i="1" l="1"/>
  <c r="JL9" i="1"/>
  <c r="MZ39" i="1"/>
  <c r="QI39" i="1" s="1"/>
  <c r="MZ29" i="1"/>
  <c r="QI29" i="1" s="1"/>
  <c r="MZ53" i="1"/>
  <c r="QI53" i="1" s="1"/>
  <c r="MZ44" i="1"/>
  <c r="QI44" i="1" s="1"/>
  <c r="MZ36" i="1"/>
  <c r="QI36" i="1" s="1"/>
  <c r="MZ23" i="1"/>
  <c r="QI23" i="1" s="1"/>
  <c r="MZ48" i="1"/>
  <c r="QI48" i="1" s="1"/>
  <c r="MZ51" i="1"/>
  <c r="QI51" i="1" s="1"/>
  <c r="MZ37" i="1"/>
  <c r="QI37" i="1" s="1"/>
  <c r="MZ34" i="1"/>
  <c r="QI34" i="1" s="1"/>
  <c r="MZ18" i="1"/>
  <c r="QI18" i="1" s="1"/>
  <c r="MZ25" i="1"/>
  <c r="QI25" i="1" s="1"/>
  <c r="MZ49" i="1"/>
  <c r="QI49" i="1" s="1"/>
  <c r="MZ38" i="1"/>
  <c r="QI38" i="1" s="1"/>
  <c r="MZ27" i="1"/>
  <c r="QI27" i="1" s="1"/>
  <c r="MZ32" i="1"/>
  <c r="QI32" i="1" s="1"/>
  <c r="MZ20" i="1"/>
  <c r="QI20" i="1" s="1"/>
  <c r="MZ47" i="1"/>
  <c r="QI47" i="1" s="1"/>
  <c r="MZ46" i="1"/>
  <c r="QI46" i="1" s="1"/>
  <c r="MZ28" i="1"/>
  <c r="QI28" i="1" s="1"/>
  <c r="MZ31" i="1"/>
  <c r="QI31" i="1" s="1"/>
  <c r="MZ45" i="1"/>
  <c r="QI45" i="1" s="1"/>
  <c r="MZ52" i="1"/>
  <c r="QI52" i="1" s="1"/>
  <c r="MZ41" i="1"/>
  <c r="QI41" i="1" s="1"/>
  <c r="MZ42" i="1"/>
  <c r="QI42" i="1" s="1"/>
  <c r="MZ24" i="1"/>
  <c r="QI24" i="1" s="1"/>
  <c r="MZ50" i="1"/>
  <c r="QI50" i="1" s="1"/>
  <c r="MZ33" i="1"/>
  <c r="QI33" i="1" s="1"/>
  <c r="MZ35" i="1"/>
  <c r="QI35" i="1" s="1"/>
  <c r="MZ19" i="1"/>
  <c r="QI19" i="1" s="1"/>
  <c r="JS9" i="1" l="1"/>
  <c r="KV9" i="1" s="1"/>
  <c r="LY9" i="1" s="1"/>
  <c r="JZ9" i="1"/>
  <c r="LC9" i="1" s="1"/>
  <c r="MF9" i="1" s="1"/>
  <c r="MM9" i="1"/>
  <c r="NQ9" i="1" s="1"/>
  <c r="QZ9" i="1" s="1"/>
  <c r="MU9" i="1"/>
  <c r="NY9" i="1" s="1"/>
  <c r="RH9" i="1" s="1"/>
  <c r="MN9" i="1"/>
  <c r="NR9" i="1" s="1"/>
  <c r="RA9" i="1" s="1"/>
  <c r="MV9" i="1"/>
  <c r="NZ9" i="1" s="1"/>
  <c r="RI9" i="1" s="1"/>
  <c r="MW9" i="1"/>
  <c r="OA9" i="1" s="1"/>
  <c r="RJ9" i="1" s="1"/>
  <c r="MR9" i="1"/>
  <c r="NV9" i="1" s="1"/>
  <c r="RE9" i="1" s="1"/>
  <c r="MP9" i="1"/>
  <c r="NT9" i="1" s="1"/>
  <c r="RC9" i="1" s="1"/>
  <c r="MQ9" i="1"/>
  <c r="NU9" i="1" s="1"/>
  <c r="RD9" i="1" s="1"/>
  <c r="MS9" i="1"/>
  <c r="NW9" i="1" s="1"/>
  <c r="RF9" i="1" s="1"/>
  <c r="MT9" i="1"/>
  <c r="NX9" i="1" s="1"/>
  <c r="RG9" i="1" s="1"/>
  <c r="JP9" i="1"/>
  <c r="KS9" i="1" s="1"/>
  <c r="LV9" i="1" s="1"/>
  <c r="ML9" i="1"/>
  <c r="NP9" i="1" s="1"/>
  <c r="QY9" i="1" s="1"/>
  <c r="MK23" i="1"/>
  <c r="MW33" i="1"/>
  <c r="OA33" i="1" s="1"/>
  <c r="RJ33" i="1" s="1"/>
  <c r="MM10" i="1"/>
  <c r="NQ10" i="1" s="1"/>
  <c r="QZ10" i="1" s="1"/>
  <c r="MJ43" i="1"/>
  <c r="MM38" i="1"/>
  <c r="NQ38" i="1" s="1"/>
  <c r="QZ38" i="1" s="1"/>
  <c r="MS52" i="1"/>
  <c r="NW52" i="1" s="1"/>
  <c r="RF52" i="1" s="1"/>
  <c r="MM40" i="1"/>
  <c r="NQ40" i="1" s="1"/>
  <c r="QZ40" i="1" s="1"/>
  <c r="MJ44" i="1"/>
  <c r="MS35" i="1"/>
  <c r="NW35" i="1" s="1"/>
  <c r="RF35" i="1" s="1"/>
  <c r="MJ48" i="1"/>
  <c r="MN49" i="1"/>
  <c r="NR49" i="1" s="1"/>
  <c r="RA49" i="1" s="1"/>
  <c r="MT41" i="1"/>
  <c r="NX41" i="1" s="1"/>
  <c r="RG41" i="1" s="1"/>
  <c r="MJ13" i="1"/>
  <c r="NN13" i="1" s="1"/>
  <c r="QW13" i="1" s="1"/>
  <c r="MJ28" i="1"/>
  <c r="MS51" i="1"/>
  <c r="NW51" i="1" s="1"/>
  <c r="RF51" i="1" s="1"/>
  <c r="MW27" i="1"/>
  <c r="OA27" i="1" s="1"/>
  <c r="RJ27" i="1" s="1"/>
  <c r="MJ11" i="1"/>
  <c r="NN11" i="1" s="1"/>
  <c r="QW11" i="1" s="1"/>
  <c r="MJ12" i="1"/>
  <c r="NN12" i="1" s="1"/>
  <c r="QW12" i="1" s="1"/>
  <c r="MM34" i="1"/>
  <c r="NQ34" i="1" s="1"/>
  <c r="QZ34" i="1" s="1"/>
  <c r="MS37" i="1"/>
  <c r="NW37" i="1" s="1"/>
  <c r="RF37" i="1" s="1"/>
  <c r="MJ53" i="1"/>
  <c r="MJ24" i="1"/>
  <c r="MS36" i="1"/>
  <c r="NW36" i="1" s="1"/>
  <c r="RF36" i="1" s="1"/>
  <c r="MS39" i="1"/>
  <c r="NW39" i="1" s="1"/>
  <c r="RF39" i="1" s="1"/>
  <c r="MN50" i="1"/>
  <c r="NR50" i="1" s="1"/>
  <c r="RA50" i="1" s="1"/>
  <c r="MT21" i="1"/>
  <c r="NX21" i="1" s="1"/>
  <c r="RG21" i="1" s="1"/>
  <c r="MM30" i="1"/>
  <c r="NQ30" i="1" s="1"/>
  <c r="QZ30" i="1" s="1"/>
  <c r="MM15" i="1"/>
  <c r="NQ15" i="1" s="1"/>
  <c r="QZ15" i="1" s="1"/>
  <c r="MU27" i="1"/>
  <c r="NY27" i="1" s="1"/>
  <c r="RH27" i="1" s="1"/>
  <c r="MQ27" i="1"/>
  <c r="NU27" i="1" s="1"/>
  <c r="RD27" i="1" s="1"/>
  <c r="ML19" i="1"/>
  <c r="NP19" i="1" s="1"/>
  <c r="QY19" i="1" s="1"/>
  <c r="MM19" i="1"/>
  <c r="NQ19" i="1" s="1"/>
  <c r="QZ19" i="1" s="1"/>
  <c r="ML17" i="1"/>
  <c r="NP17" i="1" s="1"/>
  <c r="QY17" i="1" s="1"/>
  <c r="MM17" i="1"/>
  <c r="NQ17" i="1" s="1"/>
  <c r="QZ17" i="1" s="1"/>
  <c r="MT42" i="1"/>
  <c r="NX42" i="1" s="1"/>
  <c r="RG42" i="1" s="1"/>
  <c r="MM42" i="1"/>
  <c r="NQ42" i="1" s="1"/>
  <c r="QZ42" i="1" s="1"/>
  <c r="ML16" i="1"/>
  <c r="NP16" i="1" s="1"/>
  <c r="QY16" i="1" s="1"/>
  <c r="MM16" i="1"/>
  <c r="NQ16" i="1" s="1"/>
  <c r="QZ16" i="1" s="1"/>
  <c r="MO31" i="1"/>
  <c r="NS31" i="1" s="1"/>
  <c r="RB31" i="1" s="1"/>
  <c r="ML31" i="1"/>
  <c r="NP31" i="1" s="1"/>
  <c r="QY31" i="1" s="1"/>
  <c r="MT31" i="1"/>
  <c r="NX31" i="1" s="1"/>
  <c r="RG31" i="1" s="1"/>
  <c r="MO15" i="1"/>
  <c r="NS15" i="1" s="1"/>
  <c r="RB15" i="1" s="1"/>
  <c r="ML15" i="1"/>
  <c r="NP15" i="1" s="1"/>
  <c r="QY15" i="1" s="1"/>
  <c r="MT15" i="1"/>
  <c r="NX15" i="1" s="1"/>
  <c r="RG15" i="1" s="1"/>
  <c r="MJ26" i="1"/>
  <c r="NN26" i="1" s="1"/>
  <c r="QW26" i="1" s="1"/>
  <c r="MT26" i="1"/>
  <c r="NX26" i="1" s="1"/>
  <c r="RG26" i="1" s="1"/>
  <c r="NO23" i="1" l="1"/>
  <c r="QX23" i="1" s="1"/>
  <c r="MX23" i="1"/>
  <c r="NA23" i="1" s="1"/>
  <c r="QJ23" i="1" s="1"/>
  <c r="NN44" i="1"/>
  <c r="QW44" i="1" s="1"/>
  <c r="NN48" i="1"/>
  <c r="QW48" i="1" s="1"/>
  <c r="NN28" i="1"/>
  <c r="QW28" i="1" s="1"/>
  <c r="NN53" i="1"/>
  <c r="QW53" i="1" s="1"/>
  <c r="NN43" i="1"/>
  <c r="QW43" i="1" s="1"/>
  <c r="NN24" i="1"/>
  <c r="QW24" i="1" s="1"/>
  <c r="ML18" i="1"/>
  <c r="NP18" i="1" s="1"/>
  <c r="QY18" i="1" s="1"/>
  <c r="MJ33" i="1"/>
  <c r="MK16" i="1"/>
  <c r="NO16" i="1" s="1"/>
  <c r="QX16" i="1" s="1"/>
  <c r="MO34" i="1"/>
  <c r="NS34" i="1" s="1"/>
  <c r="RB34" i="1" s="1"/>
  <c r="MV42" i="1"/>
  <c r="NZ42" i="1" s="1"/>
  <c r="RI42" i="1" s="1"/>
  <c r="MK29" i="1"/>
  <c r="NO29" i="1" s="1"/>
  <c r="QX29" i="1" s="1"/>
  <c r="MO16" i="1"/>
  <c r="NS16" i="1" s="1"/>
  <c r="RB16" i="1" s="1"/>
  <c r="MK33" i="1"/>
  <c r="NO33" i="1" s="1"/>
  <c r="QX33" i="1" s="1"/>
  <c r="MP50" i="1"/>
  <c r="NT50" i="1" s="1"/>
  <c r="RC50" i="1" s="1"/>
  <c r="MK32" i="1"/>
  <c r="NO32" i="1" s="1"/>
  <c r="QX32" i="1" s="1"/>
  <c r="MK42" i="1"/>
  <c r="NO42" i="1" s="1"/>
  <c r="QX42" i="1" s="1"/>
  <c r="MK41" i="1"/>
  <c r="NO41" i="1" s="1"/>
  <c r="QX41" i="1" s="1"/>
  <c r="MJ29" i="1"/>
  <c r="MV41" i="1"/>
  <c r="NZ41" i="1" s="1"/>
  <c r="RI41" i="1" s="1"/>
  <c r="MK22" i="1"/>
  <c r="NO22" i="1" s="1"/>
  <c r="QX22" i="1" s="1"/>
  <c r="MV19" i="1"/>
  <c r="NZ19" i="1" s="1"/>
  <c r="RI19" i="1" s="1"/>
  <c r="LV17" i="1"/>
  <c r="MK39" i="1"/>
  <c r="NO39" i="1" s="1"/>
  <c r="QX39" i="1" s="1"/>
  <c r="MJ34" i="1"/>
  <c r="MN18" i="1"/>
  <c r="NR18" i="1" s="1"/>
  <c r="RA18" i="1" s="1"/>
  <c r="MJ45" i="1"/>
  <c r="MJ21" i="1"/>
  <c r="MN15" i="1"/>
  <c r="NR15" i="1" s="1"/>
  <c r="RA15" i="1" s="1"/>
  <c r="MK48" i="1"/>
  <c r="MX48" i="1" s="1"/>
  <c r="MM31" i="1"/>
  <c r="NQ31" i="1" s="1"/>
  <c r="QZ31" i="1" s="1"/>
  <c r="MJ14" i="1"/>
  <c r="NN14" i="1" s="1"/>
  <c r="QW14" i="1" s="1"/>
  <c r="MJ9" i="1"/>
  <c r="NN9" i="1" s="1"/>
  <c r="QW9" i="1" s="1"/>
  <c r="MJ19" i="1"/>
  <c r="MV29" i="1"/>
  <c r="NZ29" i="1" s="1"/>
  <c r="RI29" i="1" s="1"/>
  <c r="MJ25" i="1"/>
  <c r="MK26" i="1"/>
  <c r="NO26" i="1" s="1"/>
  <c r="QX26" i="1" s="1"/>
  <c r="MJ16" i="1"/>
  <c r="NN16" i="1" s="1"/>
  <c r="QW16" i="1" s="1"/>
  <c r="MV16" i="1"/>
  <c r="NZ16" i="1" s="1"/>
  <c r="RI16" i="1" s="1"/>
  <c r="MV25" i="1"/>
  <c r="NZ25" i="1" s="1"/>
  <c r="RI25" i="1" s="1"/>
  <c r="MJ27" i="1"/>
  <c r="MK20" i="1"/>
  <c r="NO20" i="1" s="1"/>
  <c r="QX20" i="1" s="1"/>
  <c r="MO38" i="1"/>
  <c r="NS38" i="1" s="1"/>
  <c r="RB38" i="1" s="1"/>
  <c r="MK24" i="1"/>
  <c r="MX24" i="1" s="1"/>
  <c r="MJ31" i="1"/>
  <c r="MM22" i="1"/>
  <c r="NQ22" i="1" s="1"/>
  <c r="QZ22" i="1" s="1"/>
  <c r="LV26" i="1"/>
  <c r="MK19" i="1"/>
  <c r="NO19" i="1" s="1"/>
  <c r="QX19" i="1" s="1"/>
  <c r="MV17" i="1"/>
  <c r="NZ17" i="1" s="1"/>
  <c r="RI17" i="1" s="1"/>
  <c r="MO22" i="1"/>
  <c r="NS22" i="1" s="1"/>
  <c r="RB22" i="1" s="1"/>
  <c r="MU39" i="1"/>
  <c r="NY39" i="1" s="1"/>
  <c r="RH39" i="1" s="1"/>
  <c r="MK34" i="1"/>
  <c r="NO34" i="1" s="1"/>
  <c r="QX34" i="1" s="1"/>
  <c r="MV18" i="1"/>
  <c r="NZ18" i="1" s="1"/>
  <c r="RI18" i="1" s="1"/>
  <c r="MK45" i="1"/>
  <c r="NO45" i="1" s="1"/>
  <c r="QX45" i="1" s="1"/>
  <c r="MO21" i="1"/>
  <c r="NS21" i="1" s="1"/>
  <c r="RB21" i="1" s="1"/>
  <c r="MK28" i="1"/>
  <c r="NO28" i="1" s="1"/>
  <c r="QX28" i="1" s="1"/>
  <c r="MO47" i="1"/>
  <c r="NS47" i="1" s="1"/>
  <c r="RB47" i="1" s="1"/>
  <c r="MJ35" i="1"/>
  <c r="MQ31" i="1"/>
  <c r="NU31" i="1" s="1"/>
  <c r="RD31" i="1" s="1"/>
  <c r="MK14" i="1"/>
  <c r="NO14" i="1" s="1"/>
  <c r="QX14" i="1" s="1"/>
  <c r="MO9" i="1"/>
  <c r="NS9" i="1" s="1"/>
  <c r="RB9" i="1" s="1"/>
  <c r="MO19" i="1"/>
  <c r="NS19" i="1" s="1"/>
  <c r="RB19" i="1" s="1"/>
  <c r="MJ46" i="1"/>
  <c r="MK25" i="1"/>
  <c r="NO25" i="1" s="1"/>
  <c r="QX25" i="1" s="1"/>
  <c r="ML26" i="1"/>
  <c r="MV47" i="1"/>
  <c r="NZ47" i="1" s="1"/>
  <c r="RI47" i="1" s="1"/>
  <c r="MU36" i="1"/>
  <c r="NY36" i="1" s="1"/>
  <c r="RH36" i="1" s="1"/>
  <c r="MK51" i="1"/>
  <c r="NO51" i="1" s="1"/>
  <c r="QX51" i="1" s="1"/>
  <c r="MJ20" i="1"/>
  <c r="MK38" i="1"/>
  <c r="NO38" i="1" s="1"/>
  <c r="QX38" i="1" s="1"/>
  <c r="LV30" i="1"/>
  <c r="MK11" i="1"/>
  <c r="NO11" i="1" s="1"/>
  <c r="QX11" i="1" s="1"/>
  <c r="MK44" i="1"/>
  <c r="NO44" i="1" s="1"/>
  <c r="QX44" i="1" s="1"/>
  <c r="MN16" i="1"/>
  <c r="NR16" i="1" s="1"/>
  <c r="RA16" i="1" s="1"/>
  <c r="MM25" i="1"/>
  <c r="NQ25" i="1" s="1"/>
  <c r="QZ25" i="1" s="1"/>
  <c r="MK27" i="1"/>
  <c r="NO27" i="1" s="1"/>
  <c r="QX27" i="1" s="1"/>
  <c r="MV20" i="1"/>
  <c r="NZ20" i="1" s="1"/>
  <c r="RI20" i="1" s="1"/>
  <c r="MK15" i="1"/>
  <c r="NO15" i="1" s="1"/>
  <c r="QX15" i="1" s="1"/>
  <c r="MV26" i="1"/>
  <c r="NZ26" i="1" s="1"/>
  <c r="RI26" i="1" s="1"/>
  <c r="MV15" i="1"/>
  <c r="NZ15" i="1" s="1"/>
  <c r="RI15" i="1" s="1"/>
  <c r="MK17" i="1"/>
  <c r="NO17" i="1" s="1"/>
  <c r="QX17" i="1" s="1"/>
  <c r="LV22" i="1"/>
  <c r="MK53" i="1"/>
  <c r="NO53" i="1" s="1"/>
  <c r="QX53" i="1" s="1"/>
  <c r="MO30" i="1"/>
  <c r="NS30" i="1" s="1"/>
  <c r="RB30" i="1" s="1"/>
  <c r="MQ45" i="1"/>
  <c r="NU45" i="1" s="1"/>
  <c r="RD45" i="1" s="1"/>
  <c r="MK21" i="1"/>
  <c r="NO21" i="1" s="1"/>
  <c r="QX21" i="1" s="1"/>
  <c r="MK47" i="1"/>
  <c r="NO47" i="1" s="1"/>
  <c r="QX47" i="1" s="1"/>
  <c r="MK35" i="1"/>
  <c r="NO35" i="1" s="1"/>
  <c r="QX35" i="1" s="1"/>
  <c r="MJ17" i="1"/>
  <c r="NN17" i="1" s="1"/>
  <c r="QW17" i="1" s="1"/>
  <c r="MT14" i="1"/>
  <c r="NX14" i="1" s="1"/>
  <c r="RG14" i="1" s="1"/>
  <c r="MK9" i="1"/>
  <c r="NO9" i="1" s="1"/>
  <c r="QX9" i="1" s="1"/>
  <c r="MU52" i="1"/>
  <c r="NY52" i="1" s="1"/>
  <c r="RH52" i="1" s="1"/>
  <c r="MK46" i="1"/>
  <c r="NO46" i="1" s="1"/>
  <c r="QX46" i="1" s="1"/>
  <c r="MO25" i="1"/>
  <c r="NS25" i="1" s="1"/>
  <c r="RB25" i="1" s="1"/>
  <c r="MK10" i="1"/>
  <c r="NO10" i="1" s="1"/>
  <c r="QX10" i="1" s="1"/>
  <c r="MV30" i="1"/>
  <c r="NZ30" i="1" s="1"/>
  <c r="RI30" i="1" s="1"/>
  <c r="MJ37" i="1"/>
  <c r="MK49" i="1"/>
  <c r="MU51" i="1"/>
  <c r="NY51" i="1" s="1"/>
  <c r="RH51" i="1" s="1"/>
  <c r="MJ42" i="1"/>
  <c r="MV31" i="1"/>
  <c r="NZ31" i="1" s="1"/>
  <c r="RI31" i="1" s="1"/>
  <c r="LV15" i="1"/>
  <c r="MZ15" i="1" s="1"/>
  <c r="QI15" i="1" s="1"/>
  <c r="MV21" i="1"/>
  <c r="NZ21" i="1" s="1"/>
  <c r="RI21" i="1" s="1"/>
  <c r="MK50" i="1"/>
  <c r="NO50" i="1" s="1"/>
  <c r="QX50" i="1" s="1"/>
  <c r="MJ36" i="1"/>
  <c r="MU37" i="1"/>
  <c r="NY37" i="1" s="1"/>
  <c r="RH37" i="1" s="1"/>
  <c r="MK30" i="1"/>
  <c r="NO30" i="1" s="1"/>
  <c r="QX30" i="1" s="1"/>
  <c r="MO45" i="1"/>
  <c r="NS45" i="1" s="1"/>
  <c r="RB45" i="1" s="1"/>
  <c r="MJ32" i="1"/>
  <c r="MJ47" i="1"/>
  <c r="MU35" i="1"/>
  <c r="NY35" i="1" s="1"/>
  <c r="RH35" i="1" s="1"/>
  <c r="MN17" i="1"/>
  <c r="NR17" i="1" s="1"/>
  <c r="RA17" i="1" s="1"/>
  <c r="MR14" i="1"/>
  <c r="NV14" i="1" s="1"/>
  <c r="RE14" i="1" s="1"/>
  <c r="MJ52" i="1"/>
  <c r="MV46" i="1"/>
  <c r="NZ46" i="1" s="1"/>
  <c r="RI46" i="1" s="1"/>
  <c r="MJ10" i="1"/>
  <c r="NN10" i="1" s="1"/>
  <c r="QW10" i="1" s="1"/>
  <c r="MJ41" i="1"/>
  <c r="MK40" i="1"/>
  <c r="NO40" i="1" s="1"/>
  <c r="QX40" i="1" s="1"/>
  <c r="MQ15" i="1"/>
  <c r="NU15" i="1" s="1"/>
  <c r="RD15" i="1" s="1"/>
  <c r="MO40" i="1"/>
  <c r="NS40" i="1" s="1"/>
  <c r="RB40" i="1" s="1"/>
  <c r="MJ39" i="1"/>
  <c r="MM18" i="1"/>
  <c r="NQ18" i="1" s="1"/>
  <c r="QZ18" i="1" s="1"/>
  <c r="MJ15" i="1"/>
  <c r="NN15" i="1" s="1"/>
  <c r="QW15" i="1" s="1"/>
  <c r="MK18" i="1"/>
  <c r="MK31" i="1"/>
  <c r="NO31" i="1" s="1"/>
  <c r="QX31" i="1" s="1"/>
  <c r="MM47" i="1"/>
  <c r="NQ47" i="1" s="1"/>
  <c r="QZ47" i="1" s="1"/>
  <c r="MM21" i="1"/>
  <c r="NQ21" i="1" s="1"/>
  <c r="QZ21" i="1" s="1"/>
  <c r="MJ50" i="1"/>
  <c r="MK36" i="1"/>
  <c r="NO36" i="1" s="1"/>
  <c r="QX36" i="1" s="1"/>
  <c r="MK37" i="1"/>
  <c r="NO37" i="1" s="1"/>
  <c r="QX37" i="1" s="1"/>
  <c r="MK12" i="1"/>
  <c r="MJ30" i="1"/>
  <c r="NN30" i="1" s="1"/>
  <c r="QW30" i="1" s="1"/>
  <c r="MJ51" i="1"/>
  <c r="MM32" i="1"/>
  <c r="NQ32" i="1" s="1"/>
  <c r="QZ32" i="1" s="1"/>
  <c r="MK13" i="1"/>
  <c r="MP49" i="1"/>
  <c r="NT49" i="1" s="1"/>
  <c r="RC49" i="1" s="1"/>
  <c r="MO17" i="1"/>
  <c r="NS17" i="1" s="1"/>
  <c r="RB17" i="1" s="1"/>
  <c r="MJ40" i="1"/>
  <c r="MO42" i="1"/>
  <c r="NS42" i="1" s="1"/>
  <c r="RB42" i="1" s="1"/>
  <c r="MK52" i="1"/>
  <c r="NO52" i="1" s="1"/>
  <c r="QX52" i="1" s="1"/>
  <c r="MJ38" i="1"/>
  <c r="MK43" i="1"/>
  <c r="NO43" i="1" s="1"/>
  <c r="QX43" i="1" s="1"/>
  <c r="MO10" i="1"/>
  <c r="NS10" i="1" s="1"/>
  <c r="RB10" i="1" s="1"/>
  <c r="MX39" i="1" l="1"/>
  <c r="NM39" i="1" s="1"/>
  <c r="QV39" i="1" s="1"/>
  <c r="RK53" i="1"/>
  <c r="RP53" i="1" s="1"/>
  <c r="RK44" i="1"/>
  <c r="RP44" i="1" s="1"/>
  <c r="NN36" i="1"/>
  <c r="QW36" i="1" s="1"/>
  <c r="MX36" i="1"/>
  <c r="NJ36" i="1" s="1"/>
  <c r="QS36" i="1" s="1"/>
  <c r="NN20" i="1"/>
  <c r="QW20" i="1" s="1"/>
  <c r="MX20" i="1"/>
  <c r="NF20" i="1" s="1"/>
  <c r="QO20" i="1" s="1"/>
  <c r="NN29" i="1"/>
  <c r="QW29" i="1" s="1"/>
  <c r="MX29" i="1"/>
  <c r="NF29" i="1" s="1"/>
  <c r="QO29" i="1" s="1"/>
  <c r="NN40" i="1"/>
  <c r="QW40" i="1" s="1"/>
  <c r="MX40" i="1"/>
  <c r="NF40" i="1" s="1"/>
  <c r="QO40" i="1" s="1"/>
  <c r="NO18" i="1"/>
  <c r="QX18" i="1" s="1"/>
  <c r="MX18" i="1"/>
  <c r="NF18" i="1" s="1"/>
  <c r="QO18" i="1" s="1"/>
  <c r="RK23" i="1"/>
  <c r="RP23" i="1" s="1"/>
  <c r="MX28" i="1"/>
  <c r="NK28" i="1" s="1"/>
  <c r="QT28" i="1" s="1"/>
  <c r="NM24" i="1"/>
  <c r="QV24" i="1" s="1"/>
  <c r="NQ24" i="1"/>
  <c r="QZ24" i="1" s="1"/>
  <c r="NN38" i="1"/>
  <c r="QW38" i="1" s="1"/>
  <c r="RK38" i="1" s="1"/>
  <c r="RP38" i="1" s="1"/>
  <c r="MX38" i="1"/>
  <c r="NN41" i="1"/>
  <c r="QW41" i="1" s="1"/>
  <c r="MX41" i="1"/>
  <c r="NN45" i="1"/>
  <c r="QW45" i="1" s="1"/>
  <c r="MX45" i="1"/>
  <c r="NN52" i="1"/>
  <c r="QW52" i="1" s="1"/>
  <c r="RK52" i="1" s="1"/>
  <c r="RP52" i="1" s="1"/>
  <c r="MX52" i="1"/>
  <c r="MX49" i="1"/>
  <c r="NO49" i="1" s="1"/>
  <c r="QX49" i="1" s="1"/>
  <c r="RK49" i="1" s="1"/>
  <c r="RP49" i="1" s="1"/>
  <c r="MX22" i="1"/>
  <c r="NF22" i="1" s="1"/>
  <c r="QO22" i="1" s="1"/>
  <c r="MZ22" i="1"/>
  <c r="QI22" i="1" s="1"/>
  <c r="NN35" i="1"/>
  <c r="QW35" i="1" s="1"/>
  <c r="MX35" i="1"/>
  <c r="NN19" i="1"/>
  <c r="QW19" i="1" s="1"/>
  <c r="MX19" i="1"/>
  <c r="NN42" i="1"/>
  <c r="QW42" i="1" s="1"/>
  <c r="MX42" i="1"/>
  <c r="NM42" i="1" s="1"/>
  <c r="QV42" i="1" s="1"/>
  <c r="NN25" i="1"/>
  <c r="QW25" i="1" s="1"/>
  <c r="RK25" i="1" s="1"/>
  <c r="RP25" i="1" s="1"/>
  <c r="MX25" i="1"/>
  <c r="NN39" i="1"/>
  <c r="QW39" i="1" s="1"/>
  <c r="NN37" i="1"/>
  <c r="QW37" i="1" s="1"/>
  <c r="RK37" i="1" s="1"/>
  <c r="RP37" i="1" s="1"/>
  <c r="MX37" i="1"/>
  <c r="NN27" i="1"/>
  <c r="QW27" i="1" s="1"/>
  <c r="MX27" i="1"/>
  <c r="NN34" i="1"/>
  <c r="QW34" i="1" s="1"/>
  <c r="RK34" i="1" s="1"/>
  <c r="RP34" i="1" s="1"/>
  <c r="MX34" i="1"/>
  <c r="MX43" i="1"/>
  <c r="MX44" i="1"/>
  <c r="NN31" i="1"/>
  <c r="QW31" i="1" s="1"/>
  <c r="MX31" i="1"/>
  <c r="NO24" i="1"/>
  <c r="QX24" i="1" s="1"/>
  <c r="MX12" i="1"/>
  <c r="NJ12" i="1" s="1"/>
  <c r="QS12" i="1" s="1"/>
  <c r="NO12" i="1"/>
  <c r="QX12" i="1" s="1"/>
  <c r="NN50" i="1"/>
  <c r="QW50" i="1" s="1"/>
  <c r="RK50" i="1" s="1"/>
  <c r="RP50" i="1" s="1"/>
  <c r="MX50" i="1"/>
  <c r="NN33" i="1"/>
  <c r="QW33" i="1" s="1"/>
  <c r="RK33" i="1" s="1"/>
  <c r="RP33" i="1" s="1"/>
  <c r="MX33" i="1"/>
  <c r="NN51" i="1"/>
  <c r="QW51" i="1" s="1"/>
  <c r="MX51" i="1"/>
  <c r="NH51" i="1" s="1"/>
  <c r="QQ51" i="1" s="1"/>
  <c r="NM48" i="1"/>
  <c r="QV48" i="1" s="1"/>
  <c r="NA48" i="1"/>
  <c r="QJ48" i="1" s="1"/>
  <c r="NO13" i="1"/>
  <c r="QX13" i="1" s="1"/>
  <c r="RK13" i="1" s="1"/>
  <c r="RP13" i="1" s="1"/>
  <c r="MX30" i="1"/>
  <c r="NV30" i="1" s="1"/>
  <c r="RE30" i="1" s="1"/>
  <c r="MZ30" i="1"/>
  <c r="QI30" i="1" s="1"/>
  <c r="NN46" i="1"/>
  <c r="QW46" i="1" s="1"/>
  <c r="RK46" i="1" s="1"/>
  <c r="RP46" i="1" s="1"/>
  <c r="MX46" i="1"/>
  <c r="MZ26" i="1"/>
  <c r="QI26" i="1" s="1"/>
  <c r="MX26" i="1"/>
  <c r="NF26" i="1" s="1"/>
  <c r="QO26" i="1" s="1"/>
  <c r="MZ17" i="1"/>
  <c r="QI17" i="1" s="1"/>
  <c r="MX17" i="1"/>
  <c r="NF17" i="1" s="1"/>
  <c r="QO17" i="1" s="1"/>
  <c r="MX53" i="1"/>
  <c r="NN32" i="1"/>
  <c r="QW32" i="1" s="1"/>
  <c r="RK32" i="1" s="1"/>
  <c r="RP32" i="1" s="1"/>
  <c r="MX32" i="1"/>
  <c r="NN21" i="1"/>
  <c r="QW21" i="1" s="1"/>
  <c r="MX21" i="1"/>
  <c r="NN47" i="1"/>
  <c r="QW47" i="1" s="1"/>
  <c r="MX47" i="1"/>
  <c r="NO48" i="1"/>
  <c r="QX48" i="1" s="1"/>
  <c r="RK11" i="1"/>
  <c r="RP11" i="1" s="1"/>
  <c r="MX14" i="1"/>
  <c r="MX13" i="1"/>
  <c r="MX11" i="1"/>
  <c r="MX15" i="1"/>
  <c r="MX10" i="1"/>
  <c r="NC10" i="1" s="1"/>
  <c r="QL10" i="1" s="1"/>
  <c r="MX9" i="1"/>
  <c r="MX16" i="1"/>
  <c r="NA16" i="1" s="1"/>
  <c r="QJ16" i="1" s="1"/>
  <c r="RK51" i="1" l="1"/>
  <c r="RP51" i="1" s="1"/>
  <c r="NM16" i="1"/>
  <c r="QV16" i="1" s="1"/>
  <c r="NL16" i="1"/>
  <c r="QU16" i="1" s="1"/>
  <c r="NE16" i="1"/>
  <c r="QN16" i="1" s="1"/>
  <c r="RK30" i="1"/>
  <c r="RP30" i="1" s="1"/>
  <c r="NL47" i="1"/>
  <c r="QU47" i="1" s="1"/>
  <c r="NV47" i="1"/>
  <c r="RE47" i="1" s="1"/>
  <c r="NP26" i="1"/>
  <c r="QY26" i="1" s="1"/>
  <c r="RK26" i="1" s="1"/>
  <c r="RP26" i="1" s="1"/>
  <c r="RK40" i="1"/>
  <c r="RP40" i="1" s="1"/>
  <c r="RK48" i="1"/>
  <c r="RP48" i="1" s="1"/>
  <c r="RK42" i="1"/>
  <c r="RP42" i="1" s="1"/>
  <c r="RL25" i="1"/>
  <c r="RM25" i="1"/>
  <c r="RN25" i="1"/>
  <c r="RO25" i="1"/>
  <c r="RO38" i="1"/>
  <c r="RN38" i="1"/>
  <c r="RL38" i="1"/>
  <c r="RM38" i="1"/>
  <c r="RO52" i="1"/>
  <c r="RN52" i="1"/>
  <c r="RL52" i="1"/>
  <c r="RM52" i="1"/>
  <c r="RL11" i="1"/>
  <c r="RM11" i="1"/>
  <c r="RN11" i="1"/>
  <c r="RO11" i="1"/>
  <c r="RO46" i="1"/>
  <c r="RN46" i="1"/>
  <c r="RL46" i="1"/>
  <c r="RM46" i="1"/>
  <c r="RL37" i="1"/>
  <c r="RM37" i="1"/>
  <c r="RN37" i="1"/>
  <c r="RO37" i="1"/>
  <c r="RO44" i="1"/>
  <c r="RN44" i="1"/>
  <c r="RL44" i="1"/>
  <c r="RM44" i="1"/>
  <c r="RL33" i="1"/>
  <c r="RM33" i="1"/>
  <c r="RN33" i="1"/>
  <c r="RO33" i="1"/>
  <c r="RO34" i="1"/>
  <c r="RL34" i="1"/>
  <c r="RN34" i="1"/>
  <c r="RM34" i="1"/>
  <c r="RO32" i="1"/>
  <c r="RL32" i="1"/>
  <c r="RM32" i="1"/>
  <c r="RN32" i="1"/>
  <c r="RL23" i="1"/>
  <c r="RM23" i="1"/>
  <c r="RN23" i="1"/>
  <c r="RO23" i="1"/>
  <c r="RL53" i="1"/>
  <c r="RM53" i="1"/>
  <c r="RN53" i="1"/>
  <c r="RO53" i="1"/>
  <c r="RL13" i="1"/>
  <c r="RM13" i="1"/>
  <c r="RN13" i="1"/>
  <c r="RO13" i="1"/>
  <c r="RO50" i="1"/>
  <c r="RL50" i="1"/>
  <c r="RM50" i="1"/>
  <c r="RN50" i="1"/>
  <c r="RK18" i="1"/>
  <c r="RP18" i="1" s="1"/>
  <c r="RK36" i="1"/>
  <c r="RP36" i="1" s="1"/>
  <c r="RK29" i="1"/>
  <c r="RP29" i="1" s="1"/>
  <c r="RK20" i="1"/>
  <c r="RP20" i="1" s="1"/>
  <c r="NL14" i="1"/>
  <c r="QU14" i="1" s="1"/>
  <c r="NM14" i="1"/>
  <c r="QV14" i="1" s="1"/>
  <c r="NF21" i="1"/>
  <c r="QO21" i="1" s="1"/>
  <c r="NV21" i="1"/>
  <c r="RE21" i="1" s="1"/>
  <c r="NF27" i="1"/>
  <c r="QO27" i="1" s="1"/>
  <c r="NP27" i="1"/>
  <c r="QY27" i="1" s="1"/>
  <c r="NM41" i="1"/>
  <c r="QV41" i="1" s="1"/>
  <c r="NP41" i="1"/>
  <c r="QY41" i="1" s="1"/>
  <c r="NM19" i="1"/>
  <c r="QV19" i="1" s="1"/>
  <c r="NF19" i="1"/>
  <c r="QO19" i="1" s="1"/>
  <c r="NC9" i="1"/>
  <c r="QL9" i="1" s="1"/>
  <c r="NJ9" i="1"/>
  <c r="QS9" i="1" s="1"/>
  <c r="NL45" i="1"/>
  <c r="QU45" i="1" s="1"/>
  <c r="NM45" i="1"/>
  <c r="QV45" i="1" s="1"/>
  <c r="NF43" i="1"/>
  <c r="QO43" i="1" s="1"/>
  <c r="NM43" i="1"/>
  <c r="QV43" i="1" s="1"/>
  <c r="RK17" i="1"/>
  <c r="RP17" i="1" s="1"/>
  <c r="RK31" i="1"/>
  <c r="RP31" i="1" s="1"/>
  <c r="RK24" i="1"/>
  <c r="RP24" i="1" s="1"/>
  <c r="RK28" i="1"/>
  <c r="RP28" i="1" s="1"/>
  <c r="RK15" i="1"/>
  <c r="RP15" i="1" s="1"/>
  <c r="RK35" i="1"/>
  <c r="RP35" i="1" s="1"/>
  <c r="RK12" i="1"/>
  <c r="RP12" i="1" s="1"/>
  <c r="RK22" i="1"/>
  <c r="RP22" i="1" s="1"/>
  <c r="MZ9" i="1"/>
  <c r="QI9" i="1" s="1"/>
  <c r="RK47" i="1" l="1"/>
  <c r="RP47" i="1" s="1"/>
  <c r="RL30" i="1"/>
  <c r="RO30" i="1"/>
  <c r="RM30" i="1"/>
  <c r="RN30" i="1"/>
  <c r="RK43" i="1"/>
  <c r="RP43" i="1" s="1"/>
  <c r="RK41" i="1"/>
  <c r="RP41" i="1" s="1"/>
  <c r="RK45" i="1"/>
  <c r="RP45" i="1" s="1"/>
  <c r="RQ44" i="1"/>
  <c r="RR44" i="1"/>
  <c r="RS44" i="1"/>
  <c r="RT44" i="1"/>
  <c r="RQ50" i="1"/>
  <c r="RR50" i="1"/>
  <c r="RS50" i="1"/>
  <c r="RT50" i="1"/>
  <c r="RQ38" i="1"/>
  <c r="RR38" i="1"/>
  <c r="RS38" i="1"/>
  <c r="RT38" i="1"/>
  <c r="RQ46" i="1"/>
  <c r="RR46" i="1"/>
  <c r="RS46" i="1"/>
  <c r="RT46" i="1"/>
  <c r="RS53" i="1"/>
  <c r="RT53" i="1"/>
  <c r="RQ53" i="1"/>
  <c r="RR53" i="1"/>
  <c r="RQ32" i="1"/>
  <c r="RR32" i="1"/>
  <c r="RS32" i="1"/>
  <c r="RT32" i="1"/>
  <c r="RQ13" i="1"/>
  <c r="RS13" i="1"/>
  <c r="RT13" i="1"/>
  <c r="RR13" i="1"/>
  <c r="RQ23" i="1"/>
  <c r="RR23" i="1"/>
  <c r="RS23" i="1"/>
  <c r="RT23" i="1"/>
  <c r="RQ30" i="1"/>
  <c r="RR30" i="1"/>
  <c r="RS30" i="1"/>
  <c r="RT30" i="1"/>
  <c r="RS37" i="1"/>
  <c r="RT37" i="1"/>
  <c r="RQ37" i="1"/>
  <c r="RR37" i="1"/>
  <c r="RQ52" i="1"/>
  <c r="RR52" i="1"/>
  <c r="RS52" i="1"/>
  <c r="RT52" i="1"/>
  <c r="RQ25" i="1"/>
  <c r="RS25" i="1"/>
  <c r="RT25" i="1"/>
  <c r="RR25" i="1"/>
  <c r="RQ11" i="1"/>
  <c r="RR11" i="1"/>
  <c r="RS11" i="1"/>
  <c r="RT11" i="1"/>
  <c r="RQ33" i="1"/>
  <c r="RS33" i="1"/>
  <c r="RR33" i="1"/>
  <c r="RT33" i="1"/>
  <c r="RQ34" i="1"/>
  <c r="RR34" i="1"/>
  <c r="RS34" i="1"/>
  <c r="RT34" i="1"/>
  <c r="RL17" i="1"/>
  <c r="RM17" i="1"/>
  <c r="RN17" i="1"/>
  <c r="RO17" i="1"/>
  <c r="RL35" i="1"/>
  <c r="RM35" i="1"/>
  <c r="RN35" i="1"/>
  <c r="RO35" i="1"/>
  <c r="RO12" i="1"/>
  <c r="RN12" i="1"/>
  <c r="RL12" i="1"/>
  <c r="RM12" i="1"/>
  <c r="RL29" i="1"/>
  <c r="RM29" i="1"/>
  <c r="RN29" i="1"/>
  <c r="RO29" i="1"/>
  <c r="RL15" i="1"/>
  <c r="RM15" i="1"/>
  <c r="RN15" i="1"/>
  <c r="RO15" i="1"/>
  <c r="RO36" i="1"/>
  <c r="RN36" i="1"/>
  <c r="RL36" i="1"/>
  <c r="RM36" i="1"/>
  <c r="RO28" i="1"/>
  <c r="RN28" i="1"/>
  <c r="RL28" i="1"/>
  <c r="RM28" i="1"/>
  <c r="RO18" i="1"/>
  <c r="RL18" i="1"/>
  <c r="RN18" i="1"/>
  <c r="RM18" i="1"/>
  <c r="RO22" i="1"/>
  <c r="RN22" i="1"/>
  <c r="RL22" i="1"/>
  <c r="RM22" i="1"/>
  <c r="RO20" i="1"/>
  <c r="RL20" i="1"/>
  <c r="RM20" i="1"/>
  <c r="RN20" i="1"/>
  <c r="RO24" i="1"/>
  <c r="RL24" i="1"/>
  <c r="RN24" i="1"/>
  <c r="RM24" i="1"/>
  <c r="RO40" i="1"/>
  <c r="RL40" i="1"/>
  <c r="RM40" i="1"/>
  <c r="RN40" i="1"/>
  <c r="RO26" i="1"/>
  <c r="RN26" i="1"/>
  <c r="RL26" i="1"/>
  <c r="RM26" i="1"/>
  <c r="RL31" i="1"/>
  <c r="RM31" i="1"/>
  <c r="RN31" i="1"/>
  <c r="RO31" i="1"/>
  <c r="RK14" i="1"/>
  <c r="RP14" i="1" s="1"/>
  <c r="RK16" i="1"/>
  <c r="RP16" i="1" s="1"/>
  <c r="RK21" i="1"/>
  <c r="RP21" i="1" s="1"/>
  <c r="RK10" i="1"/>
  <c r="RP10" i="1" s="1"/>
  <c r="RK39" i="1"/>
  <c r="RP39" i="1" s="1"/>
  <c r="RK19" i="1"/>
  <c r="RP19" i="1" s="1"/>
  <c r="RK27" i="1"/>
  <c r="RP27" i="1" s="1"/>
  <c r="RK9" i="1"/>
  <c r="RU37" i="1" l="1"/>
  <c r="RU34" i="1"/>
  <c r="RU11" i="1"/>
  <c r="RU52" i="1"/>
  <c r="RU30" i="1"/>
  <c r="RU13" i="1"/>
  <c r="RU38" i="1"/>
  <c r="RU44" i="1"/>
  <c r="RU25" i="1"/>
  <c r="RU46" i="1"/>
  <c r="RU50" i="1"/>
  <c r="RU23" i="1"/>
  <c r="RU53" i="1"/>
  <c r="RU33" i="1"/>
  <c r="RU32" i="1"/>
  <c r="RQ40" i="1"/>
  <c r="RR40" i="1"/>
  <c r="RS40" i="1"/>
  <c r="RT40" i="1"/>
  <c r="RQ22" i="1"/>
  <c r="RR22" i="1"/>
  <c r="RS22" i="1"/>
  <c r="RT22" i="1"/>
  <c r="RS29" i="1"/>
  <c r="RQ29" i="1"/>
  <c r="RT29" i="1"/>
  <c r="RR29" i="1"/>
  <c r="RT15" i="1"/>
  <c r="RS15" i="1"/>
  <c r="RQ15" i="1"/>
  <c r="RR15" i="1"/>
  <c r="RQ12" i="1"/>
  <c r="RR12" i="1"/>
  <c r="RS12" i="1"/>
  <c r="RT12" i="1"/>
  <c r="RQ36" i="1"/>
  <c r="RR36" i="1"/>
  <c r="RS36" i="1"/>
  <c r="RT36" i="1"/>
  <c r="RQ28" i="1"/>
  <c r="RR28" i="1"/>
  <c r="RS28" i="1"/>
  <c r="RT28" i="1"/>
  <c r="RQ20" i="1"/>
  <c r="RR20" i="1"/>
  <c r="RS20" i="1"/>
  <c r="RT20" i="1"/>
  <c r="RN9" i="1"/>
  <c r="RM9" i="1"/>
  <c r="RO9" i="1"/>
  <c r="RL9" i="1"/>
  <c r="RP9" i="1"/>
  <c r="RT31" i="1"/>
  <c r="RQ31" i="1"/>
  <c r="RR31" i="1"/>
  <c r="RS31" i="1"/>
  <c r="RQ24" i="1"/>
  <c r="RR24" i="1"/>
  <c r="RS24" i="1"/>
  <c r="RT24" i="1"/>
  <c r="RS35" i="1"/>
  <c r="RT35" i="1"/>
  <c r="RQ35" i="1"/>
  <c r="RR35" i="1"/>
  <c r="RQ18" i="1"/>
  <c r="RR18" i="1"/>
  <c r="RS18" i="1"/>
  <c r="RT18" i="1"/>
  <c r="RQ26" i="1"/>
  <c r="RR26" i="1"/>
  <c r="RS26" i="1"/>
  <c r="RT26" i="1"/>
  <c r="RS17" i="1"/>
  <c r="RT17" i="1"/>
  <c r="RQ17" i="1"/>
  <c r="RR17" i="1"/>
  <c r="RO14" i="1"/>
  <c r="RN14" i="1"/>
  <c r="RL14" i="1"/>
  <c r="RM14" i="1"/>
  <c r="RL21" i="1"/>
  <c r="RM21" i="1"/>
  <c r="RN21" i="1"/>
  <c r="RO21" i="1"/>
  <c r="RL27" i="1"/>
  <c r="RM27" i="1"/>
  <c r="RN27" i="1"/>
  <c r="RO27" i="1"/>
  <c r="RL45" i="1"/>
  <c r="RM45" i="1"/>
  <c r="RN45" i="1"/>
  <c r="RO45" i="1"/>
  <c r="RO10" i="1"/>
  <c r="RL10" i="1"/>
  <c r="RN10" i="1"/>
  <c r="RM10" i="1"/>
  <c r="RL51" i="1"/>
  <c r="RM51" i="1"/>
  <c r="RN51" i="1"/>
  <c r="RO51" i="1"/>
  <c r="RO42" i="1"/>
  <c r="RL42" i="1"/>
  <c r="RN42" i="1"/>
  <c r="RM42" i="1"/>
  <c r="RL19" i="1"/>
  <c r="RM19" i="1"/>
  <c r="RN19" i="1"/>
  <c r="RO19" i="1"/>
  <c r="RL41" i="1"/>
  <c r="RM41" i="1"/>
  <c r="RN41" i="1"/>
  <c r="RO41" i="1"/>
  <c r="RL49" i="1"/>
  <c r="RM49" i="1"/>
  <c r="RN49" i="1"/>
  <c r="RO49" i="1"/>
  <c r="RL39" i="1"/>
  <c r="RM39" i="1"/>
  <c r="RN39" i="1"/>
  <c r="RO39" i="1"/>
  <c r="RO16" i="1"/>
  <c r="RN16" i="1"/>
  <c r="RL16" i="1"/>
  <c r="RM16" i="1"/>
  <c r="RL47" i="1"/>
  <c r="RM47" i="1"/>
  <c r="RN47" i="1"/>
  <c r="RO47" i="1"/>
  <c r="RO48" i="1"/>
  <c r="RL48" i="1"/>
  <c r="RN48" i="1"/>
  <c r="RM48" i="1"/>
  <c r="RL43" i="1"/>
  <c r="RM43" i="1"/>
  <c r="RN43" i="1"/>
  <c r="RO43" i="1"/>
  <c r="RU18" i="1" l="1"/>
  <c r="RU24" i="1"/>
  <c r="C18" i="2" s="1"/>
  <c r="RU15" i="1"/>
  <c r="RU29" i="1"/>
  <c r="RU31" i="1"/>
  <c r="RU28" i="1"/>
  <c r="C14" i="2" s="1"/>
  <c r="RU12" i="1"/>
  <c r="RU40" i="1"/>
  <c r="RU35" i="1"/>
  <c r="RU26" i="1"/>
  <c r="RU20" i="1"/>
  <c r="RU36" i="1"/>
  <c r="RU22" i="1"/>
  <c r="RU17" i="1"/>
  <c r="C10" i="2"/>
  <c r="C8" i="2"/>
  <c r="C20" i="2"/>
  <c r="RS19" i="1"/>
  <c r="RT19" i="1"/>
  <c r="RQ19" i="1"/>
  <c r="RR19" i="1"/>
  <c r="RS27" i="1"/>
  <c r="RQ27" i="1"/>
  <c r="RR27" i="1"/>
  <c r="RT27" i="1"/>
  <c r="RS49" i="1"/>
  <c r="RQ49" i="1"/>
  <c r="RR49" i="1"/>
  <c r="RT49" i="1"/>
  <c r="RS51" i="1"/>
  <c r="RQ51" i="1"/>
  <c r="RT51" i="1"/>
  <c r="RR51" i="1"/>
  <c r="RT45" i="1"/>
  <c r="RQ45" i="1"/>
  <c r="RS45" i="1"/>
  <c r="RR45" i="1"/>
  <c r="RT47" i="1"/>
  <c r="RQ47" i="1"/>
  <c r="RR47" i="1"/>
  <c r="RS47" i="1"/>
  <c r="RT9" i="1"/>
  <c r="RS9" i="1"/>
  <c r="RR9" i="1"/>
  <c r="RQ9" i="1"/>
  <c r="RQ16" i="1"/>
  <c r="RR16" i="1"/>
  <c r="RS16" i="1"/>
  <c r="RT16" i="1"/>
  <c r="RQ14" i="1"/>
  <c r="RR14" i="1"/>
  <c r="RS14" i="1"/>
  <c r="RT14" i="1"/>
  <c r="RS21" i="1"/>
  <c r="RT21" i="1"/>
  <c r="RQ21" i="1"/>
  <c r="RR21" i="1"/>
  <c r="RQ39" i="1"/>
  <c r="RT39" i="1"/>
  <c r="RR39" i="1"/>
  <c r="RS39" i="1"/>
  <c r="RQ42" i="1"/>
  <c r="RR42" i="1"/>
  <c r="RS42" i="1"/>
  <c r="RT42" i="1"/>
  <c r="RS43" i="1"/>
  <c r="RQ43" i="1"/>
  <c r="RR43" i="1"/>
  <c r="RT43" i="1"/>
  <c r="RQ48" i="1"/>
  <c r="RR48" i="1"/>
  <c r="RS48" i="1"/>
  <c r="RT48" i="1"/>
  <c r="RT41" i="1"/>
  <c r="RS41" i="1"/>
  <c r="RQ41" i="1"/>
  <c r="RR41" i="1"/>
  <c r="RQ10" i="1"/>
  <c r="RR10" i="1"/>
  <c r="RS10" i="1"/>
  <c r="RT10" i="1"/>
  <c r="RU21" i="1" l="1"/>
  <c r="RU19" i="1"/>
  <c r="RU45" i="1"/>
  <c r="RU39" i="1"/>
  <c r="RU14" i="1"/>
  <c r="RU47" i="1"/>
  <c r="C19" i="2" s="1"/>
  <c r="RU51" i="1"/>
  <c r="C12" i="2" s="1"/>
  <c r="RU27" i="1"/>
  <c r="RU48" i="1"/>
  <c r="C16" i="2" s="1"/>
  <c r="RU16" i="1"/>
  <c r="C15" i="2" s="1"/>
  <c r="RU42" i="1"/>
  <c r="RU10" i="1"/>
  <c r="RU41" i="1"/>
  <c r="RU43" i="1"/>
  <c r="RU49" i="1"/>
  <c r="C17" i="2" s="1"/>
  <c r="C13" i="2"/>
  <c r="RU9" i="1"/>
  <c r="C11" i="2" l="1"/>
  <c r="C9" i="2"/>
  <c r="A24" i="2" l="1"/>
  <c r="A26" i="2" l="1"/>
</calcChain>
</file>

<file path=xl/sharedStrings.xml><?xml version="1.0" encoding="utf-8"?>
<sst xmlns="http://schemas.openxmlformats.org/spreadsheetml/2006/main" count="17686" uniqueCount="256">
  <si>
    <t>UNIVERSIDAD DISTRITAL FRANCISCO JOSE DE CALDAS</t>
  </si>
  <si>
    <t>CONVOCATORIA PÚBLICA No. 006 DE 2021</t>
  </si>
  <si>
    <t>OFERTA ECONOMICA</t>
  </si>
  <si>
    <t>OFERTA ECONOMICA HABILITADA PRECIO BASE</t>
  </si>
  <si>
    <t>REQUISITOS HABILITANTES</t>
  </si>
  <si>
    <t>EVALUACION JURIDICA</t>
  </si>
  <si>
    <t>EVALUACION FINANCIERA</t>
  </si>
  <si>
    <t>CONSOLIDADO EVALUACION HABILITANTE FINACIERA, JURIDICA Y TECNICA</t>
  </si>
  <si>
    <t>EVALUACION MARCAS</t>
  </si>
  <si>
    <t>EVALUACION ITEM A ITEM</t>
  </si>
  <si>
    <t>OFERTAS HABILITADAS</t>
  </si>
  <si>
    <t>PORCENTAJE DE LA MEDIA GEOMETRICA</t>
  </si>
  <si>
    <t>DESVIACIÓN DE LA MEDIA GEOMETRICA</t>
  </si>
  <si>
    <t>PUNTAJE PARCIAL</t>
  </si>
  <si>
    <t>GARANTIA EN MESES</t>
  </si>
  <si>
    <t>PUNTAJE GARANTIA</t>
  </si>
  <si>
    <t>PUNTAJE OFERTA ECONÓMICA</t>
  </si>
  <si>
    <t>PUNTAJE MAXIMO</t>
  </si>
  <si>
    <t>PRE1</t>
  </si>
  <si>
    <t>PRE2</t>
  </si>
  <si>
    <t>PRE3</t>
  </si>
  <si>
    <t>OFERENTE CON MAYOR PUNTAJE</t>
  </si>
  <si>
    <t>VALOR ADJUDICADO</t>
  </si>
  <si>
    <t>ITEM</t>
  </si>
  <si>
    <t xml:space="preserve">UBICACIÓN </t>
  </si>
  <si>
    <t>PRECIO BASE</t>
  </si>
  <si>
    <t>VB</t>
  </si>
  <si>
    <t>NUMERO DE PROPUESTAS HABILITADAS</t>
  </si>
  <si>
    <t>NUMERO DE VECES EN QUE INTERVIENE EL PPTO</t>
  </si>
  <si>
    <t>MEDIA GEOMETRICA</t>
  </si>
  <si>
    <t>CI</t>
  </si>
  <si>
    <t>MINIMA DESVIACIÓN</t>
  </si>
  <si>
    <t>NC</t>
  </si>
  <si>
    <t>NO CUMPLE</t>
  </si>
  <si>
    <t>CUMPLE</t>
  </si>
  <si>
    <t>Macarena A</t>
  </si>
  <si>
    <t>Laboratorio Facultad de Ingeniería</t>
  </si>
  <si>
    <t xml:space="preserve">EMPRESA </t>
  </si>
  <si>
    <t>ITEMS ADJUDICADOS</t>
  </si>
  <si>
    <t>VALOR</t>
  </si>
  <si>
    <t>TOTAL ADJUDICADO</t>
  </si>
  <si>
    <t>PORCENTAJE ADJUDICADO</t>
  </si>
  <si>
    <t>AHORRO SOBRE ADJUDICADO</t>
  </si>
  <si>
    <t>TOTAL DESIERTOS</t>
  </si>
  <si>
    <t>PORCENTAJE NO ADJUDICADO</t>
  </si>
  <si>
    <t>VALOR CDP</t>
  </si>
  <si>
    <t>FACULTAD Y/O DEPENDENCIA</t>
  </si>
  <si>
    <t>LABORATORIO Y/O DEPENDENCIA  DESTINO</t>
  </si>
  <si>
    <t>NOMBRE EQUIPO</t>
  </si>
  <si>
    <t>CANTIDAD</t>
  </si>
  <si>
    <t xml:space="preserve">Tecnológica </t>
  </si>
  <si>
    <t>Laboratorio Aplicado de Máquinas Eléctricas</t>
  </si>
  <si>
    <t>Edificio Techné Piso 3</t>
  </si>
  <si>
    <t>Medidor de Baja Potencia AC Tipo Pinza</t>
  </si>
  <si>
    <t>Micro-Óhmetro</t>
  </si>
  <si>
    <t>Multímetro Digital True RMS Registrador de Datos</t>
  </si>
  <si>
    <t>Laboratorio Especializado de Sistemas Eléctricos</t>
  </si>
  <si>
    <t xml:space="preserve"> Solución Integral de Automatización</t>
  </si>
  <si>
    <t>Tecnológica</t>
  </si>
  <si>
    <t>DISEÑO DE PRODUCTO</t>
  </si>
  <si>
    <t>Edificio TECHNÉ Piso 3</t>
  </si>
  <si>
    <t>Solución integral para prototipado de diseño de producto</t>
  </si>
  <si>
    <t>LABORATORIO GEIO</t>
  </si>
  <si>
    <t xml:space="preserve">Solución integral kit de caracterización fisico-química </t>
  </si>
  <si>
    <t>Gafas de realidad virtual</t>
  </si>
  <si>
    <t xml:space="preserve">LABORATORIOS DE CIENCIAS BÁSICAS </t>
  </si>
  <si>
    <t>Edificio Techne piso 7 Laboratorio de Física Mecánica 1 y 2</t>
  </si>
  <si>
    <t xml:space="preserve">Balanza digital </t>
  </si>
  <si>
    <t>Edificio Techne piso 7 Laboratorio de termodinámica</t>
  </si>
  <si>
    <t>Termómetro digital portátil con sonda</t>
  </si>
  <si>
    <t xml:space="preserve"> Equipo para Fuerzas en el plano Mesa de Fuerzas</t>
  </si>
  <si>
    <t>Edificio Techne piso 7 Laboratorio de Física Mecánica 1, 2 y 3</t>
  </si>
  <si>
    <t>Equipo para Lanzamiento parabólico</t>
  </si>
  <si>
    <t xml:space="preserve">Edificio Techne piso 7 Laboratorio de Física Electromagnética </t>
  </si>
  <si>
    <t>Multímetro Digital</t>
  </si>
  <si>
    <t>LABORATORIOS DE CIENCIAS BÁSICAS FACULTAD TECNOLÓGICA</t>
  </si>
  <si>
    <t>Edificio Techne piso 7 Laboratorio de óptica y moderna</t>
  </si>
  <si>
    <t>LÁMPARA ESTROBOSCÓPICA DIGITAL</t>
  </si>
  <si>
    <t xml:space="preserve">Lámpara LED de luz paralela </t>
  </si>
  <si>
    <t>Edificio Techne piso 7 Laboratorio de Química Ambiental</t>
  </si>
  <si>
    <t>Cabina Extractora de gases</t>
  </si>
  <si>
    <t>Baño de María</t>
  </si>
  <si>
    <t>Taller de Control Numérico Computarizado</t>
  </si>
  <si>
    <t>Edificio Techné, Piso 1</t>
  </si>
  <si>
    <t>Torno CNC</t>
  </si>
  <si>
    <t>Laboratorios de Electronica</t>
  </si>
  <si>
    <t>Edificio Techné, Piso 6</t>
  </si>
  <si>
    <t>Generador de función de formas de onda arbitraria de 2 canales y minimo de 20 MHz</t>
  </si>
  <si>
    <t>Osciloscopio digital de 100MHz, 2 canales.</t>
  </si>
  <si>
    <t>Planta multipropósito con instrumentación de tipo industrial</t>
  </si>
  <si>
    <t>Impresora 3D</t>
  </si>
  <si>
    <t>Laboratorio de Pavimentos</t>
  </si>
  <si>
    <t>Horno de secado</t>
  </si>
  <si>
    <t>Laboratorio de Suelos y Servicios</t>
  </si>
  <si>
    <t>Equipo de Refracción Sismica</t>
  </si>
  <si>
    <t>Compactador Automático Marshall</t>
  </si>
  <si>
    <t xml:space="preserve">Laboratorio de Materiales de Construcción y Patologia </t>
  </si>
  <si>
    <t xml:space="preserve">Maquina de Compresión </t>
  </si>
  <si>
    <t xml:space="preserve">Prensa de Carga </t>
  </si>
  <si>
    <t xml:space="preserve">Sistema Aereo - Dron </t>
  </si>
  <si>
    <t>Solución Integral para Instalaciones Eléctricas y Automatización
(Subordinación Tecnológica)</t>
  </si>
  <si>
    <t>Facultad ingenieria</t>
  </si>
  <si>
    <t xml:space="preserve">Laboratorio  de comunicaciones - 610 </t>
  </si>
  <si>
    <t>Fotodetector de Señales Fibra O.P</t>
  </si>
  <si>
    <t>Laboratorios Maquinas electricas</t>
  </si>
  <si>
    <t>Analizador de calidad de energía trifásico</t>
  </si>
  <si>
    <t>Laboratorio de Mecanica y analisis de materiales, 1ª Piso, 408, 510.</t>
  </si>
  <si>
    <t>Transportador digital en uno y transductor digital deslizable en T.</t>
  </si>
  <si>
    <t>Juego de Resortes surtido</t>
  </si>
  <si>
    <t>Sensor de fuerza y aceleración inalámbrico integrado.</t>
  </si>
  <si>
    <t xml:space="preserve">Kit de lanzador de proyectiles </t>
  </si>
  <si>
    <t>Laboratorio de Mecanica y analisis de materiales, 1ª Piso, 408</t>
  </si>
  <si>
    <t>MESA DE FUERZAS</t>
  </si>
  <si>
    <t>Laboratorio de Procesos Industriales I, 1ª Piso</t>
  </si>
  <si>
    <t xml:space="preserve">Unidad de alimentación para cambiadores de calor didáctico con cambiadores de calor de tubos concentricos, de placas, de carcasas y tubos. </t>
  </si>
  <si>
    <t>Viscosímetro con set de agujas incluidas.</t>
  </si>
  <si>
    <t>Calorímetro</t>
  </si>
  <si>
    <t xml:space="preserve">Mufla multipropósito </t>
  </si>
  <si>
    <t xml:space="preserve">Balanza Analítica de alta precisión </t>
  </si>
  <si>
    <t>EDIFICIO SABIO CALDAS LABORATORIO DE MAQUINAS 606</t>
  </si>
  <si>
    <t>Medidor de energía
activa y reactiva
trifásico bidireccional
baja tensión</t>
  </si>
  <si>
    <t>Osciloscopio de potencia</t>
  </si>
  <si>
    <t>EDIFICIO SABIO CALDAS LABORATORIO DE AUTOMATIZACIÓN 705</t>
  </si>
  <si>
    <t>Bomba de muestreo</t>
  </si>
  <si>
    <t xml:space="preserve">Calibradores de Flujo,  (para bomba de muestreo) </t>
  </si>
  <si>
    <t xml:space="preserve">Dosimetro ruido ocupacional
</t>
  </si>
  <si>
    <t>LABORATORIO FACULTAD DE INGENIERÍA</t>
  </si>
  <si>
    <t>Laboratorio de Fìsica I, 1ª Piso</t>
  </si>
  <si>
    <t>Cabina extractora de gases.</t>
  </si>
  <si>
    <t>Laboratorios de Ingeniería Catastral y Geodesia</t>
  </si>
  <si>
    <t>Sede Macarena A</t>
  </si>
  <si>
    <t>Teodolito Electronico</t>
  </si>
  <si>
    <t>Laboratrio de Geodesia y Topografía</t>
  </si>
  <si>
    <t>Nivel Automatico</t>
  </si>
  <si>
    <t>Navegador portátil multibanda compatible con varios sistemas GNSS y sensores</t>
  </si>
  <si>
    <t>Laboratorio de Fotogramtría Digital y SIG
Calle 40</t>
  </si>
  <si>
    <t>Estación portatil para control RPAS y GIS (Kit MobilGis)</t>
  </si>
  <si>
    <t>Laboratorio Observatorio Astronomico Sede Aduanilla de Paiba</t>
  </si>
  <si>
    <t>Lampara para visualización espectral de luz</t>
  </si>
  <si>
    <t xml:space="preserve">Kit de astrofotografía </t>
  </si>
  <si>
    <t>SEDE MACARENA A</t>
  </si>
  <si>
    <t>BASE NIVELANTE ADIRPRO
CON ADAPTADOR Y
PLOMADA ÓPTICA</t>
  </si>
  <si>
    <t>RUGET CON SENSOR Y CAMARA TERMICA</t>
  </si>
  <si>
    <t>COLECTOR DE DATOS
MARCA TRIMBLE REF.
TDC600 (Subordinación tecnológica)</t>
  </si>
  <si>
    <t>KIT DE ACCESORIOS MARCA
TRIMBLE R9S (Subordinación tecnológica)</t>
  </si>
  <si>
    <t>Set de masas esfericas con argolla</t>
  </si>
  <si>
    <t>Laboratorio de Física II, 509.</t>
  </si>
  <si>
    <t>Generador de van der Graff</t>
  </si>
  <si>
    <t>Máquina de Wimshurst</t>
  </si>
  <si>
    <t>Facultad de Ciencias Matemáticas y Naturales</t>
  </si>
  <si>
    <t>LABORATORIO DE BIOLOGIA</t>
  </si>
  <si>
    <t>Edificio de laboratorios Macarena B</t>
  </si>
  <si>
    <t>TERMOHIGROMETRO</t>
  </si>
  <si>
    <t>POTENCIOMETRO - PHMETRO</t>
  </si>
  <si>
    <t>INCUBADORA DE CONVECCION NATURAL</t>
  </si>
  <si>
    <t xml:space="preserve">MICROSCOPIO BINOCULAR </t>
  </si>
  <si>
    <t>ESTEREOSCOPIO</t>
  </si>
  <si>
    <t xml:space="preserve">AUTOCLAVE DE MESA </t>
  </si>
  <si>
    <t>MICROPIPETA VOLUMEN VARIABLE
DE 0,5 A 10 UL</t>
  </si>
  <si>
    <t>MICROPIPETA VOLUMEN VARIABLE DE 100 A 1000 UL</t>
  </si>
  <si>
    <t>MICROPIPETA VOLUMEN VARIABLE DE 10 A 100 UL</t>
  </si>
  <si>
    <t>LABORATORIO DE FISICA</t>
  </si>
  <si>
    <t>KIT  DE SENSORES INALÁMBRICOS PARA MEDICIÓN CON PANTALLA INCORPORADA</t>
  </si>
  <si>
    <t>TUBO DE RAYOS CATÓDICOS CON RENDIJA</t>
  </si>
  <si>
    <t xml:space="preserve">TUBO DE CRUZ DE MALTA </t>
  </si>
  <si>
    <t xml:space="preserve">TUBO DE VENTURI </t>
  </si>
  <si>
    <r>
      <t>JUEGO DE TUBOS ESPECTRALES 7 UNIDADES (AR, H</t>
    </r>
    <r>
      <rPr>
        <vertAlign val="subscript"/>
        <sz val="8"/>
        <color rgb="FF000000"/>
        <rFont val="Tahoma"/>
        <family val="2"/>
      </rPr>
      <t>2</t>
    </r>
    <r>
      <rPr>
        <sz val="8"/>
        <color rgb="FF000000"/>
        <rFont val="Tahoma"/>
        <family val="2"/>
      </rPr>
      <t>, HE, HG,</t>
    </r>
    <r>
      <rPr>
        <vertAlign val="subscript"/>
        <sz val="8"/>
        <color rgb="FF000000"/>
        <rFont val="Tahoma"/>
        <family val="2"/>
      </rPr>
      <t xml:space="preserve"> </t>
    </r>
    <r>
      <rPr>
        <sz val="8"/>
        <color rgb="FF000000"/>
        <rFont val="Tahoma"/>
        <family val="2"/>
      </rPr>
      <t>N</t>
    </r>
    <r>
      <rPr>
        <vertAlign val="subscript"/>
        <sz val="8"/>
        <color rgb="FF000000"/>
        <rFont val="Tahoma"/>
        <family val="2"/>
      </rPr>
      <t>2</t>
    </r>
    <r>
      <rPr>
        <sz val="8"/>
        <color rgb="FF000000"/>
        <rFont val="Tahoma"/>
        <family val="2"/>
      </rPr>
      <t>, NE, O</t>
    </r>
    <r>
      <rPr>
        <vertAlign val="subscript"/>
        <sz val="8"/>
        <color rgb="FF000000"/>
        <rFont val="Tahoma"/>
        <family val="2"/>
      </rPr>
      <t>2</t>
    </r>
    <r>
      <rPr>
        <sz val="8"/>
        <color rgb="FF000000"/>
        <rFont val="Tahoma"/>
        <family val="2"/>
      </rPr>
      <t>.)</t>
    </r>
  </si>
  <si>
    <t>Candelaria</t>
  </si>
  <si>
    <t xml:space="preserve">PLANO INCLINADO </t>
  </si>
  <si>
    <t>PENDULO SIMPLE JUEGO SEIS UNIDADES</t>
  </si>
  <si>
    <t>REGLA DE TORQUES</t>
  </si>
  <si>
    <t xml:space="preserve">JUEGO DE RESORTES DE DIFERENTES CONSTANTES CUATRO UNIDADES </t>
  </si>
  <si>
    <t>SET DE PESAS RANURADAS SEIS UNIDADES CON  PORTAMASAS (1 MASA DE 50G, 1 DE 20 G, 2 DE 10 G, 2 DE 5 G)</t>
  </si>
  <si>
    <t xml:space="preserve">JUEGO DE CUERPOS DE DIFERENTES FORMAS Y MATERIALES </t>
  </si>
  <si>
    <t xml:space="preserve">RIEL DE AIRE CON ACCESORIOS </t>
  </si>
  <si>
    <t>BAÑO DE CIRCULACIÓN CON CONTROL DIGITAL DE TEMPERATURA</t>
  </si>
  <si>
    <t>LABORATORIO DE QUÍMICA. 9 LABORATORIO DE BIOLOGIA 1</t>
  </si>
  <si>
    <t xml:space="preserve">ALMACÉN DE QUÍMICA.              ALMACEN BIOLOGIA </t>
  </si>
  <si>
    <t xml:space="preserve">PLANCHA DE CALENTAMIENTO CON AGITACIÓN </t>
  </si>
  <si>
    <t>LABORATORIO DE QUÍMICA. 7           LABORATORIO DE BIOLOGIA 1</t>
  </si>
  <si>
    <t>ALMACÉN DE QUÍMICA.   LABORATORIO DE BIOLOGIA</t>
  </si>
  <si>
    <t>BALANZA DE PRECISIÓN</t>
  </si>
  <si>
    <t>LABORATORIO DE QUÍMICA</t>
  </si>
  <si>
    <t>INSTRUMENTAL 1</t>
  </si>
  <si>
    <t>ESPECTROFOTÓMETRO VIS</t>
  </si>
  <si>
    <t>ALMACÉN DE QUÍMICA</t>
  </si>
  <si>
    <t>TURBIDÍMETRO</t>
  </si>
  <si>
    <t>FUSIÓMETRO  DIGITAL</t>
  </si>
  <si>
    <t>MANTA DE CALENTAMIENTO DIGITAL</t>
  </si>
  <si>
    <t>CONDUCTÍMETRO PORTÁTIL</t>
  </si>
  <si>
    <t>REFRACTÓMETRO ABBE</t>
  </si>
  <si>
    <t xml:space="preserve">POLARÍMETRO </t>
  </si>
  <si>
    <t>BOMBA DE VACÍO</t>
  </si>
  <si>
    <t>FCE</t>
  </si>
  <si>
    <t xml:space="preserve">Laboratorio del Proyecto NEEIS - Aula Experimental Asistiva </t>
  </si>
  <si>
    <t>Macarena A - Salón 606</t>
  </si>
  <si>
    <t>SOLUCION INTEGRAL APOYO DIDACTICO PARA SALA ESPECIALIZADA NEEIS</t>
  </si>
  <si>
    <t>LABORTORIO DIDACTICA DE LICENCIATURA EN MATEMATICAS</t>
  </si>
  <si>
    <t xml:space="preserve">Macarena B cuarto piso </t>
  </si>
  <si>
    <t xml:space="preserve">SOLUCION INTEGRAL APOYO DIDACTICO PARA LABORATORIO DIDACTICO DE LIC. MATEMATICAS </t>
  </si>
  <si>
    <t>Centro de Ayudas educativas Audiovisuales</t>
  </si>
  <si>
    <t>Macarena A Ofician 340</t>
  </si>
  <si>
    <t xml:space="preserve"> Panel LED Video Profesional 300W</t>
  </si>
  <si>
    <t>Programa de Archivistica y Gestión de la Información Digital</t>
  </si>
  <si>
    <t>Bosa / Centro Historico</t>
  </si>
  <si>
    <t>Lector de Huellas</t>
  </si>
  <si>
    <t>Lector de Código de Barras</t>
  </si>
  <si>
    <t>Digitalizador de Firmas</t>
  </si>
  <si>
    <t>Lector de tarjetas RFID</t>
  </si>
  <si>
    <t>Tarjetas RFID</t>
  </si>
  <si>
    <t>1. KASAI S.A.S.</t>
  </si>
  <si>
    <t>2. AVÁNTIKA COLOMBIA S.A.S.</t>
  </si>
  <si>
    <t>3. MARTINEZ MARTINEZ CARLOS ARTURO 
CAMNET</t>
  </si>
  <si>
    <t>4. HI-TECH AUTOMATIZACIÓN S.A.S.</t>
  </si>
  <si>
    <t>5. SOLUCIONES Y SUMINISTROS PARA INGENIERÍA S.A.S.
SSI</t>
  </si>
  <si>
    <t>6. C I GLOBAL SCIENTIFIC S.A.S.</t>
  </si>
  <si>
    <t>7. ICL DIDÁCTICAS S.A.S.</t>
  </si>
  <si>
    <t>8. GREEN TIC S.A.S.</t>
  </si>
  <si>
    <t>9. RODHE &amp; SCHWARZ COLOMBIA S.A.S.</t>
  </si>
  <si>
    <t>10. DIRIMPEX S.A.S.</t>
  </si>
  <si>
    <t>11. SUMINISTROS Y CONTROLES ELECTRÓNICOS - SUCONEL S.A.</t>
  </si>
  <si>
    <t>12. IMPOINTER S.A.S.</t>
  </si>
  <si>
    <t>13. SUMINISTROS DE LABORATORIO KASALAB S.A.S.</t>
  </si>
  <si>
    <t>14. CESAR TABARES L &amp; CIA S.A.S.</t>
  </si>
  <si>
    <t>15. INNOVACION TECNOLOGICA S.A.S.
INNOVATEK S.A.S.</t>
  </si>
  <si>
    <t>16. KASSEL GROUP S.A.S.</t>
  </si>
  <si>
    <t>17. ELECTRONICA I+D S.A.S.</t>
  </si>
  <si>
    <t>18.  NUEVOS RECURSOS S.A.S.</t>
  </si>
  <si>
    <t>19. ELECTROEQUIPOS COLOMBIA S.A.S.</t>
  </si>
  <si>
    <t>20. NOR QUIMICOS LTDA</t>
  </si>
  <si>
    <t>21. COMPAÑIA GENERAL DE TELECOMUNICACIONES S.A.S. - CGT</t>
  </si>
  <si>
    <t>22. LAB BRANDS S.A.S.</t>
  </si>
  <si>
    <t>23. INSTRUMENTACION Y SERVICIOS S.A.S.
INSTRUSERV</t>
  </si>
  <si>
    <t>24. TECNIGEN LTDA</t>
  </si>
  <si>
    <t>25. CASA CIENTIFICA BLANCO Y COMPAÑIA SAS</t>
  </si>
  <si>
    <t>26. GEOINSTRUMENTOS TOPOGRAFICOS S.A.S.</t>
  </si>
  <si>
    <t>27. CAHOZ INVERSIONES S.A.S.</t>
  </si>
  <si>
    <t>28. HIGH TEC ENVIRONMENTAL LTDA</t>
  </si>
  <si>
    <t>"CONTRATAR LA ADQUISICIÓN, INSTALACIÓN Y CONFIGURACIÓN DE EQUIPOS DEL GRUPO ROBUSTOS Y MENORES CON DESTINO A LAS UNIDADES ACADÉMICAS DE LABORATORIOS DE LAS FACULTADES DE INGENIERÍA, CIENCIAS MATEMÁTICAS Y NATURALES, TECNOLÓGICA, CIENCIAS Y EDUCACIÓN DE LA UNIVERSIDAD DISTRITAL FRANCISCO JOSÉ DE CALDAS, DE ACUERDO CON LAS CONDICIONES Y ESPECIFICACIONES PREVISTAS."</t>
  </si>
  <si>
    <t xml:space="preserve"> CUMPLE</t>
  </si>
  <si>
    <t xml:space="preserve"> CUMPLE </t>
  </si>
  <si>
    <t xml:space="preserve"> CUMPLE  </t>
  </si>
  <si>
    <t xml:space="preserve">NO CUMPLE
</t>
  </si>
  <si>
    <t>PRE4</t>
  </si>
  <si>
    <t>1, 2</t>
  </si>
  <si>
    <t>63, 68, 69</t>
  </si>
  <si>
    <t>41, 61, 85, 86</t>
  </si>
  <si>
    <t>EVALUACIÓN OFERTAS ECONÓMICAS CONVOCATORIA PÚBLICA 013 DE 2024</t>
  </si>
  <si>
    <t>OBJETO: "CONTRATAR LA ADQUISICIÓN, INSTALACIÓN Y CONFIGURACIÓN DE EQUIPOS DEL GRUPO ROBUSTOS Y MENORES CON DESTINO A LAS UNIDADES ACADÉMICAS DE LABORATORIOS DE LAS FACULTADES DE INGENIERÍA, CIENCIAS MATEMÁTICAS Y NATURALES, TECNOLÓGICA, CIENCIAS Y EDUCACIÓN DE LA UNIVERSIDAD DISTRITAL FRANCISCO JOSÉ DE CALDAS, DE ACUERDO CON LAS CONDICIONES Y ESPECIFICACIONES PREVISTAS."</t>
  </si>
  <si>
    <t>ITEMS DESIERTOS Y NO ADJUDICADOS</t>
  </si>
  <si>
    <t>9, 10, 11, 12, 13, 14, 18, 19, 21, 32, 35, 59, 60</t>
  </si>
  <si>
    <t>16, 83</t>
  </si>
  <si>
    <t>8, 67, 84</t>
  </si>
  <si>
    <t>3, 4, 5, 6, 7, 17, 23, 24, 25, 26, 27, 29, 30, 31, 33, 34, 36, 37, 38, 42, 44, 45, 46, 48, 49, 50, 51, 52, 53, 54, 55, 56, 57, 62, 70, 71, 72, 73, 74, 75, 76, 77, 78, 79, 80, 81, 82, 91, 94, 95, 96, 97, 98, 99, 100, 101</t>
  </si>
  <si>
    <t>40, 58, 64, 87, 88, 89 90, 92, 93</t>
  </si>
  <si>
    <t>22, 39, 47, 65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</si>
</sst>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(&quot;$&quot;\ * #,##0_);_(&quot;$&quot;\ * \(#,##0\);_(&quot;$&quot;\ * &quot;-&quot;??_);_(@_)"/>
    <numFmt numFmtId="166" formatCode="_-* #,##0.00_-;\-* #,##0.00_-;_-* &quot;-&quot;_-;_-@_-"/>
    <numFmt numFmtId="167" formatCode="_-* #,##0.000_-;\-* #,##0.000_-;_-* &quot;-&quot;_-;_-@_-"/>
    <numFmt numFmtId="168" formatCode="_(&quot;$&quot;\ * #,##0.00_);_(&quot;$&quot;\ * \(#,##0.00\);_(&quot;$&quot;\ * &quot;-&quot;??_);_(@_)"/>
    <numFmt numFmtId="169" formatCode="_-&quot;$&quot;\ * #,##0_-;\-&quot;$&quot;\ * #,##0_-;_-&quot;$&quot;\ * &quot;-&quot;_-;_-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8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2"/>
      <name val="Tahoma"/>
      <family val="2"/>
      <charset val="204"/>
    </font>
    <font>
      <b/>
      <sz val="9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sz val="8"/>
      <name val="Arial Narrow"/>
      <family val="2"/>
    </font>
    <font>
      <sz val="8"/>
      <name val="Arial"/>
      <family val="2"/>
    </font>
    <font>
      <sz val="7"/>
      <name val="Tahoma"/>
      <family val="2"/>
    </font>
    <font>
      <sz val="11"/>
      <color theme="1"/>
      <name val="Utsaah"/>
      <family val="2"/>
    </font>
    <font>
      <sz val="8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8"/>
      <color rgb="FF000000"/>
      <name val="Tahoma"/>
      <family val="2"/>
    </font>
    <font>
      <vertAlign val="subscript"/>
      <sz val="8"/>
      <color rgb="FF000000"/>
      <name val="Tahoma"/>
      <family val="2"/>
    </font>
    <font>
      <sz val="8"/>
      <color rgb="FFFF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FF0000"/>
      <name val="Tahoma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Utsaah"/>
      <family val="2"/>
    </font>
    <font>
      <b/>
      <sz val="11"/>
      <color rgb="FFFF0000"/>
      <name val="Utsaah"/>
      <family val="2"/>
    </font>
    <font>
      <b/>
      <sz val="11"/>
      <color rgb="FFC00000"/>
      <name val="Utsaah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BD9C0"/>
        <bgColor indexed="64"/>
      </patternFill>
    </fill>
    <fill>
      <patternFill patternType="solid">
        <fgColor rgb="FFDD073A"/>
        <bgColor indexed="64"/>
      </patternFill>
    </fill>
    <fill>
      <patternFill patternType="solid">
        <fgColor rgb="FFE6988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12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64" fontId="12" fillId="0" borderId="1" xfId="3" applyFont="1" applyFill="1" applyBorder="1" applyAlignment="1">
      <alignment horizontal="right" vertical="center" wrapText="1"/>
    </xf>
    <xf numFmtId="164" fontId="13" fillId="4" borderId="1" xfId="3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1" fontId="13" fillId="4" borderId="1" xfId="3" applyNumberFormat="1" applyFont="1" applyFill="1" applyBorder="1" applyAlignment="1">
      <alignment horizontal="center" vertical="center" wrapText="1"/>
    </xf>
    <xf numFmtId="165" fontId="13" fillId="17" borderId="1" xfId="0" applyNumberFormat="1" applyFont="1" applyFill="1" applyBorder="1" applyAlignment="1">
      <alignment horizontal="center" vertical="center"/>
    </xf>
    <xf numFmtId="2" fontId="13" fillId="17" borderId="1" xfId="3" applyNumberFormat="1" applyFont="1" applyFill="1" applyBorder="1" applyAlignment="1">
      <alignment horizontal="center" vertical="center"/>
    </xf>
    <xf numFmtId="166" fontId="14" fillId="10" borderId="1" xfId="1" applyNumberFormat="1" applyFont="1" applyFill="1" applyBorder="1" applyAlignment="1">
      <alignment horizontal="center" vertical="center"/>
    </xf>
    <xf numFmtId="166" fontId="14" fillId="11" borderId="1" xfId="1" applyNumberFormat="1" applyFont="1" applyFill="1" applyBorder="1" applyAlignment="1">
      <alignment horizontal="center" vertical="center"/>
    </xf>
    <xf numFmtId="167" fontId="14" fillId="11" borderId="1" xfId="1" applyNumberFormat="1" applyFont="1" applyFill="1" applyBorder="1" applyAlignment="1">
      <alignment horizontal="center" vertical="center"/>
    </xf>
    <xf numFmtId="167" fontId="14" fillId="12" borderId="1" xfId="1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2" fontId="15" fillId="0" borderId="1" xfId="0" applyNumberFormat="1" applyFont="1" applyBorder="1"/>
    <xf numFmtId="0" fontId="15" fillId="0" borderId="1" xfId="0" applyFont="1" applyBorder="1"/>
    <xf numFmtId="164" fontId="15" fillId="0" borderId="1" xfId="3" applyFont="1" applyBorder="1"/>
    <xf numFmtId="0" fontId="15" fillId="0" borderId="0" xfId="0" applyFont="1"/>
    <xf numFmtId="0" fontId="15" fillId="2" borderId="0" xfId="0" applyFont="1" applyFill="1"/>
    <xf numFmtId="0" fontId="15" fillId="2" borderId="0" xfId="0" applyFont="1" applyFill="1" applyAlignment="1">
      <alignment horizontal="justify" vertical="top" wrapText="1"/>
    </xf>
    <xf numFmtId="0" fontId="15" fillId="2" borderId="0" xfId="0" applyFont="1" applyFill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Alignment="1">
      <alignment horizontal="justify" vertical="top" wrapText="1"/>
    </xf>
    <xf numFmtId="0" fontId="15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167" fontId="14" fillId="10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169" fontId="23" fillId="0" borderId="9" xfId="0" applyNumberFormat="1" applyFont="1" applyBorder="1" applyAlignment="1">
      <alignment horizontal="center" vertical="center" wrapText="1"/>
    </xf>
    <xf numFmtId="169" fontId="24" fillId="0" borderId="9" xfId="0" applyNumberFormat="1" applyFont="1" applyBorder="1" applyAlignment="1">
      <alignment horizontal="center" vertical="center" wrapText="1"/>
    </xf>
    <xf numFmtId="169" fontId="25" fillId="0" borderId="9" xfId="0" applyNumberFormat="1" applyFont="1" applyBorder="1" applyAlignment="1">
      <alignment horizontal="center" vertical="center" wrapText="1"/>
    </xf>
    <xf numFmtId="0" fontId="26" fillId="2" borderId="0" xfId="0" applyFont="1" applyFill="1"/>
    <xf numFmtId="0" fontId="26" fillId="3" borderId="0" xfId="0" applyFont="1" applyFill="1"/>
    <xf numFmtId="6" fontId="27" fillId="0" borderId="9" xfId="0" applyNumberFormat="1" applyFont="1" applyBorder="1" applyAlignment="1">
      <alignment horizontal="center" vertical="center" wrapText="1"/>
    </xf>
    <xf numFmtId="6" fontId="28" fillId="0" borderId="9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9" fillId="19" borderId="1" xfId="0" applyFont="1" applyFill="1" applyBorder="1" applyAlignment="1">
      <alignment horizontal="center" vertical="center"/>
    </xf>
    <xf numFmtId="0" fontId="30" fillId="19" borderId="1" xfId="0" applyFont="1" applyFill="1" applyBorder="1" applyAlignment="1">
      <alignment horizontal="center" vertical="center"/>
    </xf>
    <xf numFmtId="0" fontId="31" fillId="19" borderId="1" xfId="0" applyFont="1" applyFill="1" applyBorder="1" applyAlignment="1">
      <alignment horizontal="center" vertical="center"/>
    </xf>
    <xf numFmtId="164" fontId="15" fillId="2" borderId="0" xfId="0" applyNumberFormat="1" applyFont="1" applyFill="1"/>
    <xf numFmtId="0" fontId="21" fillId="20" borderId="1" xfId="0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164" fontId="12" fillId="20" borderId="1" xfId="3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168" fontId="17" fillId="0" borderId="0" xfId="2" applyFont="1"/>
    <xf numFmtId="168" fontId="16" fillId="0" borderId="6" xfId="2" applyFont="1" applyBorder="1" applyAlignment="1">
      <alignment horizontal="center"/>
    </xf>
    <xf numFmtId="168" fontId="20" fillId="0" borderId="1" xfId="2" applyFont="1" applyFill="1" applyBorder="1" applyAlignment="1">
      <alignment horizontal="center" vertical="center" wrapText="1"/>
    </xf>
    <xf numFmtId="1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69" fontId="24" fillId="12" borderId="9" xfId="0" applyNumberFormat="1" applyFont="1" applyFill="1" applyBorder="1" applyAlignment="1">
      <alignment horizontal="center" vertical="center" wrapText="1"/>
    </xf>
    <xf numFmtId="9" fontId="15" fillId="0" borderId="0" xfId="0" applyNumberFormat="1" applyFont="1"/>
    <xf numFmtId="169" fontId="24" fillId="21" borderId="9" xfId="0" applyNumberFormat="1" applyFont="1" applyFill="1" applyBorder="1" applyAlignment="1">
      <alignment horizontal="center" vertical="center" wrapText="1"/>
    </xf>
    <xf numFmtId="169" fontId="24" fillId="22" borderId="9" xfId="0" applyNumberFormat="1" applyFont="1" applyFill="1" applyBorder="1" applyAlignment="1">
      <alignment horizontal="center" vertical="center" wrapText="1"/>
    </xf>
    <xf numFmtId="169" fontId="24" fillId="23" borderId="9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/>
    </xf>
    <xf numFmtId="0" fontId="16" fillId="0" borderId="0" xfId="0" applyFont="1" applyFill="1" applyAlignment="1" applyProtection="1">
      <alignment horizontal="center" vertical="center" wrapText="1"/>
    </xf>
    <xf numFmtId="3" fontId="16" fillId="0" borderId="0" xfId="5" applyNumberFormat="1" applyFont="1" applyAlignment="1">
      <alignment horizontal="center" vertical="center"/>
    </xf>
    <xf numFmtId="9" fontId="16" fillId="0" borderId="0" xfId="4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V1627"/>
  <sheetViews>
    <sheetView topLeftCell="B4" zoomScale="90" zoomScaleNormal="90" workbookViewId="0">
      <pane xSplit="7" ySplit="5" topLeftCell="RH99" activePane="bottomRight" state="frozen"/>
      <selection activeCell="B4" sqref="B4"/>
      <selection pane="topRight" activeCell="I4" sqref="I4"/>
      <selection pane="bottomLeft" activeCell="B9" sqref="B9"/>
      <selection pane="bottomRight" activeCell="RV11" sqref="RV11:RV109"/>
    </sheetView>
  </sheetViews>
  <sheetFormatPr baseColWidth="10" defaultColWidth="11.44140625" defaultRowHeight="10.199999999999999" x14ac:dyDescent="0.2"/>
  <cols>
    <col min="1" max="1" width="11.44140625" style="45" bestFit="1" customWidth="1"/>
    <col min="2" max="2" width="13.109375" style="45" customWidth="1"/>
    <col min="3" max="3" width="22.44140625" style="46" customWidth="1"/>
    <col min="4" max="4" width="15" style="40" customWidth="1"/>
    <col min="5" max="5" width="30.6640625" style="40" customWidth="1"/>
    <col min="6" max="6" width="11.44140625" style="40" customWidth="1"/>
    <col min="7" max="7" width="16.44140625" style="47" customWidth="1"/>
    <col min="8" max="8" width="6.6640625" style="47" customWidth="1"/>
    <col min="9" max="24" width="12.88671875" style="40" customWidth="1"/>
    <col min="25" max="25" width="13.5546875" style="40" customWidth="1"/>
    <col min="26" max="26" width="12.88671875" style="40" customWidth="1"/>
    <col min="27" max="27" width="14.109375" style="40" customWidth="1"/>
    <col min="28" max="29" width="12.88671875" style="40" customWidth="1"/>
    <col min="30" max="30" width="14.6640625" style="40" customWidth="1"/>
    <col min="31" max="31" width="12.88671875" style="40" customWidth="1"/>
    <col min="32" max="32" width="16.44140625" style="40" customWidth="1"/>
    <col min="33" max="34" width="12.88671875" style="40" customWidth="1"/>
    <col min="35" max="35" width="14" style="40" customWidth="1"/>
    <col min="36" max="36" width="12.88671875" style="40" customWidth="1"/>
    <col min="37" max="37" width="6.109375" style="45" customWidth="1"/>
    <col min="38" max="47" width="12.88671875" style="40" customWidth="1"/>
    <col min="48" max="48" width="13.5546875" style="40" customWidth="1"/>
    <col min="49" max="49" width="12.88671875" style="40" customWidth="1"/>
    <col min="50" max="50" width="14.109375" style="40" customWidth="1"/>
    <col min="51" max="58" width="12.88671875" style="40" customWidth="1"/>
    <col min="59" max="59" width="14.6640625" style="40" customWidth="1"/>
    <col min="60" max="60" width="12.88671875" style="40" customWidth="1"/>
    <col min="61" max="61" width="16.44140625" style="40" customWidth="1"/>
    <col min="62" max="63" width="12.88671875" style="40" customWidth="1"/>
    <col min="64" max="64" width="14" style="40" customWidth="1"/>
    <col min="65" max="65" width="12.88671875" style="40" customWidth="1"/>
    <col min="66" max="66" width="6.109375" style="45" customWidth="1"/>
    <col min="67" max="94" width="20.6640625" style="40" customWidth="1"/>
    <col min="95" max="95" width="4.88671875" style="41" customWidth="1"/>
    <col min="96" max="123" width="20.6640625" style="40" customWidth="1"/>
    <col min="124" max="124" width="6.33203125" style="45" customWidth="1"/>
    <col min="125" max="152" width="20.6640625" style="40" customWidth="1"/>
    <col min="153" max="153" width="7.6640625" style="41" customWidth="1"/>
    <col min="154" max="181" width="20.6640625" style="40" customWidth="1"/>
    <col min="182" max="182" width="6.5546875" style="45" customWidth="1"/>
    <col min="183" max="210" width="20.6640625" style="74" customWidth="1"/>
    <col min="211" max="211" width="6.44140625" style="45" customWidth="1"/>
    <col min="212" max="239" width="12.88671875" style="40" customWidth="1"/>
    <col min="240" max="240" width="7.5546875" style="45" customWidth="1"/>
    <col min="241" max="272" width="13.44140625" style="40" customWidth="1"/>
    <col min="273" max="274" width="12" style="45" customWidth="1"/>
    <col min="275" max="275" width="5.6640625" style="45" customWidth="1"/>
    <col min="276" max="292" width="12.88671875" style="40" customWidth="1"/>
    <col min="293" max="293" width="14" style="40" customWidth="1"/>
    <col min="294" max="294" width="12.88671875" style="40" customWidth="1"/>
    <col min="295" max="295" width="13.88671875" style="40" customWidth="1"/>
    <col min="296" max="297" width="12.88671875" style="40" customWidth="1"/>
    <col min="298" max="298" width="14.109375" style="40" customWidth="1"/>
    <col min="299" max="299" width="12.88671875" style="40" customWidth="1"/>
    <col min="300" max="300" width="16.44140625" style="40" customWidth="1"/>
    <col min="301" max="302" width="12.88671875" style="40" customWidth="1"/>
    <col min="303" max="303" width="14.5546875" style="40" customWidth="1"/>
    <col min="304" max="304" width="5.6640625" style="45" customWidth="1"/>
    <col min="305" max="321" width="12.88671875" style="40" customWidth="1"/>
    <col min="322" max="322" width="14" style="40" customWidth="1"/>
    <col min="323" max="323" width="12.88671875" style="40" customWidth="1"/>
    <col min="324" max="324" width="13.88671875" style="40" customWidth="1"/>
    <col min="325" max="326" width="12.88671875" style="40" customWidth="1"/>
    <col min="327" max="327" width="14.109375" style="40" customWidth="1"/>
    <col min="328" max="328" width="12.88671875" style="40" customWidth="1"/>
    <col min="329" max="329" width="16.44140625" style="40" customWidth="1"/>
    <col min="330" max="331" width="12.88671875" style="40" customWidth="1"/>
    <col min="332" max="332" width="14.5546875" style="40" customWidth="1"/>
    <col min="333" max="333" width="5.6640625" style="45" customWidth="1"/>
    <col min="334" max="351" width="12.88671875" style="40" customWidth="1"/>
    <col min="352" max="352" width="14" style="40" customWidth="1"/>
    <col min="353" max="353" width="12.88671875" style="40" customWidth="1"/>
    <col min="354" max="354" width="13.88671875" style="40" customWidth="1"/>
    <col min="355" max="356" width="12.88671875" style="40" customWidth="1"/>
    <col min="357" max="357" width="14.109375" style="40" customWidth="1"/>
    <col min="358" max="358" width="12.88671875" style="40" customWidth="1"/>
    <col min="359" max="359" width="16.44140625" style="40" customWidth="1"/>
    <col min="360" max="362" width="12.88671875" style="40" customWidth="1"/>
    <col min="363" max="363" width="5.6640625" style="45" customWidth="1"/>
    <col min="364" max="381" width="12.88671875" style="40" customWidth="1"/>
    <col min="382" max="382" width="14" style="40" customWidth="1"/>
    <col min="383" max="383" width="12.88671875" style="40" customWidth="1"/>
    <col min="384" max="384" width="13.88671875" style="40" customWidth="1"/>
    <col min="385" max="386" width="12.88671875" style="40" customWidth="1"/>
    <col min="387" max="387" width="14.109375" style="40" customWidth="1"/>
    <col min="388" max="388" width="12.88671875" style="40" customWidth="1"/>
    <col min="389" max="389" width="16.44140625" style="40" customWidth="1"/>
    <col min="390" max="391" width="12.88671875" style="40" customWidth="1"/>
    <col min="392" max="392" width="5.6640625" style="45" customWidth="1"/>
    <col min="393" max="420" width="12.88671875" style="40" customWidth="1"/>
    <col min="421" max="421" width="5.109375" style="45" customWidth="1"/>
    <col min="422" max="449" width="12.88671875" style="40" customWidth="1"/>
    <col min="450" max="450" width="7.5546875" style="45" customWidth="1"/>
    <col min="451" max="478" width="11.44140625" style="40" customWidth="1"/>
    <col min="479" max="479" width="9.5546875" style="40" customWidth="1"/>
    <col min="480" max="480" width="15.88671875" style="40" hidden="1" customWidth="1"/>
    <col min="481" max="483" width="14.109375" style="40" hidden="1" customWidth="1"/>
    <col min="484" max="484" width="29.109375" style="40" bestFit="1" customWidth="1"/>
    <col min="485" max="488" width="29.109375" style="40" hidden="1" customWidth="1"/>
    <col min="489" max="489" width="16.6640625" style="40" customWidth="1"/>
    <col min="490" max="490" width="6.6640625" style="40" customWidth="1"/>
    <col min="491" max="16384" width="11.44140625" style="40"/>
  </cols>
  <sheetData>
    <row r="1" spans="1:490" s="11" customFormat="1" ht="11.4" x14ac:dyDescent="0.3">
      <c r="A1" s="1"/>
      <c r="B1" s="2"/>
      <c r="C1" s="3"/>
      <c r="D1" s="2"/>
      <c r="E1" s="4"/>
      <c r="F1" s="5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7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7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5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9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9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9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9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10"/>
    </row>
    <row r="2" spans="1:490" s="11" customFormat="1" ht="22.2" x14ac:dyDescent="0.3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</row>
    <row r="3" spans="1:490" s="11" customFormat="1" ht="24.75" customHeight="1" x14ac:dyDescent="0.3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</row>
    <row r="4" spans="1:490" s="11" customFormat="1" ht="65.25" customHeight="1" x14ac:dyDescent="0.3">
      <c r="A4" s="103" t="s">
        <v>238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3"/>
      <c r="PA4" s="103"/>
      <c r="PB4" s="103"/>
      <c r="PC4" s="103"/>
      <c r="PD4" s="10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</row>
    <row r="5" spans="1:490" s="11" customFormat="1" ht="22.2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</row>
    <row r="6" spans="1:490" s="11" customFormat="1" ht="27" customHeigh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  <c r="IV6" s="104"/>
      <c r="IW6" s="104"/>
      <c r="IX6" s="104"/>
      <c r="IY6" s="104"/>
      <c r="IZ6" s="104"/>
      <c r="JA6" s="104"/>
      <c r="JB6" s="104"/>
      <c r="JC6" s="104"/>
      <c r="JD6" s="104"/>
      <c r="JE6" s="104"/>
      <c r="JF6" s="104"/>
      <c r="JG6" s="104"/>
      <c r="JH6" s="104"/>
      <c r="JI6" s="104"/>
      <c r="JJ6" s="104"/>
      <c r="JK6" s="104"/>
      <c r="JL6" s="104"/>
      <c r="JM6" s="104"/>
      <c r="JN6" s="104"/>
      <c r="JO6" s="104"/>
      <c r="JP6" s="104"/>
      <c r="JQ6" s="104"/>
      <c r="JR6" s="104"/>
      <c r="JS6" s="104"/>
      <c r="JT6" s="104"/>
      <c r="JU6" s="104"/>
      <c r="JV6" s="104"/>
      <c r="JW6" s="104"/>
      <c r="JX6" s="104"/>
      <c r="JY6" s="104"/>
      <c r="JZ6" s="104"/>
      <c r="KA6" s="104"/>
      <c r="KB6" s="104"/>
      <c r="KC6" s="104"/>
      <c r="KD6" s="104"/>
      <c r="KE6" s="104"/>
      <c r="KF6" s="104"/>
      <c r="KG6" s="104"/>
      <c r="KH6" s="104"/>
      <c r="KI6" s="104"/>
      <c r="KJ6" s="104"/>
      <c r="KK6" s="104"/>
      <c r="KL6" s="104"/>
      <c r="KM6" s="104"/>
      <c r="KN6" s="104"/>
      <c r="KO6" s="104"/>
      <c r="KP6" s="104"/>
      <c r="KQ6" s="104"/>
      <c r="KR6" s="104"/>
      <c r="KS6" s="104"/>
      <c r="KT6" s="104"/>
      <c r="KU6" s="104"/>
      <c r="KV6" s="104"/>
      <c r="KW6" s="104"/>
      <c r="KX6" s="104"/>
      <c r="KY6" s="104"/>
      <c r="KZ6" s="104"/>
      <c r="LA6" s="104"/>
      <c r="LB6" s="104"/>
      <c r="LC6" s="104"/>
      <c r="LD6" s="104"/>
      <c r="LE6" s="104"/>
      <c r="LF6" s="104"/>
      <c r="LG6" s="104"/>
      <c r="LH6" s="104"/>
      <c r="LI6" s="104"/>
      <c r="LJ6" s="104"/>
      <c r="LK6" s="104"/>
      <c r="LL6" s="104"/>
      <c r="LM6" s="104"/>
      <c r="LN6" s="104"/>
      <c r="LO6" s="104"/>
      <c r="LP6" s="104"/>
      <c r="LQ6" s="104"/>
      <c r="LR6" s="104"/>
      <c r="LS6" s="104"/>
      <c r="LT6" s="104"/>
      <c r="LU6" s="104"/>
      <c r="LV6" s="104"/>
      <c r="LW6" s="104"/>
      <c r="LX6" s="104"/>
      <c r="LY6" s="104"/>
      <c r="LZ6" s="104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04"/>
      <c r="OS6" s="104"/>
      <c r="OT6" s="104"/>
      <c r="OU6" s="104"/>
      <c r="OV6" s="104"/>
      <c r="OW6" s="104"/>
      <c r="OX6" s="104"/>
      <c r="OY6" s="104"/>
      <c r="OZ6" s="104"/>
      <c r="PA6" s="104"/>
      <c r="PB6" s="104"/>
      <c r="PC6" s="104"/>
      <c r="PD6" s="104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</row>
    <row r="7" spans="1:490" s="11" customFormat="1" ht="15" customHeight="1" x14ac:dyDescent="0.3">
      <c r="A7" s="16"/>
      <c r="B7" s="16"/>
      <c r="C7" s="3"/>
      <c r="D7" s="16"/>
      <c r="E7" s="16"/>
      <c r="F7" s="16"/>
      <c r="G7" s="17"/>
      <c r="H7" s="17"/>
      <c r="I7" s="97" t="s"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66"/>
      <c r="AL7" s="98" t="s">
        <v>3</v>
      </c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71"/>
      <c r="BO7" s="99" t="s">
        <v>4</v>
      </c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18"/>
      <c r="CR7" s="100" t="s">
        <v>5</v>
      </c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9"/>
      <c r="DU7" s="101" t="s">
        <v>6</v>
      </c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8"/>
      <c r="EX7" s="106" t="s">
        <v>7</v>
      </c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9"/>
      <c r="GA7" s="107" t="s">
        <v>8</v>
      </c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9"/>
      <c r="HD7" s="108" t="s">
        <v>9</v>
      </c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9"/>
      <c r="IG7" s="98" t="s">
        <v>10</v>
      </c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  <c r="IX7" s="98"/>
      <c r="IY7" s="98"/>
      <c r="IZ7" s="98"/>
      <c r="JA7" s="98"/>
      <c r="JB7" s="98"/>
      <c r="JC7" s="98"/>
      <c r="JD7" s="98"/>
      <c r="JE7" s="98"/>
      <c r="JF7" s="98"/>
      <c r="JG7" s="98"/>
      <c r="JH7" s="98"/>
      <c r="JI7" s="55"/>
      <c r="JJ7" s="55"/>
      <c r="JK7" s="55"/>
      <c r="JL7" s="55"/>
      <c r="JM7" s="20"/>
      <c r="JN7" s="20"/>
      <c r="JO7" s="71"/>
      <c r="JP7" s="109" t="s">
        <v>11</v>
      </c>
      <c r="JQ7" s="109"/>
      <c r="JR7" s="109"/>
      <c r="JS7" s="109"/>
      <c r="JT7" s="109"/>
      <c r="JU7" s="109"/>
      <c r="JV7" s="109"/>
      <c r="JW7" s="109"/>
      <c r="JX7" s="109"/>
      <c r="JY7" s="109"/>
      <c r="JZ7" s="109"/>
      <c r="KA7" s="109"/>
      <c r="KB7" s="109"/>
      <c r="KC7" s="109"/>
      <c r="KD7" s="109"/>
      <c r="KE7" s="109"/>
      <c r="KF7" s="109"/>
      <c r="KG7" s="109"/>
      <c r="KH7" s="109"/>
      <c r="KI7" s="109"/>
      <c r="KJ7" s="109"/>
      <c r="KK7" s="109"/>
      <c r="KL7" s="109"/>
      <c r="KM7" s="109"/>
      <c r="KN7" s="109"/>
      <c r="KO7" s="109"/>
      <c r="KP7" s="109"/>
      <c r="KQ7" s="109"/>
      <c r="KR7" s="20"/>
      <c r="KS7" s="110" t="s">
        <v>12</v>
      </c>
      <c r="KT7" s="110"/>
      <c r="KU7" s="110"/>
      <c r="KV7" s="110"/>
      <c r="KW7" s="110"/>
      <c r="KX7" s="110"/>
      <c r="KY7" s="110"/>
      <c r="KZ7" s="110"/>
      <c r="LA7" s="110"/>
      <c r="LB7" s="110"/>
      <c r="LC7" s="110"/>
      <c r="LD7" s="110"/>
      <c r="LE7" s="110"/>
      <c r="LF7" s="110"/>
      <c r="LG7" s="110"/>
      <c r="LH7" s="110"/>
      <c r="LI7" s="110"/>
      <c r="LJ7" s="110"/>
      <c r="LK7" s="110"/>
      <c r="LL7" s="110"/>
      <c r="LM7" s="110"/>
      <c r="LN7" s="110"/>
      <c r="LO7" s="110"/>
      <c r="LP7" s="110"/>
      <c r="LQ7" s="110"/>
      <c r="LR7" s="110"/>
      <c r="LS7" s="110"/>
      <c r="LT7" s="110"/>
      <c r="LU7" s="20"/>
      <c r="LV7" s="110"/>
      <c r="LW7" s="110"/>
      <c r="LX7" s="110"/>
      <c r="LY7" s="110"/>
      <c r="LZ7" s="110"/>
      <c r="MA7" s="110"/>
      <c r="MB7" s="110"/>
      <c r="MC7" s="110"/>
      <c r="MD7" s="110"/>
      <c r="ME7" s="110"/>
      <c r="MF7" s="110"/>
      <c r="MG7" s="110"/>
      <c r="MH7" s="110"/>
      <c r="MI7" s="110"/>
      <c r="MJ7" s="110"/>
      <c r="MK7" s="110"/>
      <c r="ML7" s="110"/>
      <c r="MM7" s="110"/>
      <c r="MN7" s="110"/>
      <c r="MO7" s="110"/>
      <c r="MP7" s="110"/>
      <c r="MQ7" s="110"/>
      <c r="MR7" s="110"/>
      <c r="MS7" s="110"/>
      <c r="MT7" s="110"/>
      <c r="MU7" s="110"/>
      <c r="MV7" s="110"/>
      <c r="MW7" s="110"/>
      <c r="MX7" s="56"/>
      <c r="MY7" s="20"/>
      <c r="MZ7" s="111" t="s">
        <v>13</v>
      </c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20"/>
      <c r="OC7" s="112" t="s">
        <v>14</v>
      </c>
      <c r="OD7" s="112"/>
      <c r="OE7" s="112"/>
      <c r="OF7" s="112"/>
      <c r="OG7" s="112"/>
      <c r="OH7" s="112"/>
      <c r="OI7" s="112"/>
      <c r="OJ7" s="112"/>
      <c r="OK7" s="112"/>
      <c r="OL7" s="112"/>
      <c r="OM7" s="112"/>
      <c r="ON7" s="112"/>
      <c r="OO7" s="112"/>
      <c r="OP7" s="112"/>
      <c r="OQ7" s="112"/>
      <c r="OR7" s="112"/>
      <c r="OS7" s="112"/>
      <c r="OT7" s="112"/>
      <c r="OU7" s="112"/>
      <c r="OV7" s="112"/>
      <c r="OW7" s="112"/>
      <c r="OX7" s="112"/>
      <c r="OY7" s="112"/>
      <c r="OZ7" s="112"/>
      <c r="PA7" s="112"/>
      <c r="PB7" s="112"/>
      <c r="PC7" s="112"/>
      <c r="PD7" s="112"/>
      <c r="PE7" s="20"/>
      <c r="PF7" s="113" t="s">
        <v>15</v>
      </c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3"/>
      <c r="PS7" s="113"/>
      <c r="PT7" s="113"/>
      <c r="PU7" s="113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20"/>
      <c r="QI7" s="114" t="s">
        <v>16</v>
      </c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05" t="s">
        <v>17</v>
      </c>
      <c r="RL7" s="115" t="s">
        <v>18</v>
      </c>
      <c r="RM7" s="115" t="s">
        <v>19</v>
      </c>
      <c r="RN7" s="115" t="s">
        <v>20</v>
      </c>
      <c r="RO7" s="115" t="s">
        <v>243</v>
      </c>
      <c r="RP7" s="115" t="s">
        <v>21</v>
      </c>
      <c r="RQ7" s="115" t="s">
        <v>18</v>
      </c>
      <c r="RR7" s="115" t="s">
        <v>19</v>
      </c>
      <c r="RS7" s="115" t="s">
        <v>20</v>
      </c>
      <c r="RT7" s="115" t="s">
        <v>243</v>
      </c>
      <c r="RU7" s="116" t="s">
        <v>22</v>
      </c>
      <c r="RV7" s="2"/>
    </row>
    <row r="8" spans="1:490" s="11" customFormat="1" ht="81.599999999999994" customHeight="1" x14ac:dyDescent="0.3">
      <c r="A8" s="21" t="s">
        <v>23</v>
      </c>
      <c r="B8" s="65" t="s">
        <v>46</v>
      </c>
      <c r="C8" s="65" t="s">
        <v>47</v>
      </c>
      <c r="D8" s="65" t="s">
        <v>24</v>
      </c>
      <c r="E8" s="65" t="s">
        <v>48</v>
      </c>
      <c r="F8" s="65" t="s">
        <v>49</v>
      </c>
      <c r="G8" s="21" t="s">
        <v>25</v>
      </c>
      <c r="H8" s="21" t="s">
        <v>23</v>
      </c>
      <c r="I8" s="69" t="s">
        <v>210</v>
      </c>
      <c r="J8" s="69" t="s">
        <v>211</v>
      </c>
      <c r="K8" s="69" t="s">
        <v>212</v>
      </c>
      <c r="L8" s="69" t="s">
        <v>213</v>
      </c>
      <c r="M8" s="69" t="s">
        <v>214</v>
      </c>
      <c r="N8" s="69" t="s">
        <v>215</v>
      </c>
      <c r="O8" s="69" t="s">
        <v>216</v>
      </c>
      <c r="P8" s="69" t="s">
        <v>217</v>
      </c>
      <c r="Q8" s="69" t="s">
        <v>218</v>
      </c>
      <c r="R8" s="69" t="s">
        <v>219</v>
      </c>
      <c r="S8" s="69" t="s">
        <v>220</v>
      </c>
      <c r="T8" s="69" t="s">
        <v>221</v>
      </c>
      <c r="U8" s="69" t="s">
        <v>222</v>
      </c>
      <c r="V8" s="69" t="s">
        <v>223</v>
      </c>
      <c r="W8" s="69" t="s">
        <v>224</v>
      </c>
      <c r="X8" s="69" t="s">
        <v>225</v>
      </c>
      <c r="Y8" s="69" t="s">
        <v>226</v>
      </c>
      <c r="Z8" s="69" t="s">
        <v>227</v>
      </c>
      <c r="AA8" s="69" t="s">
        <v>228</v>
      </c>
      <c r="AB8" s="69" t="s">
        <v>229</v>
      </c>
      <c r="AC8" s="69" t="s">
        <v>230</v>
      </c>
      <c r="AD8" s="69" t="s">
        <v>231</v>
      </c>
      <c r="AE8" s="69" t="s">
        <v>232</v>
      </c>
      <c r="AF8" s="69" t="s">
        <v>233</v>
      </c>
      <c r="AG8" s="69" t="s">
        <v>234</v>
      </c>
      <c r="AH8" s="69" t="s">
        <v>235</v>
      </c>
      <c r="AI8" s="69" t="s">
        <v>236</v>
      </c>
      <c r="AJ8" s="69" t="s">
        <v>237</v>
      </c>
      <c r="AK8" s="67" t="s">
        <v>23</v>
      </c>
      <c r="AL8" s="69" t="s">
        <v>210</v>
      </c>
      <c r="AM8" s="69" t="s">
        <v>211</v>
      </c>
      <c r="AN8" s="69" t="s">
        <v>212</v>
      </c>
      <c r="AO8" s="69" t="s">
        <v>213</v>
      </c>
      <c r="AP8" s="69" t="s">
        <v>214</v>
      </c>
      <c r="AQ8" s="69" t="s">
        <v>215</v>
      </c>
      <c r="AR8" s="69" t="s">
        <v>216</v>
      </c>
      <c r="AS8" s="69" t="s">
        <v>217</v>
      </c>
      <c r="AT8" s="69" t="s">
        <v>218</v>
      </c>
      <c r="AU8" s="69" t="s">
        <v>219</v>
      </c>
      <c r="AV8" s="69" t="s">
        <v>220</v>
      </c>
      <c r="AW8" s="69" t="s">
        <v>221</v>
      </c>
      <c r="AX8" s="69" t="s">
        <v>222</v>
      </c>
      <c r="AY8" s="69" t="s">
        <v>223</v>
      </c>
      <c r="AZ8" s="69" t="s">
        <v>224</v>
      </c>
      <c r="BA8" s="69" t="s">
        <v>225</v>
      </c>
      <c r="BB8" s="69" t="s">
        <v>226</v>
      </c>
      <c r="BC8" s="69" t="s">
        <v>227</v>
      </c>
      <c r="BD8" s="69" t="s">
        <v>228</v>
      </c>
      <c r="BE8" s="69" t="s">
        <v>229</v>
      </c>
      <c r="BF8" s="69" t="s">
        <v>230</v>
      </c>
      <c r="BG8" s="69" t="s">
        <v>231</v>
      </c>
      <c r="BH8" s="69" t="s">
        <v>232</v>
      </c>
      <c r="BI8" s="69" t="s">
        <v>233</v>
      </c>
      <c r="BJ8" s="69" t="s">
        <v>234</v>
      </c>
      <c r="BK8" s="69" t="s">
        <v>235</v>
      </c>
      <c r="BL8" s="69" t="s">
        <v>236</v>
      </c>
      <c r="BM8" s="69" t="s">
        <v>237</v>
      </c>
      <c r="BN8" s="21" t="s">
        <v>23</v>
      </c>
      <c r="BO8" s="69" t="s">
        <v>210</v>
      </c>
      <c r="BP8" s="69" t="s">
        <v>211</v>
      </c>
      <c r="BQ8" s="69" t="s">
        <v>212</v>
      </c>
      <c r="BR8" s="69" t="s">
        <v>213</v>
      </c>
      <c r="BS8" s="69" t="s">
        <v>214</v>
      </c>
      <c r="BT8" s="69" t="s">
        <v>215</v>
      </c>
      <c r="BU8" s="69" t="s">
        <v>216</v>
      </c>
      <c r="BV8" s="69" t="s">
        <v>217</v>
      </c>
      <c r="BW8" s="69" t="s">
        <v>218</v>
      </c>
      <c r="BX8" s="69" t="s">
        <v>219</v>
      </c>
      <c r="BY8" s="69" t="s">
        <v>220</v>
      </c>
      <c r="BZ8" s="69" t="s">
        <v>221</v>
      </c>
      <c r="CA8" s="69" t="s">
        <v>222</v>
      </c>
      <c r="CB8" s="69" t="s">
        <v>223</v>
      </c>
      <c r="CC8" s="69" t="s">
        <v>224</v>
      </c>
      <c r="CD8" s="69" t="s">
        <v>225</v>
      </c>
      <c r="CE8" s="69" t="s">
        <v>226</v>
      </c>
      <c r="CF8" s="69" t="s">
        <v>227</v>
      </c>
      <c r="CG8" s="69" t="s">
        <v>228</v>
      </c>
      <c r="CH8" s="69" t="s">
        <v>229</v>
      </c>
      <c r="CI8" s="69" t="s">
        <v>230</v>
      </c>
      <c r="CJ8" s="69" t="s">
        <v>231</v>
      </c>
      <c r="CK8" s="69" t="s">
        <v>232</v>
      </c>
      <c r="CL8" s="69" t="s">
        <v>233</v>
      </c>
      <c r="CM8" s="69" t="s">
        <v>234</v>
      </c>
      <c r="CN8" s="69" t="s">
        <v>235</v>
      </c>
      <c r="CO8" s="69" t="s">
        <v>236</v>
      </c>
      <c r="CP8" s="69" t="s">
        <v>237</v>
      </c>
      <c r="CQ8" s="21" t="s">
        <v>23</v>
      </c>
      <c r="CR8" s="69" t="s">
        <v>210</v>
      </c>
      <c r="CS8" s="69" t="s">
        <v>211</v>
      </c>
      <c r="CT8" s="69" t="s">
        <v>212</v>
      </c>
      <c r="CU8" s="69" t="s">
        <v>213</v>
      </c>
      <c r="CV8" s="69" t="s">
        <v>214</v>
      </c>
      <c r="CW8" s="69" t="s">
        <v>215</v>
      </c>
      <c r="CX8" s="69" t="s">
        <v>216</v>
      </c>
      <c r="CY8" s="69" t="s">
        <v>217</v>
      </c>
      <c r="CZ8" s="69" t="s">
        <v>218</v>
      </c>
      <c r="DA8" s="69" t="s">
        <v>219</v>
      </c>
      <c r="DB8" s="69" t="s">
        <v>220</v>
      </c>
      <c r="DC8" s="69" t="s">
        <v>221</v>
      </c>
      <c r="DD8" s="69" t="s">
        <v>222</v>
      </c>
      <c r="DE8" s="69" t="s">
        <v>223</v>
      </c>
      <c r="DF8" s="69" t="s">
        <v>224</v>
      </c>
      <c r="DG8" s="69" t="s">
        <v>225</v>
      </c>
      <c r="DH8" s="69" t="s">
        <v>226</v>
      </c>
      <c r="DI8" s="69" t="s">
        <v>227</v>
      </c>
      <c r="DJ8" s="69" t="s">
        <v>228</v>
      </c>
      <c r="DK8" s="69" t="s">
        <v>229</v>
      </c>
      <c r="DL8" s="69" t="s">
        <v>230</v>
      </c>
      <c r="DM8" s="69" t="s">
        <v>231</v>
      </c>
      <c r="DN8" s="69" t="s">
        <v>232</v>
      </c>
      <c r="DO8" s="69" t="s">
        <v>233</v>
      </c>
      <c r="DP8" s="69" t="s">
        <v>234</v>
      </c>
      <c r="DQ8" s="69" t="s">
        <v>235</v>
      </c>
      <c r="DR8" s="69" t="s">
        <v>236</v>
      </c>
      <c r="DS8" s="69" t="s">
        <v>237</v>
      </c>
      <c r="DT8" s="21" t="s">
        <v>23</v>
      </c>
      <c r="DU8" s="69" t="s">
        <v>210</v>
      </c>
      <c r="DV8" s="69" t="s">
        <v>211</v>
      </c>
      <c r="DW8" s="69" t="s">
        <v>212</v>
      </c>
      <c r="DX8" s="69" t="s">
        <v>213</v>
      </c>
      <c r="DY8" s="69" t="s">
        <v>214</v>
      </c>
      <c r="DZ8" s="69" t="s">
        <v>215</v>
      </c>
      <c r="EA8" s="69" t="s">
        <v>216</v>
      </c>
      <c r="EB8" s="69" t="s">
        <v>217</v>
      </c>
      <c r="EC8" s="69" t="s">
        <v>218</v>
      </c>
      <c r="ED8" s="69" t="s">
        <v>219</v>
      </c>
      <c r="EE8" s="69" t="s">
        <v>220</v>
      </c>
      <c r="EF8" s="69" t="s">
        <v>221</v>
      </c>
      <c r="EG8" s="69" t="s">
        <v>222</v>
      </c>
      <c r="EH8" s="69" t="s">
        <v>223</v>
      </c>
      <c r="EI8" s="69" t="s">
        <v>224</v>
      </c>
      <c r="EJ8" s="69" t="s">
        <v>225</v>
      </c>
      <c r="EK8" s="69" t="s">
        <v>226</v>
      </c>
      <c r="EL8" s="69" t="s">
        <v>227</v>
      </c>
      <c r="EM8" s="69" t="s">
        <v>228</v>
      </c>
      <c r="EN8" s="69" t="s">
        <v>229</v>
      </c>
      <c r="EO8" s="69" t="s">
        <v>230</v>
      </c>
      <c r="EP8" s="69" t="s">
        <v>231</v>
      </c>
      <c r="EQ8" s="69" t="s">
        <v>232</v>
      </c>
      <c r="ER8" s="69" t="s">
        <v>233</v>
      </c>
      <c r="ES8" s="69" t="s">
        <v>234</v>
      </c>
      <c r="ET8" s="69" t="s">
        <v>235</v>
      </c>
      <c r="EU8" s="69" t="s">
        <v>236</v>
      </c>
      <c r="EV8" s="69" t="s">
        <v>237</v>
      </c>
      <c r="EW8" s="21" t="s">
        <v>23</v>
      </c>
      <c r="EX8" s="69" t="s">
        <v>210</v>
      </c>
      <c r="EY8" s="69" t="s">
        <v>211</v>
      </c>
      <c r="EZ8" s="69" t="s">
        <v>212</v>
      </c>
      <c r="FA8" s="69" t="s">
        <v>213</v>
      </c>
      <c r="FB8" s="69" t="s">
        <v>214</v>
      </c>
      <c r="FC8" s="69" t="s">
        <v>215</v>
      </c>
      <c r="FD8" s="69" t="s">
        <v>216</v>
      </c>
      <c r="FE8" s="69" t="s">
        <v>217</v>
      </c>
      <c r="FF8" s="69" t="s">
        <v>218</v>
      </c>
      <c r="FG8" s="69" t="s">
        <v>219</v>
      </c>
      <c r="FH8" s="69" t="s">
        <v>220</v>
      </c>
      <c r="FI8" s="69" t="s">
        <v>221</v>
      </c>
      <c r="FJ8" s="69" t="s">
        <v>222</v>
      </c>
      <c r="FK8" s="69" t="s">
        <v>223</v>
      </c>
      <c r="FL8" s="69" t="s">
        <v>224</v>
      </c>
      <c r="FM8" s="69" t="s">
        <v>225</v>
      </c>
      <c r="FN8" s="69" t="s">
        <v>226</v>
      </c>
      <c r="FO8" s="69" t="s">
        <v>227</v>
      </c>
      <c r="FP8" s="69" t="s">
        <v>228</v>
      </c>
      <c r="FQ8" s="69" t="s">
        <v>229</v>
      </c>
      <c r="FR8" s="69" t="s">
        <v>230</v>
      </c>
      <c r="FS8" s="69" t="s">
        <v>231</v>
      </c>
      <c r="FT8" s="69" t="s">
        <v>232</v>
      </c>
      <c r="FU8" s="69" t="s">
        <v>233</v>
      </c>
      <c r="FV8" s="69" t="s">
        <v>234</v>
      </c>
      <c r="FW8" s="69" t="s">
        <v>235</v>
      </c>
      <c r="FX8" s="69" t="s">
        <v>236</v>
      </c>
      <c r="FY8" s="69" t="s">
        <v>237</v>
      </c>
      <c r="FZ8" s="21" t="s">
        <v>23</v>
      </c>
      <c r="GA8" s="69" t="s">
        <v>210</v>
      </c>
      <c r="GB8" s="69" t="s">
        <v>211</v>
      </c>
      <c r="GC8" s="69" t="s">
        <v>212</v>
      </c>
      <c r="GD8" s="69" t="s">
        <v>213</v>
      </c>
      <c r="GE8" s="69" t="s">
        <v>214</v>
      </c>
      <c r="GF8" s="69" t="s">
        <v>215</v>
      </c>
      <c r="GG8" s="69" t="s">
        <v>216</v>
      </c>
      <c r="GH8" s="69" t="s">
        <v>217</v>
      </c>
      <c r="GI8" s="69" t="s">
        <v>218</v>
      </c>
      <c r="GJ8" s="69" t="s">
        <v>219</v>
      </c>
      <c r="GK8" s="69" t="s">
        <v>220</v>
      </c>
      <c r="GL8" s="69" t="s">
        <v>221</v>
      </c>
      <c r="GM8" s="69" t="s">
        <v>222</v>
      </c>
      <c r="GN8" s="69" t="s">
        <v>223</v>
      </c>
      <c r="GO8" s="69" t="s">
        <v>224</v>
      </c>
      <c r="GP8" s="69" t="s">
        <v>225</v>
      </c>
      <c r="GQ8" s="69" t="s">
        <v>226</v>
      </c>
      <c r="GR8" s="69" t="s">
        <v>227</v>
      </c>
      <c r="GS8" s="69" t="s">
        <v>228</v>
      </c>
      <c r="GT8" s="69" t="s">
        <v>229</v>
      </c>
      <c r="GU8" s="69" t="s">
        <v>230</v>
      </c>
      <c r="GV8" s="69" t="s">
        <v>231</v>
      </c>
      <c r="GW8" s="69" t="s">
        <v>232</v>
      </c>
      <c r="GX8" s="69" t="s">
        <v>233</v>
      </c>
      <c r="GY8" s="69" t="s">
        <v>234</v>
      </c>
      <c r="GZ8" s="69" t="s">
        <v>235</v>
      </c>
      <c r="HA8" s="69" t="s">
        <v>236</v>
      </c>
      <c r="HB8" s="69" t="s">
        <v>237</v>
      </c>
      <c r="HC8" s="21" t="s">
        <v>23</v>
      </c>
      <c r="HD8" s="69" t="s">
        <v>210</v>
      </c>
      <c r="HE8" s="69" t="s">
        <v>211</v>
      </c>
      <c r="HF8" s="69" t="s">
        <v>212</v>
      </c>
      <c r="HG8" s="69" t="s">
        <v>213</v>
      </c>
      <c r="HH8" s="69" t="s">
        <v>214</v>
      </c>
      <c r="HI8" s="69" t="s">
        <v>215</v>
      </c>
      <c r="HJ8" s="69" t="s">
        <v>216</v>
      </c>
      <c r="HK8" s="69" t="s">
        <v>217</v>
      </c>
      <c r="HL8" s="69" t="s">
        <v>218</v>
      </c>
      <c r="HM8" s="69" t="s">
        <v>219</v>
      </c>
      <c r="HN8" s="69" t="s">
        <v>220</v>
      </c>
      <c r="HO8" s="69" t="s">
        <v>221</v>
      </c>
      <c r="HP8" s="69" t="s">
        <v>222</v>
      </c>
      <c r="HQ8" s="69" t="s">
        <v>223</v>
      </c>
      <c r="HR8" s="69" t="s">
        <v>224</v>
      </c>
      <c r="HS8" s="69" t="s">
        <v>225</v>
      </c>
      <c r="HT8" s="69" t="s">
        <v>226</v>
      </c>
      <c r="HU8" s="69" t="s">
        <v>227</v>
      </c>
      <c r="HV8" s="69" t="s">
        <v>228</v>
      </c>
      <c r="HW8" s="69" t="s">
        <v>229</v>
      </c>
      <c r="HX8" s="69" t="s">
        <v>230</v>
      </c>
      <c r="HY8" s="69" t="s">
        <v>231</v>
      </c>
      <c r="HZ8" s="69" t="s">
        <v>232</v>
      </c>
      <c r="IA8" s="69" t="s">
        <v>233</v>
      </c>
      <c r="IB8" s="69" t="s">
        <v>234</v>
      </c>
      <c r="IC8" s="69" t="s">
        <v>235</v>
      </c>
      <c r="ID8" s="69" t="s">
        <v>236</v>
      </c>
      <c r="IE8" s="69" t="s">
        <v>237</v>
      </c>
      <c r="IF8" s="21" t="s">
        <v>23</v>
      </c>
      <c r="IG8" s="69" t="s">
        <v>210</v>
      </c>
      <c r="IH8" s="69" t="s">
        <v>211</v>
      </c>
      <c r="II8" s="69" t="s">
        <v>212</v>
      </c>
      <c r="IJ8" s="69" t="s">
        <v>213</v>
      </c>
      <c r="IK8" s="69" t="s">
        <v>214</v>
      </c>
      <c r="IL8" s="69" t="s">
        <v>215</v>
      </c>
      <c r="IM8" s="69" t="s">
        <v>216</v>
      </c>
      <c r="IN8" s="69" t="s">
        <v>217</v>
      </c>
      <c r="IO8" s="69" t="s">
        <v>218</v>
      </c>
      <c r="IP8" s="69" t="s">
        <v>219</v>
      </c>
      <c r="IQ8" s="69" t="s">
        <v>220</v>
      </c>
      <c r="IR8" s="69" t="s">
        <v>221</v>
      </c>
      <c r="IS8" s="69" t="s">
        <v>222</v>
      </c>
      <c r="IT8" s="69" t="s">
        <v>223</v>
      </c>
      <c r="IU8" s="69" t="s">
        <v>224</v>
      </c>
      <c r="IV8" s="69" t="s">
        <v>225</v>
      </c>
      <c r="IW8" s="69" t="s">
        <v>226</v>
      </c>
      <c r="IX8" s="69" t="s">
        <v>227</v>
      </c>
      <c r="IY8" s="69" t="s">
        <v>228</v>
      </c>
      <c r="IZ8" s="69" t="s">
        <v>229</v>
      </c>
      <c r="JA8" s="69" t="s">
        <v>230</v>
      </c>
      <c r="JB8" s="69" t="s">
        <v>231</v>
      </c>
      <c r="JC8" s="69" t="s">
        <v>232</v>
      </c>
      <c r="JD8" s="69" t="s">
        <v>233</v>
      </c>
      <c r="JE8" s="69" t="s">
        <v>234</v>
      </c>
      <c r="JF8" s="69" t="s">
        <v>235</v>
      </c>
      <c r="JG8" s="69" t="s">
        <v>236</v>
      </c>
      <c r="JH8" s="69" t="s">
        <v>237</v>
      </c>
      <c r="JI8" s="22" t="s">
        <v>26</v>
      </c>
      <c r="JJ8" s="22" t="s">
        <v>26</v>
      </c>
      <c r="JK8" s="22" t="s">
        <v>27</v>
      </c>
      <c r="JL8" s="22" t="s">
        <v>28</v>
      </c>
      <c r="JM8" s="23" t="s">
        <v>29</v>
      </c>
      <c r="JN8" s="23" t="s">
        <v>30</v>
      </c>
      <c r="JO8" s="21" t="s">
        <v>23</v>
      </c>
      <c r="JP8" s="69" t="s">
        <v>210</v>
      </c>
      <c r="JQ8" s="69" t="s">
        <v>211</v>
      </c>
      <c r="JR8" s="69" t="s">
        <v>212</v>
      </c>
      <c r="JS8" s="69" t="s">
        <v>213</v>
      </c>
      <c r="JT8" s="69" t="s">
        <v>214</v>
      </c>
      <c r="JU8" s="69" t="s">
        <v>215</v>
      </c>
      <c r="JV8" s="69" t="s">
        <v>216</v>
      </c>
      <c r="JW8" s="69" t="s">
        <v>217</v>
      </c>
      <c r="JX8" s="69" t="s">
        <v>218</v>
      </c>
      <c r="JY8" s="69" t="s">
        <v>219</v>
      </c>
      <c r="JZ8" s="69" t="s">
        <v>220</v>
      </c>
      <c r="KA8" s="69" t="s">
        <v>221</v>
      </c>
      <c r="KB8" s="69" t="s">
        <v>222</v>
      </c>
      <c r="KC8" s="69" t="s">
        <v>223</v>
      </c>
      <c r="KD8" s="69" t="s">
        <v>224</v>
      </c>
      <c r="KE8" s="69" t="s">
        <v>225</v>
      </c>
      <c r="KF8" s="69" t="s">
        <v>226</v>
      </c>
      <c r="KG8" s="69" t="s">
        <v>227</v>
      </c>
      <c r="KH8" s="69" t="s">
        <v>228</v>
      </c>
      <c r="KI8" s="69" t="s">
        <v>229</v>
      </c>
      <c r="KJ8" s="69" t="s">
        <v>230</v>
      </c>
      <c r="KK8" s="69" t="s">
        <v>231</v>
      </c>
      <c r="KL8" s="69" t="s">
        <v>232</v>
      </c>
      <c r="KM8" s="69" t="s">
        <v>233</v>
      </c>
      <c r="KN8" s="69" t="s">
        <v>234</v>
      </c>
      <c r="KO8" s="69" t="s">
        <v>235</v>
      </c>
      <c r="KP8" s="69" t="s">
        <v>236</v>
      </c>
      <c r="KQ8" s="69" t="s">
        <v>237</v>
      </c>
      <c r="KR8" s="21" t="s">
        <v>23</v>
      </c>
      <c r="KS8" s="69" t="s">
        <v>210</v>
      </c>
      <c r="KT8" s="69" t="s">
        <v>211</v>
      </c>
      <c r="KU8" s="69" t="s">
        <v>212</v>
      </c>
      <c r="KV8" s="69" t="s">
        <v>213</v>
      </c>
      <c r="KW8" s="69" t="s">
        <v>214</v>
      </c>
      <c r="KX8" s="69" t="s">
        <v>215</v>
      </c>
      <c r="KY8" s="69" t="s">
        <v>216</v>
      </c>
      <c r="KZ8" s="69" t="s">
        <v>217</v>
      </c>
      <c r="LA8" s="69" t="s">
        <v>218</v>
      </c>
      <c r="LB8" s="69" t="s">
        <v>219</v>
      </c>
      <c r="LC8" s="69" t="s">
        <v>220</v>
      </c>
      <c r="LD8" s="69" t="s">
        <v>221</v>
      </c>
      <c r="LE8" s="69" t="s">
        <v>222</v>
      </c>
      <c r="LF8" s="69" t="s">
        <v>223</v>
      </c>
      <c r="LG8" s="69" t="s">
        <v>224</v>
      </c>
      <c r="LH8" s="69" t="s">
        <v>225</v>
      </c>
      <c r="LI8" s="69" t="s">
        <v>226</v>
      </c>
      <c r="LJ8" s="69" t="s">
        <v>227</v>
      </c>
      <c r="LK8" s="69" t="s">
        <v>228</v>
      </c>
      <c r="LL8" s="69" t="s">
        <v>229</v>
      </c>
      <c r="LM8" s="69" t="s">
        <v>230</v>
      </c>
      <c r="LN8" s="69" t="s">
        <v>231</v>
      </c>
      <c r="LO8" s="69" t="s">
        <v>232</v>
      </c>
      <c r="LP8" s="69" t="s">
        <v>233</v>
      </c>
      <c r="LQ8" s="69" t="s">
        <v>234</v>
      </c>
      <c r="LR8" s="69" t="s">
        <v>235</v>
      </c>
      <c r="LS8" s="69" t="s">
        <v>236</v>
      </c>
      <c r="LT8" s="69" t="s">
        <v>237</v>
      </c>
      <c r="LU8" s="21" t="s">
        <v>23</v>
      </c>
      <c r="LV8" s="69" t="s">
        <v>210</v>
      </c>
      <c r="LW8" s="69" t="s">
        <v>211</v>
      </c>
      <c r="LX8" s="69" t="s">
        <v>212</v>
      </c>
      <c r="LY8" s="69" t="s">
        <v>213</v>
      </c>
      <c r="LZ8" s="69" t="s">
        <v>214</v>
      </c>
      <c r="MA8" s="69" t="s">
        <v>215</v>
      </c>
      <c r="MB8" s="69" t="s">
        <v>216</v>
      </c>
      <c r="MC8" s="69" t="s">
        <v>217</v>
      </c>
      <c r="MD8" s="69" t="s">
        <v>218</v>
      </c>
      <c r="ME8" s="69" t="s">
        <v>219</v>
      </c>
      <c r="MF8" s="69" t="s">
        <v>220</v>
      </c>
      <c r="MG8" s="69" t="s">
        <v>221</v>
      </c>
      <c r="MH8" s="69" t="s">
        <v>222</v>
      </c>
      <c r="MI8" s="69" t="s">
        <v>223</v>
      </c>
      <c r="MJ8" s="69" t="s">
        <v>224</v>
      </c>
      <c r="MK8" s="69" t="s">
        <v>225</v>
      </c>
      <c r="ML8" s="69" t="s">
        <v>226</v>
      </c>
      <c r="MM8" s="69" t="s">
        <v>227</v>
      </c>
      <c r="MN8" s="69" t="s">
        <v>228</v>
      </c>
      <c r="MO8" s="69" t="s">
        <v>229</v>
      </c>
      <c r="MP8" s="69" t="s">
        <v>230</v>
      </c>
      <c r="MQ8" s="69" t="s">
        <v>231</v>
      </c>
      <c r="MR8" s="69" t="s">
        <v>232</v>
      </c>
      <c r="MS8" s="69" t="s">
        <v>233</v>
      </c>
      <c r="MT8" s="69" t="s">
        <v>234</v>
      </c>
      <c r="MU8" s="69" t="s">
        <v>235</v>
      </c>
      <c r="MV8" s="69" t="s">
        <v>236</v>
      </c>
      <c r="MW8" s="69" t="s">
        <v>237</v>
      </c>
      <c r="MX8" s="24" t="s">
        <v>31</v>
      </c>
      <c r="MY8" s="21" t="s">
        <v>23</v>
      </c>
      <c r="MZ8" s="69" t="s">
        <v>210</v>
      </c>
      <c r="NA8" s="69" t="s">
        <v>211</v>
      </c>
      <c r="NB8" s="69" t="s">
        <v>212</v>
      </c>
      <c r="NC8" s="69" t="s">
        <v>213</v>
      </c>
      <c r="ND8" s="69" t="s">
        <v>214</v>
      </c>
      <c r="NE8" s="69" t="s">
        <v>215</v>
      </c>
      <c r="NF8" s="69" t="s">
        <v>216</v>
      </c>
      <c r="NG8" s="69" t="s">
        <v>217</v>
      </c>
      <c r="NH8" s="69" t="s">
        <v>218</v>
      </c>
      <c r="NI8" s="69" t="s">
        <v>219</v>
      </c>
      <c r="NJ8" s="69" t="s">
        <v>220</v>
      </c>
      <c r="NK8" s="69" t="s">
        <v>221</v>
      </c>
      <c r="NL8" s="69" t="s">
        <v>222</v>
      </c>
      <c r="NM8" s="69" t="s">
        <v>223</v>
      </c>
      <c r="NN8" s="69" t="s">
        <v>224</v>
      </c>
      <c r="NO8" s="69" t="s">
        <v>225</v>
      </c>
      <c r="NP8" s="69" t="s">
        <v>226</v>
      </c>
      <c r="NQ8" s="69" t="s">
        <v>227</v>
      </c>
      <c r="NR8" s="69" t="s">
        <v>228</v>
      </c>
      <c r="NS8" s="69" t="s">
        <v>229</v>
      </c>
      <c r="NT8" s="69" t="s">
        <v>230</v>
      </c>
      <c r="NU8" s="69" t="s">
        <v>231</v>
      </c>
      <c r="NV8" s="69" t="s">
        <v>232</v>
      </c>
      <c r="NW8" s="69" t="s">
        <v>233</v>
      </c>
      <c r="NX8" s="69" t="s">
        <v>234</v>
      </c>
      <c r="NY8" s="69" t="s">
        <v>235</v>
      </c>
      <c r="NZ8" s="69" t="s">
        <v>236</v>
      </c>
      <c r="OA8" s="69" t="s">
        <v>237</v>
      </c>
      <c r="OB8" s="21" t="s">
        <v>23</v>
      </c>
      <c r="OC8" s="69" t="s">
        <v>210</v>
      </c>
      <c r="OD8" s="69" t="s">
        <v>211</v>
      </c>
      <c r="OE8" s="69" t="s">
        <v>212</v>
      </c>
      <c r="OF8" s="69" t="s">
        <v>213</v>
      </c>
      <c r="OG8" s="69" t="s">
        <v>214</v>
      </c>
      <c r="OH8" s="69" t="s">
        <v>215</v>
      </c>
      <c r="OI8" s="69" t="s">
        <v>216</v>
      </c>
      <c r="OJ8" s="69" t="s">
        <v>217</v>
      </c>
      <c r="OK8" s="69" t="s">
        <v>218</v>
      </c>
      <c r="OL8" s="69" t="s">
        <v>219</v>
      </c>
      <c r="OM8" s="69" t="s">
        <v>220</v>
      </c>
      <c r="ON8" s="69" t="s">
        <v>221</v>
      </c>
      <c r="OO8" s="69" t="s">
        <v>222</v>
      </c>
      <c r="OP8" s="69" t="s">
        <v>223</v>
      </c>
      <c r="OQ8" s="69" t="s">
        <v>224</v>
      </c>
      <c r="OR8" s="69" t="s">
        <v>225</v>
      </c>
      <c r="OS8" s="69" t="s">
        <v>226</v>
      </c>
      <c r="OT8" s="69" t="s">
        <v>227</v>
      </c>
      <c r="OU8" s="69" t="s">
        <v>228</v>
      </c>
      <c r="OV8" s="69" t="s">
        <v>229</v>
      </c>
      <c r="OW8" s="69" t="s">
        <v>230</v>
      </c>
      <c r="OX8" s="69" t="s">
        <v>231</v>
      </c>
      <c r="OY8" s="69" t="s">
        <v>232</v>
      </c>
      <c r="OZ8" s="69" t="s">
        <v>233</v>
      </c>
      <c r="PA8" s="69" t="s">
        <v>234</v>
      </c>
      <c r="PB8" s="69" t="s">
        <v>235</v>
      </c>
      <c r="PC8" s="69" t="s">
        <v>236</v>
      </c>
      <c r="PD8" s="69" t="s">
        <v>237</v>
      </c>
      <c r="PE8" s="21" t="s">
        <v>23</v>
      </c>
      <c r="PF8" s="69" t="s">
        <v>210</v>
      </c>
      <c r="PG8" s="69" t="s">
        <v>211</v>
      </c>
      <c r="PH8" s="69" t="s">
        <v>212</v>
      </c>
      <c r="PI8" s="69" t="s">
        <v>213</v>
      </c>
      <c r="PJ8" s="69" t="s">
        <v>214</v>
      </c>
      <c r="PK8" s="69" t="s">
        <v>215</v>
      </c>
      <c r="PL8" s="69" t="s">
        <v>216</v>
      </c>
      <c r="PM8" s="69" t="s">
        <v>217</v>
      </c>
      <c r="PN8" s="69" t="s">
        <v>218</v>
      </c>
      <c r="PO8" s="69" t="s">
        <v>219</v>
      </c>
      <c r="PP8" s="69" t="s">
        <v>220</v>
      </c>
      <c r="PQ8" s="69" t="s">
        <v>221</v>
      </c>
      <c r="PR8" s="69" t="s">
        <v>222</v>
      </c>
      <c r="PS8" s="69" t="s">
        <v>223</v>
      </c>
      <c r="PT8" s="69" t="s">
        <v>224</v>
      </c>
      <c r="PU8" s="69" t="s">
        <v>225</v>
      </c>
      <c r="PV8" s="69" t="s">
        <v>226</v>
      </c>
      <c r="PW8" s="69" t="s">
        <v>227</v>
      </c>
      <c r="PX8" s="69" t="s">
        <v>228</v>
      </c>
      <c r="PY8" s="69" t="s">
        <v>229</v>
      </c>
      <c r="PZ8" s="69" t="s">
        <v>230</v>
      </c>
      <c r="QA8" s="69" t="s">
        <v>231</v>
      </c>
      <c r="QB8" s="69" t="s">
        <v>232</v>
      </c>
      <c r="QC8" s="69" t="s">
        <v>233</v>
      </c>
      <c r="QD8" s="69" t="s">
        <v>234</v>
      </c>
      <c r="QE8" s="69" t="s">
        <v>235</v>
      </c>
      <c r="QF8" s="69" t="s">
        <v>236</v>
      </c>
      <c r="QG8" s="69" t="s">
        <v>237</v>
      </c>
      <c r="QH8" s="21" t="s">
        <v>23</v>
      </c>
      <c r="QI8" s="69" t="s">
        <v>210</v>
      </c>
      <c r="QJ8" s="69" t="s">
        <v>211</v>
      </c>
      <c r="QK8" s="69" t="s">
        <v>212</v>
      </c>
      <c r="QL8" s="69" t="s">
        <v>213</v>
      </c>
      <c r="QM8" s="69" t="s">
        <v>214</v>
      </c>
      <c r="QN8" s="69" t="s">
        <v>215</v>
      </c>
      <c r="QO8" s="69" t="s">
        <v>216</v>
      </c>
      <c r="QP8" s="69" t="s">
        <v>217</v>
      </c>
      <c r="QQ8" s="69" t="s">
        <v>218</v>
      </c>
      <c r="QR8" s="69" t="s">
        <v>219</v>
      </c>
      <c r="QS8" s="69" t="s">
        <v>220</v>
      </c>
      <c r="QT8" s="69" t="s">
        <v>221</v>
      </c>
      <c r="QU8" s="69" t="s">
        <v>222</v>
      </c>
      <c r="QV8" s="69" t="s">
        <v>223</v>
      </c>
      <c r="QW8" s="69" t="s">
        <v>224</v>
      </c>
      <c r="QX8" s="69" t="s">
        <v>225</v>
      </c>
      <c r="QY8" s="69" t="s">
        <v>226</v>
      </c>
      <c r="QZ8" s="69" t="s">
        <v>227</v>
      </c>
      <c r="RA8" s="69" t="s">
        <v>228</v>
      </c>
      <c r="RB8" s="69" t="s">
        <v>229</v>
      </c>
      <c r="RC8" s="69" t="s">
        <v>230</v>
      </c>
      <c r="RD8" s="69" t="s">
        <v>231</v>
      </c>
      <c r="RE8" s="69" t="s">
        <v>232</v>
      </c>
      <c r="RF8" s="69" t="s">
        <v>233</v>
      </c>
      <c r="RG8" s="69" t="s">
        <v>234</v>
      </c>
      <c r="RH8" s="69" t="s">
        <v>235</v>
      </c>
      <c r="RI8" s="69" t="s">
        <v>236</v>
      </c>
      <c r="RJ8" s="69" t="s">
        <v>237</v>
      </c>
      <c r="RK8" s="105"/>
      <c r="RL8" s="115"/>
      <c r="RM8" s="115"/>
      <c r="RN8" s="115"/>
      <c r="RO8" s="115"/>
      <c r="RP8" s="115"/>
      <c r="RQ8" s="115"/>
      <c r="RR8" s="115"/>
      <c r="RS8" s="115"/>
      <c r="RT8" s="115"/>
      <c r="RU8" s="116"/>
      <c r="RV8" s="21" t="s">
        <v>23</v>
      </c>
    </row>
    <row r="9" spans="1:490" ht="38.25" hidden="1" customHeight="1" x14ac:dyDescent="0.2">
      <c r="A9" s="53"/>
      <c r="B9" s="59" t="s">
        <v>50</v>
      </c>
      <c r="C9" s="60" t="s">
        <v>51</v>
      </c>
      <c r="D9" s="60" t="s">
        <v>52</v>
      </c>
      <c r="E9" s="60" t="s">
        <v>53</v>
      </c>
      <c r="F9" s="60">
        <v>6</v>
      </c>
      <c r="G9" s="25">
        <v>29413040</v>
      </c>
      <c r="H9" s="57">
        <v>1</v>
      </c>
      <c r="I9" s="77" t="s">
        <v>32</v>
      </c>
      <c r="J9" s="77" t="s">
        <v>32</v>
      </c>
      <c r="K9" s="77" t="s">
        <v>32</v>
      </c>
      <c r="L9" s="75">
        <v>20706000</v>
      </c>
      <c r="M9" s="77" t="s">
        <v>32</v>
      </c>
      <c r="N9" s="77" t="s">
        <v>32</v>
      </c>
      <c r="O9" s="77" t="s">
        <v>32</v>
      </c>
      <c r="P9" s="77" t="s">
        <v>32</v>
      </c>
      <c r="Q9" s="77" t="s">
        <v>32</v>
      </c>
      <c r="R9" s="77" t="s">
        <v>32</v>
      </c>
      <c r="S9" s="75">
        <v>21398580</v>
      </c>
      <c r="T9" s="77" t="s">
        <v>32</v>
      </c>
      <c r="U9" s="77" t="s">
        <v>32</v>
      </c>
      <c r="V9" s="77" t="s">
        <v>32</v>
      </c>
      <c r="W9" s="77" t="s">
        <v>32</v>
      </c>
      <c r="X9" s="77" t="s">
        <v>32</v>
      </c>
      <c r="Y9" s="75">
        <v>27917400</v>
      </c>
      <c r="Z9" s="77" t="s">
        <v>32</v>
      </c>
      <c r="AA9" s="77" t="s">
        <v>32</v>
      </c>
      <c r="AB9" s="77" t="s">
        <v>32</v>
      </c>
      <c r="AC9" s="77" t="s">
        <v>32</v>
      </c>
      <c r="AD9" s="77" t="s">
        <v>32</v>
      </c>
      <c r="AE9" s="77" t="s">
        <v>32</v>
      </c>
      <c r="AF9" s="77" t="s">
        <v>32</v>
      </c>
      <c r="AG9" s="77" t="s">
        <v>32</v>
      </c>
      <c r="AH9" s="77" t="s">
        <v>32</v>
      </c>
      <c r="AI9" s="77" t="s">
        <v>32</v>
      </c>
      <c r="AJ9" s="77" t="s">
        <v>32</v>
      </c>
      <c r="AK9" s="68">
        <v>1</v>
      </c>
      <c r="AL9" s="26" t="str">
        <f t="shared" ref="AL9:BM9" si="0">IF(I9="NC","NC",IF(I9&lt;=$G9,I9,""))</f>
        <v>NC</v>
      </c>
      <c r="AM9" s="26" t="str">
        <f t="shared" si="0"/>
        <v>NC</v>
      </c>
      <c r="AN9" s="26" t="str">
        <f t="shared" si="0"/>
        <v>NC</v>
      </c>
      <c r="AO9" s="26">
        <f t="shared" si="0"/>
        <v>20706000</v>
      </c>
      <c r="AP9" s="26" t="str">
        <f t="shared" si="0"/>
        <v>NC</v>
      </c>
      <c r="AQ9" s="26" t="str">
        <f t="shared" si="0"/>
        <v>NC</v>
      </c>
      <c r="AR9" s="26" t="str">
        <f t="shared" si="0"/>
        <v>NC</v>
      </c>
      <c r="AS9" s="26" t="str">
        <f t="shared" si="0"/>
        <v>NC</v>
      </c>
      <c r="AT9" s="26" t="str">
        <f t="shared" si="0"/>
        <v>NC</v>
      </c>
      <c r="AU9" s="26" t="str">
        <f t="shared" si="0"/>
        <v>NC</v>
      </c>
      <c r="AV9" s="26">
        <f t="shared" si="0"/>
        <v>21398580</v>
      </c>
      <c r="AW9" s="26" t="str">
        <f t="shared" si="0"/>
        <v>NC</v>
      </c>
      <c r="AX9" s="26" t="str">
        <f t="shared" si="0"/>
        <v>NC</v>
      </c>
      <c r="AY9" s="26" t="str">
        <f t="shared" si="0"/>
        <v>NC</v>
      </c>
      <c r="AZ9" s="26" t="str">
        <f t="shared" si="0"/>
        <v>NC</v>
      </c>
      <c r="BA9" s="26" t="str">
        <f t="shared" si="0"/>
        <v>NC</v>
      </c>
      <c r="BB9" s="26">
        <f t="shared" si="0"/>
        <v>27917400</v>
      </c>
      <c r="BC9" s="26" t="str">
        <f t="shared" si="0"/>
        <v>NC</v>
      </c>
      <c r="BD9" s="26" t="str">
        <f t="shared" si="0"/>
        <v>NC</v>
      </c>
      <c r="BE9" s="26" t="str">
        <f t="shared" si="0"/>
        <v>NC</v>
      </c>
      <c r="BF9" s="26" t="str">
        <f t="shared" si="0"/>
        <v>NC</v>
      </c>
      <c r="BG9" s="26" t="str">
        <f t="shared" si="0"/>
        <v>NC</v>
      </c>
      <c r="BH9" s="26" t="str">
        <f t="shared" si="0"/>
        <v>NC</v>
      </c>
      <c r="BI9" s="26" t="str">
        <f t="shared" si="0"/>
        <v>NC</v>
      </c>
      <c r="BJ9" s="26" t="str">
        <f t="shared" si="0"/>
        <v>NC</v>
      </c>
      <c r="BK9" s="26" t="str">
        <f t="shared" si="0"/>
        <v>NC</v>
      </c>
      <c r="BL9" s="26" t="str">
        <f t="shared" si="0"/>
        <v>NC</v>
      </c>
      <c r="BM9" s="26" t="str">
        <f t="shared" si="0"/>
        <v>NC</v>
      </c>
      <c r="BN9" s="57">
        <v>1</v>
      </c>
      <c r="BO9" s="70" t="s">
        <v>33</v>
      </c>
      <c r="BP9" s="70" t="s">
        <v>33</v>
      </c>
      <c r="BQ9" s="70" t="s">
        <v>33</v>
      </c>
      <c r="BR9" s="71" t="s">
        <v>34</v>
      </c>
      <c r="BS9" s="70" t="s">
        <v>33</v>
      </c>
      <c r="BT9" s="70" t="s">
        <v>33</v>
      </c>
      <c r="BU9" s="70" t="s">
        <v>33</v>
      </c>
      <c r="BV9" s="70" t="s">
        <v>33</v>
      </c>
      <c r="BW9" s="70" t="s">
        <v>33</v>
      </c>
      <c r="BX9" s="70" t="s">
        <v>33</v>
      </c>
      <c r="BY9" s="71" t="s">
        <v>34</v>
      </c>
      <c r="BZ9" s="70" t="s">
        <v>33</v>
      </c>
      <c r="CA9" s="70" t="s">
        <v>33</v>
      </c>
      <c r="CB9" s="70" t="s">
        <v>33</v>
      </c>
      <c r="CC9" s="70" t="s">
        <v>33</v>
      </c>
      <c r="CD9" s="70" t="s">
        <v>33</v>
      </c>
      <c r="CE9" s="71" t="s">
        <v>33</v>
      </c>
      <c r="CF9" s="70" t="s">
        <v>33</v>
      </c>
      <c r="CG9" s="70" t="s">
        <v>33</v>
      </c>
      <c r="CH9" s="70" t="s">
        <v>33</v>
      </c>
      <c r="CI9" s="70" t="s">
        <v>33</v>
      </c>
      <c r="CJ9" s="70" t="s">
        <v>33</v>
      </c>
      <c r="CK9" s="70" t="s">
        <v>33</v>
      </c>
      <c r="CL9" s="70" t="s">
        <v>33</v>
      </c>
      <c r="CM9" s="70" t="s">
        <v>33</v>
      </c>
      <c r="CN9" s="70" t="s">
        <v>33</v>
      </c>
      <c r="CO9" s="70" t="s">
        <v>33</v>
      </c>
      <c r="CP9" s="70" t="s">
        <v>33</v>
      </c>
      <c r="CQ9" s="57">
        <v>1</v>
      </c>
      <c r="CR9" s="71" t="s">
        <v>33</v>
      </c>
      <c r="CS9" s="71" t="s">
        <v>34</v>
      </c>
      <c r="CT9" s="71" t="s">
        <v>34</v>
      </c>
      <c r="CU9" s="71" t="s">
        <v>34</v>
      </c>
      <c r="CV9" s="71" t="s">
        <v>34</v>
      </c>
      <c r="CW9" s="71" t="s">
        <v>34</v>
      </c>
      <c r="CX9" s="71" t="s">
        <v>34</v>
      </c>
      <c r="CY9" s="71" t="s">
        <v>33</v>
      </c>
      <c r="CZ9" s="71" t="s">
        <v>34</v>
      </c>
      <c r="DA9" s="71" t="s">
        <v>34</v>
      </c>
      <c r="DB9" s="71" t="s">
        <v>34</v>
      </c>
      <c r="DC9" s="71" t="s">
        <v>34</v>
      </c>
      <c r="DD9" s="71" t="s">
        <v>34</v>
      </c>
      <c r="DE9" s="71" t="s">
        <v>34</v>
      </c>
      <c r="DF9" s="71" t="s">
        <v>34</v>
      </c>
      <c r="DG9" s="71" t="s">
        <v>34</v>
      </c>
      <c r="DH9" s="71" t="s">
        <v>34</v>
      </c>
      <c r="DI9" s="71" t="s">
        <v>34</v>
      </c>
      <c r="DJ9" s="71" t="s">
        <v>34</v>
      </c>
      <c r="DK9" s="71" t="s">
        <v>34</v>
      </c>
      <c r="DL9" s="71" t="s">
        <v>34</v>
      </c>
      <c r="DM9" s="71" t="s">
        <v>34</v>
      </c>
      <c r="DN9" s="71" t="s">
        <v>34</v>
      </c>
      <c r="DO9" s="71" t="s">
        <v>34</v>
      </c>
      <c r="DP9" s="71" t="s">
        <v>34</v>
      </c>
      <c r="DQ9" s="71" t="s">
        <v>34</v>
      </c>
      <c r="DR9" s="71" t="s">
        <v>34</v>
      </c>
      <c r="DS9" s="71" t="s">
        <v>34</v>
      </c>
      <c r="DT9" s="57">
        <v>1</v>
      </c>
      <c r="DU9" s="71" t="s">
        <v>34</v>
      </c>
      <c r="DV9" s="71" t="s">
        <v>34</v>
      </c>
      <c r="DW9" s="71" t="s">
        <v>34</v>
      </c>
      <c r="DX9" s="71" t="s">
        <v>34</v>
      </c>
      <c r="DY9" s="71" t="s">
        <v>34</v>
      </c>
      <c r="DZ9" s="71" t="s">
        <v>34</v>
      </c>
      <c r="EA9" s="71" t="s">
        <v>34</v>
      </c>
      <c r="EB9" s="71" t="s">
        <v>33</v>
      </c>
      <c r="EC9" s="71" t="s">
        <v>34</v>
      </c>
      <c r="ED9" s="71" t="s">
        <v>34</v>
      </c>
      <c r="EE9" s="71" t="s">
        <v>34</v>
      </c>
      <c r="EF9" s="71" t="s">
        <v>34</v>
      </c>
      <c r="EG9" s="71" t="s">
        <v>34</v>
      </c>
      <c r="EH9" s="71" t="s">
        <v>34</v>
      </c>
      <c r="EI9" s="71" t="s">
        <v>34</v>
      </c>
      <c r="EJ9" s="71" t="s">
        <v>34</v>
      </c>
      <c r="EK9" s="71" t="s">
        <v>34</v>
      </c>
      <c r="EL9" s="71" t="s">
        <v>34</v>
      </c>
      <c r="EM9" s="71" t="s">
        <v>34</v>
      </c>
      <c r="EN9" s="71" t="s">
        <v>34</v>
      </c>
      <c r="EO9" s="71" t="s">
        <v>34</v>
      </c>
      <c r="EP9" s="71" t="s">
        <v>34</v>
      </c>
      <c r="EQ9" s="71" t="s">
        <v>34</v>
      </c>
      <c r="ER9" s="71" t="s">
        <v>34</v>
      </c>
      <c r="ES9" s="71" t="s">
        <v>34</v>
      </c>
      <c r="ET9" s="71" t="s">
        <v>34</v>
      </c>
      <c r="EU9" s="71" t="s">
        <v>34</v>
      </c>
      <c r="EV9" s="71" t="s">
        <v>33</v>
      </c>
      <c r="EW9" s="57">
        <v>1</v>
      </c>
      <c r="EX9" s="27" t="str">
        <f t="shared" ref="EX9:EX72" si="1">IF(BO9="NO CUMPLE","NO CUMPLE",IF(CR9="NO CUMPLE","NO CUMPLE",IF(DU9="NO CUMPLE","NO CUMPLE",IF(DU9="CUMPLE","CUMPLE"))))</f>
        <v>NO CUMPLE</v>
      </c>
      <c r="EY9" s="27" t="str">
        <f t="shared" ref="EY9:EY72" si="2">IF(BP9="NO CUMPLE","NO CUMPLE",IF(CS9="NO CUMPLE","NO CUMPLE",IF(DV9="NO CUMPLE","NO CUMPLE",IF(DV9="CUMPLE","CUMPLE"))))</f>
        <v>NO CUMPLE</v>
      </c>
      <c r="EZ9" s="27" t="str">
        <f t="shared" ref="EZ9:EZ72" si="3">IF(BQ9="NO CUMPLE","NO CUMPLE",IF(CT9="NO CUMPLE","NO CUMPLE",IF(DW9="NO CUMPLE","NO CUMPLE",IF(DW9="CUMPLE","CUMPLE"))))</f>
        <v>NO CUMPLE</v>
      </c>
      <c r="FA9" s="27" t="str">
        <f t="shared" ref="FA9:FA72" si="4">IF(BR9="NO CUMPLE","NO CUMPLE",IF(CU9="NO CUMPLE","NO CUMPLE",IF(DX9="NO CUMPLE","NO CUMPLE",IF(DX9="CUMPLE","CUMPLE"))))</f>
        <v>CUMPLE</v>
      </c>
      <c r="FB9" s="27" t="str">
        <f t="shared" ref="FB9:FB72" si="5">IF(BS9="NO CUMPLE","NO CUMPLE",IF(CV9="NO CUMPLE","NO CUMPLE",IF(DY9="NO CUMPLE","NO CUMPLE",IF(DY9="CUMPLE","CUMPLE"))))</f>
        <v>NO CUMPLE</v>
      </c>
      <c r="FC9" s="27" t="str">
        <f t="shared" ref="FC9:FC72" si="6">IF(BT9="NO CUMPLE","NO CUMPLE",IF(CW9="NO CUMPLE","NO CUMPLE",IF(DZ9="NO CUMPLE","NO CUMPLE",IF(DZ9="CUMPLE","CUMPLE"))))</f>
        <v>NO CUMPLE</v>
      </c>
      <c r="FD9" s="27" t="str">
        <f t="shared" ref="FD9:FD72" si="7">IF(BU9="NO CUMPLE","NO CUMPLE",IF(CX9="NO CUMPLE","NO CUMPLE",IF(EA9="NO CUMPLE","NO CUMPLE",IF(EA9="CUMPLE","CUMPLE"))))</f>
        <v>NO CUMPLE</v>
      </c>
      <c r="FE9" s="27" t="str">
        <f t="shared" ref="FE9:FE72" si="8">IF(BV9="NO CUMPLE","NO CUMPLE",IF(CY9="NO CUMPLE","NO CUMPLE",IF(EB9="NO CUMPLE","NO CUMPLE",IF(EB9="CUMPLE","CUMPLE"))))</f>
        <v>NO CUMPLE</v>
      </c>
      <c r="FF9" s="27" t="str">
        <f t="shared" ref="FF9:FF72" si="9">IF(BW9="NO CUMPLE","NO CUMPLE",IF(CZ9="NO CUMPLE","NO CUMPLE",IF(EC9="NO CUMPLE","NO CUMPLE",IF(EC9="CUMPLE","CUMPLE"))))</f>
        <v>NO CUMPLE</v>
      </c>
      <c r="FG9" s="27" t="str">
        <f t="shared" ref="FG9:FG72" si="10">IF(BX9="NO CUMPLE","NO CUMPLE",IF(DA9="NO CUMPLE","NO CUMPLE",IF(ED9="NO CUMPLE","NO CUMPLE",IF(ED9="CUMPLE","CUMPLE"))))</f>
        <v>NO CUMPLE</v>
      </c>
      <c r="FH9" s="27" t="str">
        <f t="shared" ref="FH9:FH72" si="11">IF(BY9="NO CUMPLE","NO CUMPLE",IF(DB9="NO CUMPLE","NO CUMPLE",IF(EE9="NO CUMPLE","NO CUMPLE",IF(EE9="CUMPLE","CUMPLE"))))</f>
        <v>CUMPLE</v>
      </c>
      <c r="FI9" s="27" t="str">
        <f t="shared" ref="FI9:FI72" si="12">IF(BZ9="NO CUMPLE","NO CUMPLE",IF(DC9="NO CUMPLE","NO CUMPLE",IF(EF9="NO CUMPLE","NO CUMPLE",IF(EF9="CUMPLE","CUMPLE"))))</f>
        <v>NO CUMPLE</v>
      </c>
      <c r="FJ9" s="27" t="str">
        <f t="shared" ref="FJ9:FJ72" si="13">IF(CA9="NO CUMPLE","NO CUMPLE",IF(DD9="NO CUMPLE","NO CUMPLE",IF(EG9="NO CUMPLE","NO CUMPLE",IF(EG9="CUMPLE","CUMPLE"))))</f>
        <v>NO CUMPLE</v>
      </c>
      <c r="FK9" s="27" t="str">
        <f t="shared" ref="FK9:FK72" si="14">IF(CB9="NO CUMPLE","NO CUMPLE",IF(DE9="NO CUMPLE","NO CUMPLE",IF(EH9="NO CUMPLE","NO CUMPLE",IF(EH9="CUMPLE","CUMPLE"))))</f>
        <v>NO CUMPLE</v>
      </c>
      <c r="FL9" s="27" t="str">
        <f t="shared" ref="FL9:FL72" si="15">IF(CC9="NO CUMPLE","NO CUMPLE",IF(DF9="NO CUMPLE","NO CUMPLE",IF(EI9="NO CUMPLE","NO CUMPLE",IF(EI9="CUMPLE","CUMPLE"))))</f>
        <v>NO CUMPLE</v>
      </c>
      <c r="FM9" s="27" t="str">
        <f t="shared" ref="FM9:FM72" si="16">IF(CD9="NO CUMPLE","NO CUMPLE",IF(DG9="NO CUMPLE","NO CUMPLE",IF(EJ9="NO CUMPLE","NO CUMPLE",IF(EJ9="CUMPLE","CUMPLE"))))</f>
        <v>NO CUMPLE</v>
      </c>
      <c r="FN9" s="27" t="str">
        <f t="shared" ref="FN9:FN72" si="17">IF(CE9="NO CUMPLE","NO CUMPLE",IF(DH9="NO CUMPLE","NO CUMPLE",IF(EK9="NO CUMPLE","NO CUMPLE",IF(EK9="CUMPLE","CUMPLE"))))</f>
        <v>NO CUMPLE</v>
      </c>
      <c r="FO9" s="27" t="str">
        <f t="shared" ref="FO9:FO72" si="18">IF(CF9="NO CUMPLE","NO CUMPLE",IF(DI9="NO CUMPLE","NO CUMPLE",IF(EL9="NO CUMPLE","NO CUMPLE",IF(EL9="CUMPLE","CUMPLE"))))</f>
        <v>NO CUMPLE</v>
      </c>
      <c r="FP9" s="27" t="str">
        <f t="shared" ref="FP9:FP72" si="19">IF(CG9="NO CUMPLE","NO CUMPLE",IF(DJ9="NO CUMPLE","NO CUMPLE",IF(EM9="NO CUMPLE","NO CUMPLE",IF(EM9="CUMPLE","CUMPLE"))))</f>
        <v>NO CUMPLE</v>
      </c>
      <c r="FQ9" s="27" t="str">
        <f t="shared" ref="FQ9:FQ72" si="20">IF(CH9="NO CUMPLE","NO CUMPLE",IF(DK9="NO CUMPLE","NO CUMPLE",IF(EN9="NO CUMPLE","NO CUMPLE",IF(EN9="CUMPLE","CUMPLE"))))</f>
        <v>NO CUMPLE</v>
      </c>
      <c r="FR9" s="27" t="str">
        <f t="shared" ref="FR9:FR72" si="21">IF(CI9="NO CUMPLE","NO CUMPLE",IF(DL9="NO CUMPLE","NO CUMPLE",IF(EO9="NO CUMPLE","NO CUMPLE",IF(EO9="CUMPLE","CUMPLE"))))</f>
        <v>NO CUMPLE</v>
      </c>
      <c r="FS9" s="27" t="str">
        <f t="shared" ref="FS9:FS72" si="22">IF(CJ9="NO CUMPLE","NO CUMPLE",IF(DM9="NO CUMPLE","NO CUMPLE",IF(EP9="NO CUMPLE","NO CUMPLE",IF(EP9="CUMPLE","CUMPLE"))))</f>
        <v>NO CUMPLE</v>
      </c>
      <c r="FT9" s="27" t="str">
        <f t="shared" ref="FT9:FT72" si="23">IF(CK9="NO CUMPLE","NO CUMPLE",IF(DN9="NO CUMPLE","NO CUMPLE",IF(EQ9="NO CUMPLE","NO CUMPLE",IF(EQ9="CUMPLE","CUMPLE"))))</f>
        <v>NO CUMPLE</v>
      </c>
      <c r="FU9" s="27" t="str">
        <f t="shared" ref="FU9:FU72" si="24">IF(CL9="NO CUMPLE","NO CUMPLE",IF(DO9="NO CUMPLE","NO CUMPLE",IF(ER9="NO CUMPLE","NO CUMPLE",IF(ER9="CUMPLE","CUMPLE"))))</f>
        <v>NO CUMPLE</v>
      </c>
      <c r="FV9" s="27" t="str">
        <f t="shared" ref="FV9:FV72" si="25">IF(CM9="NO CUMPLE","NO CUMPLE",IF(DP9="NO CUMPLE","NO CUMPLE",IF(ES9="NO CUMPLE","NO CUMPLE",IF(ES9="CUMPLE","CUMPLE"))))</f>
        <v>NO CUMPLE</v>
      </c>
      <c r="FW9" s="27" t="str">
        <f t="shared" ref="FW9:FW72" si="26">IF(CN9="NO CUMPLE","NO CUMPLE",IF(DQ9="NO CUMPLE","NO CUMPLE",IF(ET9="NO CUMPLE","NO CUMPLE",IF(ET9="CUMPLE","CUMPLE"))))</f>
        <v>NO CUMPLE</v>
      </c>
      <c r="FX9" s="27" t="str">
        <f t="shared" ref="FX9:FX72" si="27">IF(CO9="NO CUMPLE","NO CUMPLE",IF(DR9="NO CUMPLE","NO CUMPLE",IF(EU9="NO CUMPLE","NO CUMPLE",IF(EU9="CUMPLE","CUMPLE"))))</f>
        <v>NO CUMPLE</v>
      </c>
      <c r="FY9" s="27" t="str">
        <f t="shared" ref="FY9:FY72" si="28">IF(CP9="NO CUMPLE","NO CUMPLE",IF(DS9="NO CUMPLE","NO CUMPLE",IF(EV9="NO CUMPLE","NO CUMPLE",IF(EV9="CUMPLE","CUMPLE"))))</f>
        <v>NO CUMPLE</v>
      </c>
      <c r="FZ9" s="57">
        <v>1</v>
      </c>
      <c r="GA9" s="71" t="s">
        <v>32</v>
      </c>
      <c r="GB9" s="71" t="s">
        <v>32</v>
      </c>
      <c r="GC9" s="71" t="s">
        <v>32</v>
      </c>
      <c r="GD9" s="93" t="s">
        <v>34</v>
      </c>
      <c r="GE9" s="71" t="s">
        <v>32</v>
      </c>
      <c r="GF9" s="71" t="s">
        <v>32</v>
      </c>
      <c r="GG9" s="71" t="s">
        <v>32</v>
      </c>
      <c r="GH9" s="71" t="s">
        <v>32</v>
      </c>
      <c r="GI9" s="71" t="s">
        <v>32</v>
      </c>
      <c r="GJ9" s="71" t="s">
        <v>32</v>
      </c>
      <c r="GK9" s="93" t="s">
        <v>34</v>
      </c>
      <c r="GL9" s="71" t="s">
        <v>32</v>
      </c>
      <c r="GM9" s="71" t="s">
        <v>32</v>
      </c>
      <c r="GN9" s="71" t="s">
        <v>32</v>
      </c>
      <c r="GO9" s="71" t="s">
        <v>32</v>
      </c>
      <c r="GP9" s="71" t="s">
        <v>32</v>
      </c>
      <c r="GQ9" s="93" t="s">
        <v>33</v>
      </c>
      <c r="GR9" s="71" t="s">
        <v>32</v>
      </c>
      <c r="GS9" s="71" t="s">
        <v>32</v>
      </c>
      <c r="GT9" s="71" t="s">
        <v>32</v>
      </c>
      <c r="GU9" s="71" t="s">
        <v>32</v>
      </c>
      <c r="GV9" s="71" t="s">
        <v>32</v>
      </c>
      <c r="GW9" s="71" t="s">
        <v>32</v>
      </c>
      <c r="GX9" s="71" t="s">
        <v>32</v>
      </c>
      <c r="GY9" s="71" t="s">
        <v>32</v>
      </c>
      <c r="GZ9" s="71" t="s">
        <v>32</v>
      </c>
      <c r="HA9" s="71" t="s">
        <v>32</v>
      </c>
      <c r="HB9" s="71" t="s">
        <v>32</v>
      </c>
      <c r="HC9" s="57">
        <v>1</v>
      </c>
      <c r="HD9" s="72" t="s">
        <v>32</v>
      </c>
      <c r="HE9" s="72" t="s">
        <v>32</v>
      </c>
      <c r="HF9" s="72" t="s">
        <v>32</v>
      </c>
      <c r="HG9" s="72" t="s">
        <v>34</v>
      </c>
      <c r="HH9" s="72" t="s">
        <v>32</v>
      </c>
      <c r="HI9" s="72" t="s">
        <v>32</v>
      </c>
      <c r="HJ9" s="72" t="s">
        <v>32</v>
      </c>
      <c r="HK9" s="72" t="s">
        <v>32</v>
      </c>
      <c r="HL9" s="72" t="s">
        <v>32</v>
      </c>
      <c r="HM9" s="72" t="s">
        <v>32</v>
      </c>
      <c r="HN9" s="72" t="s">
        <v>34</v>
      </c>
      <c r="HO9" s="72" t="s">
        <v>32</v>
      </c>
      <c r="HP9" s="72" t="s">
        <v>32</v>
      </c>
      <c r="HQ9" s="72" t="s">
        <v>32</v>
      </c>
      <c r="HR9" s="72" t="s">
        <v>32</v>
      </c>
      <c r="HS9" s="72" t="s">
        <v>32</v>
      </c>
      <c r="HT9" s="72" t="s">
        <v>33</v>
      </c>
      <c r="HU9" s="72" t="s">
        <v>32</v>
      </c>
      <c r="HV9" s="72" t="s">
        <v>32</v>
      </c>
      <c r="HW9" s="72" t="s">
        <v>32</v>
      </c>
      <c r="HX9" s="72" t="s">
        <v>32</v>
      </c>
      <c r="HY9" s="72" t="s">
        <v>32</v>
      </c>
      <c r="HZ9" s="72" t="s">
        <v>32</v>
      </c>
      <c r="IA9" s="72" t="s">
        <v>32</v>
      </c>
      <c r="IB9" s="72" t="s">
        <v>32</v>
      </c>
      <c r="IC9" s="72" t="s">
        <v>32</v>
      </c>
      <c r="ID9" s="72" t="s">
        <v>32</v>
      </c>
      <c r="IE9" s="72" t="s">
        <v>32</v>
      </c>
      <c r="IF9" s="57">
        <v>1</v>
      </c>
      <c r="IG9" s="26" t="str">
        <f>IF(EX9="NO CUMPLE","",IF(GA9="NO CUMPLE","",IF(HD9="NO CUMPLE","",IF(GA9="NC","",IF(HD9="CUMPLE",AL9)))))</f>
        <v/>
      </c>
      <c r="IH9" s="26" t="str">
        <f t="shared" ref="IH9:JH9" si="29">IF(EY9="NO CUMPLE","",IF(GB9="NO CUMPLE","",IF(HE9="NO CUMPLE","",IF(GB9="NC","",IF(HE9="CUMPLE",AM9)))))</f>
        <v/>
      </c>
      <c r="II9" s="26" t="str">
        <f t="shared" si="29"/>
        <v/>
      </c>
      <c r="IJ9" s="26">
        <f t="shared" si="29"/>
        <v>20706000</v>
      </c>
      <c r="IK9" s="26" t="str">
        <f t="shared" si="29"/>
        <v/>
      </c>
      <c r="IL9" s="26" t="str">
        <f t="shared" si="29"/>
        <v/>
      </c>
      <c r="IM9" s="26" t="str">
        <f t="shared" si="29"/>
        <v/>
      </c>
      <c r="IN9" s="26" t="str">
        <f t="shared" si="29"/>
        <v/>
      </c>
      <c r="IO9" s="26" t="str">
        <f t="shared" si="29"/>
        <v/>
      </c>
      <c r="IP9" s="26" t="str">
        <f t="shared" si="29"/>
        <v/>
      </c>
      <c r="IQ9" s="26">
        <f t="shared" si="29"/>
        <v>21398580</v>
      </c>
      <c r="IR9" s="26" t="str">
        <f t="shared" si="29"/>
        <v/>
      </c>
      <c r="IS9" s="26" t="str">
        <f t="shared" si="29"/>
        <v/>
      </c>
      <c r="IT9" s="26" t="str">
        <f t="shared" si="29"/>
        <v/>
      </c>
      <c r="IU9" s="26" t="str">
        <f t="shared" si="29"/>
        <v/>
      </c>
      <c r="IV9" s="26" t="str">
        <f t="shared" si="29"/>
        <v/>
      </c>
      <c r="IW9" s="26" t="str">
        <f t="shared" si="29"/>
        <v/>
      </c>
      <c r="IX9" s="26" t="str">
        <f t="shared" si="29"/>
        <v/>
      </c>
      <c r="IY9" s="26" t="str">
        <f t="shared" si="29"/>
        <v/>
      </c>
      <c r="IZ9" s="26" t="str">
        <f t="shared" si="29"/>
        <v/>
      </c>
      <c r="JA9" s="26" t="str">
        <f t="shared" si="29"/>
        <v/>
      </c>
      <c r="JB9" s="26" t="str">
        <f t="shared" si="29"/>
        <v/>
      </c>
      <c r="JC9" s="26" t="str">
        <f t="shared" si="29"/>
        <v/>
      </c>
      <c r="JD9" s="26" t="str">
        <f t="shared" si="29"/>
        <v/>
      </c>
      <c r="JE9" s="26" t="str">
        <f t="shared" si="29"/>
        <v/>
      </c>
      <c r="JF9" s="26" t="str">
        <f t="shared" si="29"/>
        <v/>
      </c>
      <c r="JG9" s="26" t="str">
        <f t="shared" si="29"/>
        <v/>
      </c>
      <c r="JH9" s="26" t="str">
        <f t="shared" si="29"/>
        <v/>
      </c>
      <c r="JI9" s="26">
        <v>29413040</v>
      </c>
      <c r="JJ9" s="26">
        <v>29413040</v>
      </c>
      <c r="JK9" s="28">
        <f>COUNT(IG9:JH9)</f>
        <v>2</v>
      </c>
      <c r="JL9" s="28">
        <f t="shared" ref="JL9:JL72" si="30">IF(JK9=2,1,IF(JK9=3,2,IF(JK9=4,3,IF(JK9=5,4,IF(JK9&gt;6,6,)))))</f>
        <v>1</v>
      </c>
      <c r="JM9" s="29">
        <f>IF(JK9=1,GEOMEAN(IG9:JH9),IF(JK9=2,GEOMEAN(IG9:JI9),IF(JK9=3,GEOMEAN(IG9:JJ9),IF(JK9=4,GEOMEAN(IG9:JJ9),IF(JK9=5,GEOMEAN(IG9:JJ9),"")))))</f>
        <v>23532804.811686333</v>
      </c>
      <c r="JN9" s="30">
        <f>IFERROR(JM9*0.15/40,"")</f>
        <v>88248.018043823744</v>
      </c>
      <c r="JO9" s="57">
        <v>1</v>
      </c>
      <c r="JP9" s="31" t="str">
        <f t="shared" ref="JP9:JP72" si="31">IF(IG9="","",(IG9*100)/$JN9)</f>
        <v/>
      </c>
      <c r="JQ9" s="31" t="str">
        <f t="shared" ref="JQ9:JQ72" si="32">IF(IH9="","",(IH9*100)/$JN9)</f>
        <v/>
      </c>
      <c r="JR9" s="31" t="str">
        <f t="shared" ref="JR9:JR72" si="33">IF(II9="","",(II9*100)/$JN9)</f>
        <v/>
      </c>
      <c r="JS9" s="31">
        <f t="shared" ref="JS9:JS72" si="34">IF(IJ9="","",(IJ9*100)/$JN9)</f>
        <v>23463.41646983783</v>
      </c>
      <c r="JT9" s="31" t="str">
        <f t="shared" ref="JT9:JT72" si="35">IF(IK9="","",(IK9*100)/$JN9)</f>
        <v/>
      </c>
      <c r="JU9" s="31" t="str">
        <f t="shared" ref="JU9:JU72" si="36">IF(IL9="","",(IL9*100)/$JN9)</f>
        <v/>
      </c>
      <c r="JV9" s="31" t="str">
        <f t="shared" ref="JV9:JV72" si="37">IF(IM9="","",(IM9*100)/$JN9)</f>
        <v/>
      </c>
      <c r="JW9" s="31" t="str">
        <f t="shared" ref="JW9:JW72" si="38">IF(IN9="","",(IN9*100)/$JN9)</f>
        <v/>
      </c>
      <c r="JX9" s="31" t="str">
        <f t="shared" ref="JX9:JX72" si="39">IF(IO9="","",(IO9*100)/$JN9)</f>
        <v/>
      </c>
      <c r="JY9" s="31" t="str">
        <f t="shared" ref="JY9:JY72" si="40">IF(IP9="","",(IP9*100)/$JN9)</f>
        <v/>
      </c>
      <c r="JZ9" s="31">
        <f t="shared" ref="JZ9:JZ72" si="41">IF(IQ9="","",(IQ9*100)/$JN9)</f>
        <v>24248.227296587578</v>
      </c>
      <c r="KA9" s="31" t="str">
        <f t="shared" ref="KA9:KA72" si="42">IF(IR9="","",(IR9*100)/$JN9)</f>
        <v/>
      </c>
      <c r="KB9" s="31" t="str">
        <f t="shared" ref="KB9:KB72" si="43">IF(IS9="","",(IS9*100)/$JN9)</f>
        <v/>
      </c>
      <c r="KC9" s="31" t="str">
        <f t="shared" ref="KC9:KC72" si="44">IF(IT9="","",(IT9*100)/$JN9)</f>
        <v/>
      </c>
      <c r="KD9" s="31" t="str">
        <f t="shared" ref="KD9:KD72" si="45">IF(IU9="","",(IU9*100)/$JN9)</f>
        <v/>
      </c>
      <c r="KE9" s="31" t="str">
        <f t="shared" ref="KE9:KE72" si="46">IF(IV9="","",(IV9*100)/$JN9)</f>
        <v/>
      </c>
      <c r="KF9" s="31" t="str">
        <f t="shared" ref="KF9:KF72" si="47">IF(IW9="","",(IW9*100)/$JN9)</f>
        <v/>
      </c>
      <c r="KG9" s="31" t="str">
        <f t="shared" ref="KG9:KG72" si="48">IF(IX9="","",(IX9*100)/$JN9)</f>
        <v/>
      </c>
      <c r="KH9" s="31" t="str">
        <f t="shared" ref="KH9:KH72" si="49">IF(IY9="","",(IY9*100)/$JN9)</f>
        <v/>
      </c>
      <c r="KI9" s="31" t="str">
        <f t="shared" ref="KI9:KI72" si="50">IF(IZ9="","",(IZ9*100)/$JN9)</f>
        <v/>
      </c>
      <c r="KJ9" s="31" t="str">
        <f t="shared" ref="KJ9:KJ72" si="51">IF(JA9="","",(JA9*100)/$JN9)</f>
        <v/>
      </c>
      <c r="KK9" s="31" t="str">
        <f t="shared" ref="KK9:KK72" si="52">IF(JB9="","",(JB9*100)/$JN9)</f>
        <v/>
      </c>
      <c r="KL9" s="31" t="str">
        <f t="shared" ref="KL9:KL72" si="53">IF(JC9="","",(JC9*100)/$JN9)</f>
        <v/>
      </c>
      <c r="KM9" s="31" t="str">
        <f t="shared" ref="KM9:KM72" si="54">IF(JD9="","",(JD9*100)/$JN9)</f>
        <v/>
      </c>
      <c r="KN9" s="31" t="str">
        <f t="shared" ref="KN9:KN72" si="55">IF(JE9="","",(JE9*100)/$JN9)</f>
        <v/>
      </c>
      <c r="KO9" s="31" t="str">
        <f t="shared" ref="KO9:KO72" si="56">IF(JF9="","",(JF9*100)/$JN9)</f>
        <v/>
      </c>
      <c r="KP9" s="31" t="str">
        <f t="shared" ref="KP9:KP72" si="57">IF(JG9="","",(JG9*100)/$JN9)</f>
        <v/>
      </c>
      <c r="KQ9" s="31" t="str">
        <f t="shared" ref="KQ9:KQ72" si="58">IF(JH9="","",(JH9*100)/$JN9)</f>
        <v/>
      </c>
      <c r="KR9" s="57">
        <v>1</v>
      </c>
      <c r="KS9" s="32" t="str">
        <f t="shared" ref="KS9:KS72" si="59">IF(JP9="","",ABS(IG9-$JM9))</f>
        <v/>
      </c>
      <c r="KT9" s="32" t="str">
        <f t="shared" ref="KT9:KT72" si="60">IF(JQ9="","",ABS(IH9-$JM9))</f>
        <v/>
      </c>
      <c r="KU9" s="32" t="str">
        <f t="shared" ref="KU9:KU72" si="61">IF(JR9="","",ABS(II9-$JM9))</f>
        <v/>
      </c>
      <c r="KV9" s="32">
        <f t="shared" ref="KV9:KV72" si="62">IF(JS9="","",ABS(IJ9-$JM9))</f>
        <v>2826804.8116863333</v>
      </c>
      <c r="KW9" s="32" t="str">
        <f t="shared" ref="KW9:KW72" si="63">IF(JT9="","",ABS(IK9-$JM9))</f>
        <v/>
      </c>
      <c r="KX9" s="32" t="str">
        <f t="shared" ref="KX9:KX72" si="64">IF(JU9="","",ABS(IL9-$JM9))</f>
        <v/>
      </c>
      <c r="KY9" s="32" t="str">
        <f t="shared" ref="KY9:KY72" si="65">IF(JV9="","",ABS(IM9-$JM9))</f>
        <v/>
      </c>
      <c r="KZ9" s="32" t="str">
        <f t="shared" ref="KZ9:KZ72" si="66">IF(JW9="","",ABS(IN9-$JM9))</f>
        <v/>
      </c>
      <c r="LA9" s="32" t="str">
        <f t="shared" ref="LA9:LA72" si="67">IF(JX9="","",ABS(IO9-$JM9))</f>
        <v/>
      </c>
      <c r="LB9" s="32" t="str">
        <f t="shared" ref="LB9:LB72" si="68">IF(JY9="","",ABS(IP9-$JM9))</f>
        <v/>
      </c>
      <c r="LC9" s="32">
        <f t="shared" ref="LC9:LC72" si="69">IF(JZ9="","",ABS(IQ9-$JM9))</f>
        <v>2134224.8116863333</v>
      </c>
      <c r="LD9" s="32" t="str">
        <f t="shared" ref="LD9:LD72" si="70">IF(KA9="","",ABS(IR9-$JM9))</f>
        <v/>
      </c>
      <c r="LE9" s="32" t="str">
        <f t="shared" ref="LE9:LE72" si="71">IF(KB9="","",ABS(IS9-$JM9))</f>
        <v/>
      </c>
      <c r="LF9" s="32" t="str">
        <f t="shared" ref="LF9:LF72" si="72">IF(KC9="","",ABS(IT9-$JM9))</f>
        <v/>
      </c>
      <c r="LG9" s="32" t="str">
        <f t="shared" ref="LG9:LG72" si="73">IF(KD9="","",ABS(IU9-$JM9))</f>
        <v/>
      </c>
      <c r="LH9" s="32" t="str">
        <f t="shared" ref="LH9:LH72" si="74">IF(KE9="","",ABS(IV9-$JM9))</f>
        <v/>
      </c>
      <c r="LI9" s="32" t="str">
        <f t="shared" ref="LI9:LI72" si="75">IF(KF9="","",ABS(IW9-$JM9))</f>
        <v/>
      </c>
      <c r="LJ9" s="32" t="str">
        <f t="shared" ref="LJ9:LJ72" si="76">IF(KG9="","",ABS(IX9-$JM9))</f>
        <v/>
      </c>
      <c r="LK9" s="32" t="str">
        <f t="shared" ref="LK9:LK72" si="77">IF(KH9="","",ABS(IY9-$JM9))</f>
        <v/>
      </c>
      <c r="LL9" s="32" t="str">
        <f t="shared" ref="LL9:LL72" si="78">IF(KI9="","",ABS(IZ9-$JM9))</f>
        <v/>
      </c>
      <c r="LM9" s="32" t="str">
        <f t="shared" ref="LM9:LM72" si="79">IF(KJ9="","",ABS(JA9-$JM9))</f>
        <v/>
      </c>
      <c r="LN9" s="32" t="str">
        <f t="shared" ref="LN9:LN72" si="80">IF(KK9="","",ABS(JB9-$JM9))</f>
        <v/>
      </c>
      <c r="LO9" s="32" t="str">
        <f t="shared" ref="LO9:LO72" si="81">IF(KL9="","",ABS(JC9-$JM9))</f>
        <v/>
      </c>
      <c r="LP9" s="32" t="str">
        <f t="shared" ref="LP9:LP72" si="82">IF(KM9="","",ABS(JD9-$JM9))</f>
        <v/>
      </c>
      <c r="LQ9" s="32" t="str">
        <f t="shared" ref="LQ9:LQ72" si="83">IF(KN9="","",ABS(JE9-$JM9))</f>
        <v/>
      </c>
      <c r="LR9" s="32" t="str">
        <f t="shared" ref="LR9:LR72" si="84">IF(KO9="","",ABS(JF9-$JM9))</f>
        <v/>
      </c>
      <c r="LS9" s="32" t="str">
        <f t="shared" ref="LS9:LS72" si="85">IF(KP9="","",ABS(JG9-$JM9))</f>
        <v/>
      </c>
      <c r="LT9" s="32" t="str">
        <f t="shared" ref="LT9:LT72" si="86">IF(KQ9="","",ABS(JH9-$JM9))</f>
        <v/>
      </c>
      <c r="LU9" s="57">
        <v>1</v>
      </c>
      <c r="LV9" s="33" t="str">
        <f t="shared" ref="LV9:LV72" si="87">IF(KS9="","",IF(KS9=$JN9,100,((KS9*100)/$JN9)))</f>
        <v/>
      </c>
      <c r="LW9" s="33" t="str">
        <f t="shared" ref="LW9:LW72" si="88">IF(KT9="","",IF(KT9=$JN9,100,((KT9*100)/$JN9)))</f>
        <v/>
      </c>
      <c r="LX9" s="33" t="str">
        <f t="shared" ref="LX9:LX72" si="89">IF(KU9="","",IF(KU9=$JN9,100,((KU9*100)/$JN9)))</f>
        <v/>
      </c>
      <c r="LY9" s="33">
        <f t="shared" ref="LY9:LY72" si="90">IF(KV9="","",IF(KV9=$JN9,100,((KV9*100)/$JN9)))</f>
        <v>3203.2501968288389</v>
      </c>
      <c r="LZ9" s="33" t="str">
        <f t="shared" ref="LZ9:LZ72" si="91">IF(KW9="","",IF(KW9=$JN9,100,((KW9*100)/$JN9)))</f>
        <v/>
      </c>
      <c r="MA9" s="33" t="str">
        <f t="shared" ref="MA9:MA72" si="92">IF(KX9="","",IF(KX9=$JN9,100,((KX9*100)/$JN9)))</f>
        <v/>
      </c>
      <c r="MB9" s="33" t="str">
        <f t="shared" ref="MB9:MB72" si="93">IF(KY9="","",IF(KY9=$JN9,100,((KY9*100)/$JN9)))</f>
        <v/>
      </c>
      <c r="MC9" s="33" t="str">
        <f t="shared" ref="MC9:MC72" si="94">IF(KZ9="","",IF(KZ9=$JN9,100,((KZ9*100)/$JN9)))</f>
        <v/>
      </c>
      <c r="MD9" s="33" t="str">
        <f t="shared" ref="MD9:MD72" si="95">IF(LA9="","",IF(LA9=$JN9,100,((LA9*100)/$JN9)))</f>
        <v/>
      </c>
      <c r="ME9" s="33" t="str">
        <f t="shared" ref="ME9:ME72" si="96">IF(LB9="","",IF(LB9=$JN9,100,((LB9*100)/$JN9)))</f>
        <v/>
      </c>
      <c r="MF9" s="33">
        <f t="shared" ref="MF9:MF72" si="97">IF(LC9="","",IF(LC9=$JN9,100,((LC9*100)/$JN9)))</f>
        <v>2418.4393700790911</v>
      </c>
      <c r="MG9" s="33" t="str">
        <f t="shared" ref="MG9:MG72" si="98">IF(LD9="","",IF(LD9=$JN9,100,((LD9*100)/$JN9)))</f>
        <v/>
      </c>
      <c r="MH9" s="33" t="str">
        <f t="shared" ref="MH9:MH72" si="99">IF(LE9="","",IF(LE9=$JN9,100,((LE9*100)/$JN9)))</f>
        <v/>
      </c>
      <c r="MI9" s="33" t="str">
        <f t="shared" ref="MI9:MI72" si="100">IF(LF9="","",IF(LF9=$JN9,100,((LF9*100)/$JN9)))</f>
        <v/>
      </c>
      <c r="MJ9" s="33" t="str">
        <f t="shared" ref="MJ9:MJ72" si="101">IF(LG9="","",IF(LG9=$JN9,100,((LG9*100)/$JN9)))</f>
        <v/>
      </c>
      <c r="MK9" s="33" t="str">
        <f t="shared" ref="MK9:MK72" si="102">IF(LH9="","",IF(LH9=$JN9,100,((LH9*100)/$JN9)))</f>
        <v/>
      </c>
      <c r="ML9" s="33" t="str">
        <f t="shared" ref="ML9:ML72" si="103">IF(LI9="","",IF(LI9=$JN9,100,((LI9*100)/$JN9)))</f>
        <v/>
      </c>
      <c r="MM9" s="33" t="str">
        <f t="shared" ref="MM9:MM72" si="104">IF(LJ9="","",IF(LJ9=$JN9,100,((LJ9*100)/$JN9)))</f>
        <v/>
      </c>
      <c r="MN9" s="33" t="str">
        <f t="shared" ref="MN9:MN72" si="105">IF(LK9="","",IF(LK9=$JN9,100,((LK9*100)/$JN9)))</f>
        <v/>
      </c>
      <c r="MO9" s="33" t="str">
        <f t="shared" ref="MO9:MO72" si="106">IF(LL9="","",IF(LL9=$JN9,100,((LL9*100)/$JN9)))</f>
        <v/>
      </c>
      <c r="MP9" s="33" t="str">
        <f t="shared" ref="MP9:MP72" si="107">IF(LM9="","",IF(LM9=$JN9,100,((LM9*100)/$JN9)))</f>
        <v/>
      </c>
      <c r="MQ9" s="33" t="str">
        <f t="shared" ref="MQ9:MQ72" si="108">IF(LN9="","",IF(LN9=$JN9,100,((LN9*100)/$JN9)))</f>
        <v/>
      </c>
      <c r="MR9" s="33" t="str">
        <f t="shared" ref="MR9:MR72" si="109">IF(LO9="","",IF(LO9=$JN9,100,((LO9*100)/$JN9)))</f>
        <v/>
      </c>
      <c r="MS9" s="33" t="str">
        <f t="shared" ref="MS9:MS72" si="110">IF(LP9="","",IF(LP9=$JN9,100,((LP9*100)/$JN9)))</f>
        <v/>
      </c>
      <c r="MT9" s="33" t="str">
        <f t="shared" ref="MT9:MT72" si="111">IF(LQ9="","",IF(LQ9=$JN9,100,((LQ9*100)/$JN9)))</f>
        <v/>
      </c>
      <c r="MU9" s="33" t="str">
        <f t="shared" ref="MU9:MU72" si="112">IF(LR9="","",IF(LR9=$JN9,100,((LR9*100)/$JN9)))</f>
        <v/>
      </c>
      <c r="MV9" s="33" t="str">
        <f t="shared" ref="MV9:MV72" si="113">IF(LS9="","",IF(LS9=$JN9,100,((LS9*100)/$JN9)))</f>
        <v/>
      </c>
      <c r="MW9" s="33" t="str">
        <f t="shared" ref="MW9:MW72" si="114">IF(LT9="","",IF(LT9=$JN9,100,((LT9*100)/$JN9)))</f>
        <v/>
      </c>
      <c r="MX9" s="54">
        <f t="shared" ref="MX9:MX72" si="115">MIN(LV9:MW9)</f>
        <v>2418.4393700790911</v>
      </c>
      <c r="MY9" s="57">
        <v>1</v>
      </c>
      <c r="MZ9" s="34" t="str">
        <f t="shared" ref="MZ9:MZ72" si="116">IF(LV9="","",IF(LV9=$MX9,40,(($MX9/LV9)*40)))</f>
        <v/>
      </c>
      <c r="NA9" s="34" t="str">
        <f t="shared" ref="NA9:NA72" si="117">IF(LW9="","",IF(LW9=$MX9,40,(($MX9/LW9)*40)))</f>
        <v/>
      </c>
      <c r="NB9" s="34" t="str">
        <f t="shared" ref="NB9:NB72" si="118">IF(LX9="","",IF(LX9=$MX9,40,(($MX9/LX9)*40)))</f>
        <v/>
      </c>
      <c r="NC9" s="34">
        <f t="shared" ref="NC9:NC72" si="119">IF(LY9="","",IF(LY9=$MX9,40,(($MX9/LY9)*40)))</f>
        <v>30.19981857768467</v>
      </c>
      <c r="ND9" s="34" t="str">
        <f t="shared" ref="ND9:ND72" si="120">IF(LZ9="","",IF(LZ9=$MX9,40,(($MX9/LZ9)*40)))</f>
        <v/>
      </c>
      <c r="NE9" s="34" t="str">
        <f t="shared" ref="NE9:NE72" si="121">IF(MA9="","",IF(MA9=$MX9,40,(($MX9/MA9)*40)))</f>
        <v/>
      </c>
      <c r="NF9" s="34" t="str">
        <f t="shared" ref="NF9:NF72" si="122">IF(MB9="","",IF(MB9=$MX9,40,(($MX9/MB9)*40)))</f>
        <v/>
      </c>
      <c r="NG9" s="34" t="str">
        <f t="shared" ref="NG9:NG72" si="123">IF(MC9="","",IF(MC9=$MX9,40,(($MX9/MC9)*40)))</f>
        <v/>
      </c>
      <c r="NH9" s="34" t="str">
        <f t="shared" ref="NH9:NH72" si="124">IF(MD9="","",IF(MD9=$MX9,40,(($MX9/MD9)*40)))</f>
        <v/>
      </c>
      <c r="NI9" s="34" t="str">
        <f t="shared" ref="NI9:NI72" si="125">IF(ME9="","",IF(ME9=$MX9,40,(($MX9/ME9)*40)))</f>
        <v/>
      </c>
      <c r="NJ9" s="34">
        <f t="shared" ref="NJ9:NJ72" si="126">IF(MF9="","",IF(MF9=$MX9,40,(($MX9/MF9)*40)))</f>
        <v>40</v>
      </c>
      <c r="NK9" s="34" t="str">
        <f t="shared" ref="NK9:NK72" si="127">IF(MG9="","",IF(MG9=$MX9,40,(($MX9/MG9)*40)))</f>
        <v/>
      </c>
      <c r="NL9" s="34" t="str">
        <f t="shared" ref="NL9:NL72" si="128">IF(MH9="","",IF(MH9=$MX9,40,(($MX9/MH9)*40)))</f>
        <v/>
      </c>
      <c r="NM9" s="34" t="str">
        <f t="shared" ref="NM9:NM72" si="129">IF(MI9="","",IF(MI9=$MX9,40,(($MX9/MI9)*40)))</f>
        <v/>
      </c>
      <c r="NN9" s="34" t="str">
        <f t="shared" ref="NN9:NN72" si="130">IF(MJ9="","",IF(MJ9=$MX9,40,(($MX9/MJ9)*40)))</f>
        <v/>
      </c>
      <c r="NO9" s="34" t="str">
        <f t="shared" ref="NO9:NO72" si="131">IF(MK9="","",IF(MK9=$MX9,40,(($MX9/MK9)*40)))</f>
        <v/>
      </c>
      <c r="NP9" s="34" t="str">
        <f t="shared" ref="NP9:NP72" si="132">IF(ML9="","",IF(ML9=$MX9,40,(($MX9/ML9)*40)))</f>
        <v/>
      </c>
      <c r="NQ9" s="34" t="str">
        <f t="shared" ref="NQ9:NQ72" si="133">IF(MM9="","",IF(MM9=$MX9,40,(($MX9/MM9)*40)))</f>
        <v/>
      </c>
      <c r="NR9" s="34" t="str">
        <f t="shared" ref="NR9:NR72" si="134">IF(MN9="","",IF(MN9=$MX9,40,(($MX9/MN9)*40)))</f>
        <v/>
      </c>
      <c r="NS9" s="34" t="str">
        <f t="shared" ref="NS9:NS72" si="135">IF(MO9="","",IF(MO9=$MX9,40,(($MX9/MO9)*40)))</f>
        <v/>
      </c>
      <c r="NT9" s="34" t="str">
        <f t="shared" ref="NT9:NT72" si="136">IF(MP9="","",IF(MP9=$MX9,40,(($MX9/MP9)*40)))</f>
        <v/>
      </c>
      <c r="NU9" s="34" t="str">
        <f t="shared" ref="NU9:NU72" si="137">IF(MQ9="","",IF(MQ9=$MX9,40,(($MX9/MQ9)*40)))</f>
        <v/>
      </c>
      <c r="NV9" s="34" t="str">
        <f t="shared" ref="NV9:NV72" si="138">IF(MR9="","",IF(MR9=$MX9,40,(($MX9/MR9)*40)))</f>
        <v/>
      </c>
      <c r="NW9" s="34" t="str">
        <f t="shared" ref="NW9:NW72" si="139">IF(MS9="","",IF(MS9=$MX9,40,(($MX9/MS9)*40)))</f>
        <v/>
      </c>
      <c r="NX9" s="34" t="str">
        <f t="shared" ref="NX9:NX72" si="140">IF(MT9="","",IF(MT9=$MX9,40,(($MX9/MT9)*40)))</f>
        <v/>
      </c>
      <c r="NY9" s="34" t="str">
        <f t="shared" ref="NY9:NY72" si="141">IF(MU9="","",IF(MU9=$MX9,40,(($MX9/MU9)*40)))</f>
        <v/>
      </c>
      <c r="NZ9" s="34" t="str">
        <f t="shared" ref="NZ9:NZ72" si="142">IF(MV9="","",IF(MV9=$MX9,40,(($MX9/MV9)*40)))</f>
        <v/>
      </c>
      <c r="OA9" s="34" t="str">
        <f t="shared" ref="OA9:OA72" si="143">IF(MW9="","",IF(MW9=$MX9,40,(($MX9/MW9)*40)))</f>
        <v/>
      </c>
      <c r="OB9" s="57">
        <v>1</v>
      </c>
      <c r="OC9" s="78"/>
      <c r="OD9" s="78"/>
      <c r="OE9" s="78"/>
      <c r="OF9" s="78">
        <v>63</v>
      </c>
      <c r="OG9" s="78"/>
      <c r="OH9" s="78"/>
      <c r="OI9" s="78"/>
      <c r="OJ9" s="78"/>
      <c r="OK9" s="78"/>
      <c r="OL9" s="78"/>
      <c r="OM9" s="78">
        <v>36</v>
      </c>
      <c r="ON9" s="78"/>
      <c r="OO9" s="78"/>
      <c r="OP9" s="78"/>
      <c r="OQ9" s="78"/>
      <c r="OR9" s="78"/>
      <c r="OS9" s="78">
        <v>24</v>
      </c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57">
        <v>1</v>
      </c>
      <c r="PF9" s="35">
        <f t="shared" ref="PF9:PF72" si="144">IF(OC9&lt;36,0,IF(OC9=36,20,IF(OC9&lt;=61,30,IF(OC9&gt;=62,60,""))))</f>
        <v>0</v>
      </c>
      <c r="PG9" s="35">
        <f t="shared" ref="PG9:PG72" si="145">IF(OD9&lt;36,0,IF(OD9=36,20,IF(OD9&lt;=61,30,IF(OD9&gt;=62,60,""))))</f>
        <v>0</v>
      </c>
      <c r="PH9" s="35">
        <f t="shared" ref="PH9:PH72" si="146">IF(OE9&lt;36,0,IF(OE9=36,20,IF(OE9&lt;=61,30,IF(OE9&gt;=62,60,""))))</f>
        <v>0</v>
      </c>
      <c r="PI9" s="35">
        <f t="shared" ref="PI9:PI72" si="147">IF(OF9&lt;36,0,IF(OF9=36,20,IF(OF9&lt;=61,30,IF(OF9&gt;=62,60,""))))</f>
        <v>60</v>
      </c>
      <c r="PJ9" s="35">
        <f t="shared" ref="PJ9:PJ72" si="148">IF(OG9&lt;36,0,IF(OG9=36,20,IF(OG9&lt;=61,30,IF(OG9&gt;=62,60,""))))</f>
        <v>0</v>
      </c>
      <c r="PK9" s="35">
        <f t="shared" ref="PK9:PK72" si="149">IF(OH9&lt;36,0,IF(OH9=36,20,IF(OH9&lt;=61,30,IF(OH9&gt;=62,60,""))))</f>
        <v>0</v>
      </c>
      <c r="PL9" s="35">
        <f t="shared" ref="PL9:PL72" si="150">IF(OI9&lt;36,0,IF(OI9=36,20,IF(OI9&lt;=61,30,IF(OI9&gt;=62,60,""))))</f>
        <v>0</v>
      </c>
      <c r="PM9" s="35">
        <f t="shared" ref="PM9:PM72" si="151">IF(OJ9&lt;36,0,IF(OJ9=36,20,IF(OJ9&lt;=61,30,IF(OJ9&gt;=62,60,""))))</f>
        <v>0</v>
      </c>
      <c r="PN9" s="35">
        <f t="shared" ref="PN9:PN72" si="152">IF(OK9&lt;36,0,IF(OK9=36,20,IF(OK9&lt;=61,30,IF(OK9&gt;=62,60,""))))</f>
        <v>0</v>
      </c>
      <c r="PO9" s="35">
        <f t="shared" ref="PO9:PO72" si="153">IF(OL9&lt;36,0,IF(OL9=36,20,IF(OL9&lt;=61,30,IF(OL9&gt;=62,60,""))))</f>
        <v>0</v>
      </c>
      <c r="PP9" s="35">
        <f t="shared" ref="PP9:PP72" si="154">IF(OM9&lt;36,0,IF(OM9=36,20,IF(OM9&lt;=61,30,IF(OM9&gt;=62,60,""))))</f>
        <v>20</v>
      </c>
      <c r="PQ9" s="35">
        <f t="shared" ref="PQ9:PQ72" si="155">IF(ON9&lt;36,0,IF(ON9=36,20,IF(ON9&lt;=61,30,IF(ON9&gt;=62,60,""))))</f>
        <v>0</v>
      </c>
      <c r="PR9" s="35">
        <f t="shared" ref="PR9:PR72" si="156">IF(OO9&lt;36,0,IF(OO9=36,20,IF(OO9&lt;=61,30,IF(OO9&gt;=62,60,""))))</f>
        <v>0</v>
      </c>
      <c r="PS9" s="35">
        <f t="shared" ref="PS9:PS72" si="157">IF(OP9&lt;36,0,IF(OP9=36,20,IF(OP9&lt;=61,30,IF(OP9&gt;=62,60,""))))</f>
        <v>0</v>
      </c>
      <c r="PT9" s="35">
        <f t="shared" ref="PT9:PT72" si="158">IF(OQ9&lt;36,0,IF(OQ9=36,20,IF(OQ9&lt;=61,30,IF(OQ9&gt;=62,60,""))))</f>
        <v>0</v>
      </c>
      <c r="PU9" s="35">
        <f t="shared" ref="PU9:PU72" si="159">IF(OR9&lt;36,0,IF(OR9=36,20,IF(OR9&lt;=61,30,IF(OR9&gt;=62,60,""))))</f>
        <v>0</v>
      </c>
      <c r="PV9" s="35">
        <f t="shared" ref="PV9:PV72" si="160">IF(OS9&lt;36,0,IF(OS9=36,20,IF(OS9&lt;=61,30,IF(OS9&gt;=62,60,""))))</f>
        <v>0</v>
      </c>
      <c r="PW9" s="35">
        <f t="shared" ref="PW9:PW72" si="161">IF(OT9&lt;36,0,IF(OT9=36,20,IF(OT9&lt;=61,30,IF(OT9&gt;=62,60,""))))</f>
        <v>0</v>
      </c>
      <c r="PX9" s="35">
        <f t="shared" ref="PX9:PX72" si="162">IF(OU9&lt;36,0,IF(OU9=36,20,IF(OU9&lt;=61,30,IF(OU9&gt;=62,60,""))))</f>
        <v>0</v>
      </c>
      <c r="PY9" s="35">
        <f t="shared" ref="PY9:PY72" si="163">IF(OV9&lt;36,0,IF(OV9=36,20,IF(OV9&lt;=61,30,IF(OV9&gt;=62,60,""))))</f>
        <v>0</v>
      </c>
      <c r="PZ9" s="35">
        <f t="shared" ref="PZ9:PZ72" si="164">IF(OW9&lt;36,0,IF(OW9=36,20,IF(OW9&lt;=61,30,IF(OW9&gt;=62,60,""))))</f>
        <v>0</v>
      </c>
      <c r="QA9" s="35">
        <f t="shared" ref="QA9:QA72" si="165">IF(OX9&lt;36,0,IF(OX9=36,20,IF(OX9&lt;=61,30,IF(OX9&gt;=62,60,""))))</f>
        <v>0</v>
      </c>
      <c r="QB9" s="35">
        <f t="shared" ref="QB9:QB72" si="166">IF(OY9&lt;36,0,IF(OY9=36,20,IF(OY9&lt;=61,30,IF(OY9&gt;=62,60,""))))</f>
        <v>0</v>
      </c>
      <c r="QC9" s="35">
        <f t="shared" ref="QC9:QC72" si="167">IF(OZ9&lt;36,0,IF(OZ9=36,20,IF(OZ9&lt;=61,30,IF(OZ9&gt;=62,60,""))))</f>
        <v>0</v>
      </c>
      <c r="QD9" s="35">
        <f t="shared" ref="QD9:QD72" si="168">IF(PA9&lt;36,0,IF(PA9=36,20,IF(PA9&lt;=61,30,IF(PA9&gt;=62,60,""))))</f>
        <v>0</v>
      </c>
      <c r="QE9" s="35">
        <f t="shared" ref="QE9:QE72" si="169">IF(PB9&lt;36,0,IF(PB9=36,20,IF(PB9&lt;=61,30,IF(PB9&gt;=62,60,""))))</f>
        <v>0</v>
      </c>
      <c r="QF9" s="35">
        <f t="shared" ref="QF9:QF72" si="170">IF(PC9&lt;36,0,IF(PC9=36,20,IF(PC9&lt;=61,30,IF(PC9&gt;=62,60,""))))</f>
        <v>0</v>
      </c>
      <c r="QG9" s="35">
        <f t="shared" ref="QG9:QG72" si="171">IF(PD9&lt;36,0,IF(PD9=36,20,IF(PD9&lt;=61,30,IF(PD9&gt;=62,60,""))))</f>
        <v>0</v>
      </c>
      <c r="QH9" s="57">
        <v>1</v>
      </c>
      <c r="QI9" s="36" t="str">
        <f t="shared" ref="QI9:QI72" si="172">IF(MZ9="","",(PF9+MZ9))</f>
        <v/>
      </c>
      <c r="QJ9" s="36" t="str">
        <f t="shared" ref="QJ9:QJ72" si="173">IF(NA9="","",(PG9+NA9))</f>
        <v/>
      </c>
      <c r="QK9" s="36" t="str">
        <f t="shared" ref="QK9:QK72" si="174">IF(NB9="","",(PH9+NB9))</f>
        <v/>
      </c>
      <c r="QL9" s="36">
        <f t="shared" ref="QL9:QL72" si="175">IF(NC9="","",(PI9+NC9))</f>
        <v>90.199818577684667</v>
      </c>
      <c r="QM9" s="36" t="str">
        <f t="shared" ref="QM9:QM72" si="176">IF(ND9="","",(PJ9+ND9))</f>
        <v/>
      </c>
      <c r="QN9" s="36" t="str">
        <f t="shared" ref="QN9:QN72" si="177">IF(NE9="","",(PK9+NE9))</f>
        <v/>
      </c>
      <c r="QO9" s="36" t="str">
        <f t="shared" ref="QO9:QO72" si="178">IF(NF9="","",(PL9+NF9))</f>
        <v/>
      </c>
      <c r="QP9" s="36" t="str">
        <f t="shared" ref="QP9:QP72" si="179">IF(NG9="","",(PM9+NG9))</f>
        <v/>
      </c>
      <c r="QQ9" s="36" t="str">
        <f t="shared" ref="QQ9:QQ72" si="180">IF(NH9="","",(PN9+NH9))</f>
        <v/>
      </c>
      <c r="QR9" s="36" t="str">
        <f t="shared" ref="QR9:QR72" si="181">IF(NI9="","",(PO9+NI9))</f>
        <v/>
      </c>
      <c r="QS9" s="36">
        <f t="shared" ref="QS9:QS72" si="182">IF(NJ9="","",(PP9+NJ9))</f>
        <v>60</v>
      </c>
      <c r="QT9" s="36" t="str">
        <f t="shared" ref="QT9:QT72" si="183">IF(NK9="","",(PQ9+NK9))</f>
        <v/>
      </c>
      <c r="QU9" s="36" t="str">
        <f t="shared" ref="QU9:QU72" si="184">IF(NL9="","",(PR9+NL9))</f>
        <v/>
      </c>
      <c r="QV9" s="36" t="str">
        <f t="shared" ref="QV9:QV72" si="185">IF(NM9="","",(PS9+NM9))</f>
        <v/>
      </c>
      <c r="QW9" s="36" t="str">
        <f t="shared" ref="QW9:QW72" si="186">IF(NN9="","",(PT9+NN9))</f>
        <v/>
      </c>
      <c r="QX9" s="36" t="str">
        <f t="shared" ref="QX9:QX72" si="187">IF(NO9="","",(PU9+NO9))</f>
        <v/>
      </c>
      <c r="QY9" s="36" t="str">
        <f t="shared" ref="QY9:QY72" si="188">IF(NP9="","",(PV9+NP9))</f>
        <v/>
      </c>
      <c r="QZ9" s="36" t="str">
        <f t="shared" ref="QZ9:QZ72" si="189">IF(NQ9="","",(PW9+NQ9))</f>
        <v/>
      </c>
      <c r="RA9" s="36" t="str">
        <f t="shared" ref="RA9:RA72" si="190">IF(NR9="","",(PX9+NR9))</f>
        <v/>
      </c>
      <c r="RB9" s="36" t="str">
        <f t="shared" ref="RB9:RB72" si="191">IF(NS9="","",(PY9+NS9))</f>
        <v/>
      </c>
      <c r="RC9" s="36" t="str">
        <f t="shared" ref="RC9:RC72" si="192">IF(NT9="","",(PZ9+NT9))</f>
        <v/>
      </c>
      <c r="RD9" s="36" t="str">
        <f t="shared" ref="RD9:RD72" si="193">IF(NU9="","",(QA9+NU9))</f>
        <v/>
      </c>
      <c r="RE9" s="36" t="str">
        <f t="shared" ref="RE9:RE72" si="194">IF(NV9="","",(QB9+NV9))</f>
        <v/>
      </c>
      <c r="RF9" s="36" t="str">
        <f t="shared" ref="RF9:RF72" si="195">IF(NW9="","",(QC9+NW9))</f>
        <v/>
      </c>
      <c r="RG9" s="36" t="str">
        <f t="shared" ref="RG9:RG72" si="196">IF(NX9="","",(QD9+NX9))</f>
        <v/>
      </c>
      <c r="RH9" s="36" t="str">
        <f t="shared" ref="RH9:RH72" si="197">IF(NY9="","",(QE9+NY9))</f>
        <v/>
      </c>
      <c r="RI9" s="36" t="str">
        <f t="shared" ref="RI9:RI72" si="198">IF(NZ9="","",(QF9+NZ9))</f>
        <v/>
      </c>
      <c r="RJ9" s="36" t="str">
        <f t="shared" ref="RJ9:RJ72" si="199">IF(OA9="","",(QG9+OA9))</f>
        <v/>
      </c>
      <c r="RK9" s="37">
        <f t="shared" ref="RK9:RK72" si="200">MAX(QI9:RJ9)</f>
        <v>90.199818577684667</v>
      </c>
      <c r="RL9" s="38" t="str">
        <f>IF($RK9=QI9,QI$8,IF($RK9=QJ9,QJ$8,IF($RK9=QK9,QK$8,IF($RK9=QL9,QL$8,IF($RK9=QM9,QM$8,IF($RK9=QN9,QN$8,IF($RK9=QO9,QO$8,"")))))))</f>
        <v>4. HI-TECH AUTOMATIZACIÓN S.A.S.</v>
      </c>
      <c r="RM9" s="38" t="str">
        <f>IF($RK9=QP9,QP$8,IF($RK9=QQ9,QQ$8,IF($RK9=QR9,QR$8,IF($RK9=QS9,QS$8,IF($RK9=QT9,QT$8,IF($RK9=QU9,QU$8,IF($RK9=QV9,QV$8,"")))))))</f>
        <v/>
      </c>
      <c r="RN9" s="38" t="str">
        <f>IF($RK9=QW9,QW$8,IF($RK9=QX9,QX$8,IF($RK9=QY9,QY$8,IF($RK9=QZ9,QZ$8,IF($RK9=RA9,RA$8,IF($RK9=RB9,RB$8,IF($RK9=RC9,RC$8,"")))))))</f>
        <v/>
      </c>
      <c r="RO9" s="38" t="str">
        <f>IF($RK9=RD9,RD$8,IF($RK9=RE9,RE$8,IF($RK9=RF9,RF$8,IF($RK9=RG9,RG$8,IF($RK9=RH9,RH$8,IF($RK9=RI9,RI$8,IF($RK9=RJ9,RJ$8,"")))))))</f>
        <v/>
      </c>
      <c r="RP9" s="38" t="str">
        <f>IF($RK9=QI9,QI$8,IF($RK9=QJ9,QJ$8,IF($RK9=QK9,QK$8,IF($RK9=QL9,QL$8,IF($RK9=QM9,QM$8,IF($RK9=QN9,QN$8,IF($RK9=QO9,QO$8,IF($RK9=QP9,QP$8,IF($RK9=QQ9,QQ$8,IF($RK9=QR9,QR$8,IF($RK9=QS9,QS$8,IF($RK9=QT9,QT$8,IF($RK9=QU9,QU$8,IF($RK9=QV9,QV$8,IF($RK9=QW9,QW$8,IF($RK9=QX9,QX$8,IF($RK9=QY9,QY$8,IF($RK9=QZ9,QZ$8,IF($RK9=RA9,RA$8,IF($RK9=RB9,RB$8,IF($RK9=RC9,RC$8,IF($RK9=RD9,RD$8,IF($RK9=RE9,RE$8,IF($RK9=RF9,RF$8,IF($RK9=RG9,RG$8,IF($RK9=RH9,RH$8,IF($RK9=RI9,RI$8,IF($RK9=RJ9,RJ$8,""))))))))))))))))))))))))))))</f>
        <v>4. HI-TECH AUTOMATIZACIÓN S.A.S.</v>
      </c>
      <c r="RQ9" s="39">
        <f>IF($RP9=$I$8,$I9,IF($RP9=$J$8,$J9,IF($RP9=$K$8,$K9,IF($RP9=$L$8,$L9,IF($RP9=$M$8,$M9,IF($RP9=$N$8,$N9,IF($RP9=$O$8,$O9,"")))))))</f>
        <v>20706000</v>
      </c>
      <c r="RR9" s="39" t="str">
        <f>IF($RP9=$P$8,$P9,IF($RP9=$Q$8,$Q9,IF($RP9=$R$8,$R9,IF($RP9=$S$8,$S9,IF($RP9=$T$8,$T9,IF($RP9=$U$8,$U9,IF($RP9=$V$8,$V9,"")))))))</f>
        <v/>
      </c>
      <c r="RS9" s="39" t="str">
        <f>IF($RP9=$W$8,$W9,IF($RP9=$X$8,$X9,IF($RP9=$Y$8,$Y9,IF($RP9=$Z$8,$Z9,IF($RP9=$AA$8,$AA9,IF($RP9=$AB$8,$AB9,IF($RP9=$AC$8,$AC9,"")))))))</f>
        <v/>
      </c>
      <c r="RT9" s="39" t="str">
        <f>IF($RP9=$AD$8,$AD9,IF($RP9=$AE$8,$AE9,IF($RP9=$AF$8,$AF9,IF($RP9=$AG$8,$AG9,IF($RP9=$AH$8,$AH9,IF($RP9=$AI$8,$AI9,IF($RP9=$AJ$8,$AJ9,"")))))))</f>
        <v/>
      </c>
      <c r="RU9" s="39">
        <f>MAX(RQ9:RT9)</f>
        <v>20706000</v>
      </c>
      <c r="RV9" s="57">
        <v>1</v>
      </c>
    </row>
    <row r="10" spans="1:490" ht="37.5" hidden="1" customHeight="1" x14ac:dyDescent="0.2">
      <c r="A10" s="53"/>
      <c r="B10" s="61" t="s">
        <v>50</v>
      </c>
      <c r="C10" s="62" t="s">
        <v>51</v>
      </c>
      <c r="D10" s="62" t="s">
        <v>52</v>
      </c>
      <c r="E10" s="62" t="s">
        <v>54</v>
      </c>
      <c r="F10" s="62">
        <v>1</v>
      </c>
      <c r="G10" s="25">
        <v>38174010</v>
      </c>
      <c r="H10" s="58">
        <v>2</v>
      </c>
      <c r="I10" s="77" t="s">
        <v>32</v>
      </c>
      <c r="J10" s="77" t="s">
        <v>32</v>
      </c>
      <c r="K10" s="77" t="s">
        <v>32</v>
      </c>
      <c r="L10" s="75">
        <v>35343000</v>
      </c>
      <c r="M10" s="77" t="s">
        <v>32</v>
      </c>
      <c r="N10" s="77" t="s">
        <v>32</v>
      </c>
      <c r="O10" s="77" t="s">
        <v>32</v>
      </c>
      <c r="P10" s="77" t="s">
        <v>32</v>
      </c>
      <c r="Q10" s="77" t="s">
        <v>32</v>
      </c>
      <c r="R10" s="77" t="s">
        <v>32</v>
      </c>
      <c r="S10" s="77" t="s">
        <v>32</v>
      </c>
      <c r="T10" s="77" t="s">
        <v>32</v>
      </c>
      <c r="U10" s="77" t="s">
        <v>32</v>
      </c>
      <c r="V10" s="77" t="s">
        <v>32</v>
      </c>
      <c r="W10" s="77" t="s">
        <v>32</v>
      </c>
      <c r="X10" s="77" t="s">
        <v>32</v>
      </c>
      <c r="Y10" s="77" t="s">
        <v>32</v>
      </c>
      <c r="Z10" s="77" t="s">
        <v>32</v>
      </c>
      <c r="AA10" s="77" t="s">
        <v>32</v>
      </c>
      <c r="AB10" s="77" t="s">
        <v>32</v>
      </c>
      <c r="AC10" s="77" t="s">
        <v>32</v>
      </c>
      <c r="AD10" s="77" t="s">
        <v>32</v>
      </c>
      <c r="AE10" s="77" t="s">
        <v>32</v>
      </c>
      <c r="AF10" s="77" t="s">
        <v>32</v>
      </c>
      <c r="AG10" s="77" t="s">
        <v>32</v>
      </c>
      <c r="AH10" s="77" t="s">
        <v>32</v>
      </c>
      <c r="AI10" s="77" t="s">
        <v>32</v>
      </c>
      <c r="AJ10" s="77" t="s">
        <v>32</v>
      </c>
      <c r="AK10" s="68">
        <v>2</v>
      </c>
      <c r="AL10" s="26" t="str">
        <f t="shared" ref="AL10:AL73" si="201">IF(I10="NC","NC",IF(I10&lt;=$G10,I10,""))</f>
        <v>NC</v>
      </c>
      <c r="AM10" s="26" t="str">
        <f t="shared" ref="AM10:AM73" si="202">IF(J10="NC","NC",IF(J10&lt;=$G10,J10,""))</f>
        <v>NC</v>
      </c>
      <c r="AN10" s="26" t="str">
        <f t="shared" ref="AN10:AN73" si="203">IF(K10="NC","NC",IF(K10&lt;=$G10,K10,""))</f>
        <v>NC</v>
      </c>
      <c r="AO10" s="26">
        <f t="shared" ref="AO10:AO73" si="204">IF(L10="NC","NC",IF(L10&lt;=$G10,L10,""))</f>
        <v>35343000</v>
      </c>
      <c r="AP10" s="26" t="str">
        <f t="shared" ref="AP10:AP73" si="205">IF(M10="NC","NC",IF(M10&lt;=$G10,M10,""))</f>
        <v>NC</v>
      </c>
      <c r="AQ10" s="26" t="str">
        <f t="shared" ref="AQ10:AQ73" si="206">IF(N10="NC","NC",IF(N10&lt;=$G10,N10,""))</f>
        <v>NC</v>
      </c>
      <c r="AR10" s="26" t="str">
        <f t="shared" ref="AR10:AR73" si="207">IF(O10="NC","NC",IF(O10&lt;=$G10,O10,""))</f>
        <v>NC</v>
      </c>
      <c r="AS10" s="26" t="str">
        <f t="shared" ref="AS10:AS73" si="208">IF(P10="NC","NC",IF(P10&lt;=$G10,P10,""))</f>
        <v>NC</v>
      </c>
      <c r="AT10" s="26" t="str">
        <f t="shared" ref="AT10:AT73" si="209">IF(Q10="NC","NC",IF(Q10&lt;=$G10,Q10,""))</f>
        <v>NC</v>
      </c>
      <c r="AU10" s="26" t="str">
        <f t="shared" ref="AU10:AU73" si="210">IF(R10="NC","NC",IF(R10&lt;=$G10,R10,""))</f>
        <v>NC</v>
      </c>
      <c r="AV10" s="26" t="str">
        <f t="shared" ref="AV10:AV73" si="211">IF(S10="NC","NC",IF(S10&lt;=$G10,S10,""))</f>
        <v>NC</v>
      </c>
      <c r="AW10" s="26" t="str">
        <f t="shared" ref="AW10:AW73" si="212">IF(T10="NC","NC",IF(T10&lt;=$G10,T10,""))</f>
        <v>NC</v>
      </c>
      <c r="AX10" s="26" t="str">
        <f t="shared" ref="AX10:AX73" si="213">IF(U10="NC","NC",IF(U10&lt;=$G10,U10,""))</f>
        <v>NC</v>
      </c>
      <c r="AY10" s="26" t="str">
        <f t="shared" ref="AY10:AY73" si="214">IF(V10="NC","NC",IF(V10&lt;=$G10,V10,""))</f>
        <v>NC</v>
      </c>
      <c r="AZ10" s="26" t="str">
        <f t="shared" ref="AZ10:AZ73" si="215">IF(W10="NC","NC",IF(W10&lt;=$G10,W10,""))</f>
        <v>NC</v>
      </c>
      <c r="BA10" s="26" t="str">
        <f t="shared" ref="BA10:BA73" si="216">IF(X10="NC","NC",IF(X10&lt;=$G10,X10,""))</f>
        <v>NC</v>
      </c>
      <c r="BB10" s="26" t="str">
        <f t="shared" ref="BB10:BB73" si="217">IF(Y10="NC","NC",IF(Y10&lt;=$G10,Y10,""))</f>
        <v>NC</v>
      </c>
      <c r="BC10" s="26" t="str">
        <f t="shared" ref="BC10:BC73" si="218">IF(Z10="NC","NC",IF(Z10&lt;=$G10,Z10,""))</f>
        <v>NC</v>
      </c>
      <c r="BD10" s="26" t="str">
        <f t="shared" ref="BD10:BD73" si="219">IF(AA10="NC","NC",IF(AA10&lt;=$G10,AA10,""))</f>
        <v>NC</v>
      </c>
      <c r="BE10" s="26" t="str">
        <f t="shared" ref="BE10:BE73" si="220">IF(AB10="NC","NC",IF(AB10&lt;=$G10,AB10,""))</f>
        <v>NC</v>
      </c>
      <c r="BF10" s="26" t="str">
        <f t="shared" ref="BF10:BF73" si="221">IF(AC10="NC","NC",IF(AC10&lt;=$G10,AC10,""))</f>
        <v>NC</v>
      </c>
      <c r="BG10" s="26" t="str">
        <f t="shared" ref="BG10:BG73" si="222">IF(AD10="NC","NC",IF(AD10&lt;=$G10,AD10,""))</f>
        <v>NC</v>
      </c>
      <c r="BH10" s="26" t="str">
        <f t="shared" ref="BH10:BH73" si="223">IF(AE10="NC","NC",IF(AE10&lt;=$G10,AE10,""))</f>
        <v>NC</v>
      </c>
      <c r="BI10" s="26" t="str">
        <f t="shared" ref="BI10:BI73" si="224">IF(AF10="NC","NC",IF(AF10&lt;=$G10,AF10,""))</f>
        <v>NC</v>
      </c>
      <c r="BJ10" s="26" t="str">
        <f t="shared" ref="BJ10:BJ73" si="225">IF(AG10="NC","NC",IF(AG10&lt;=$G10,AG10,""))</f>
        <v>NC</v>
      </c>
      <c r="BK10" s="26" t="str">
        <f t="shared" ref="BK10:BK73" si="226">IF(AH10="NC","NC",IF(AH10&lt;=$G10,AH10,""))</f>
        <v>NC</v>
      </c>
      <c r="BL10" s="26" t="str">
        <f t="shared" ref="BL10:BL73" si="227">IF(AI10="NC","NC",IF(AI10&lt;=$G10,AI10,""))</f>
        <v>NC</v>
      </c>
      <c r="BM10" s="26" t="str">
        <f t="shared" ref="BM10:BM73" si="228">IF(AJ10="NC","NC",IF(AJ10&lt;=$G10,AJ10,""))</f>
        <v>NC</v>
      </c>
      <c r="BN10" s="58">
        <v>2</v>
      </c>
      <c r="BO10" s="70" t="s">
        <v>33</v>
      </c>
      <c r="BP10" s="70" t="s">
        <v>33</v>
      </c>
      <c r="BQ10" s="70" t="s">
        <v>33</v>
      </c>
      <c r="BR10" s="71" t="s">
        <v>34</v>
      </c>
      <c r="BS10" s="70" t="s">
        <v>33</v>
      </c>
      <c r="BT10" s="70" t="s">
        <v>33</v>
      </c>
      <c r="BU10" s="70" t="s">
        <v>33</v>
      </c>
      <c r="BV10" s="70" t="s">
        <v>33</v>
      </c>
      <c r="BW10" s="70" t="s">
        <v>33</v>
      </c>
      <c r="BX10" s="70" t="s">
        <v>33</v>
      </c>
      <c r="BY10" s="70" t="s">
        <v>33</v>
      </c>
      <c r="BZ10" s="70" t="s">
        <v>33</v>
      </c>
      <c r="CA10" s="70" t="s">
        <v>33</v>
      </c>
      <c r="CB10" s="70" t="s">
        <v>33</v>
      </c>
      <c r="CC10" s="70" t="s">
        <v>33</v>
      </c>
      <c r="CD10" s="70" t="s">
        <v>33</v>
      </c>
      <c r="CE10" s="70" t="s">
        <v>33</v>
      </c>
      <c r="CF10" s="70" t="s">
        <v>33</v>
      </c>
      <c r="CG10" s="70" t="s">
        <v>33</v>
      </c>
      <c r="CH10" s="70" t="s">
        <v>33</v>
      </c>
      <c r="CI10" s="70" t="s">
        <v>33</v>
      </c>
      <c r="CJ10" s="70" t="s">
        <v>33</v>
      </c>
      <c r="CK10" s="70" t="s">
        <v>33</v>
      </c>
      <c r="CL10" s="70" t="s">
        <v>33</v>
      </c>
      <c r="CM10" s="70" t="s">
        <v>33</v>
      </c>
      <c r="CN10" s="70" t="s">
        <v>33</v>
      </c>
      <c r="CO10" s="70" t="s">
        <v>33</v>
      </c>
      <c r="CP10" s="70" t="s">
        <v>33</v>
      </c>
      <c r="CQ10" s="58">
        <v>2</v>
      </c>
      <c r="CR10" s="71" t="s">
        <v>33</v>
      </c>
      <c r="CS10" s="71" t="s">
        <v>34</v>
      </c>
      <c r="CT10" s="71" t="s">
        <v>34</v>
      </c>
      <c r="CU10" s="71" t="s">
        <v>34</v>
      </c>
      <c r="CV10" s="71" t="s">
        <v>34</v>
      </c>
      <c r="CW10" s="71" t="s">
        <v>34</v>
      </c>
      <c r="CX10" s="71" t="s">
        <v>34</v>
      </c>
      <c r="CY10" s="71" t="s">
        <v>33</v>
      </c>
      <c r="CZ10" s="71" t="s">
        <v>34</v>
      </c>
      <c r="DA10" s="71" t="s">
        <v>34</v>
      </c>
      <c r="DB10" s="71" t="s">
        <v>34</v>
      </c>
      <c r="DC10" s="71" t="s">
        <v>34</v>
      </c>
      <c r="DD10" s="71" t="s">
        <v>34</v>
      </c>
      <c r="DE10" s="71" t="s">
        <v>34</v>
      </c>
      <c r="DF10" s="71" t="s">
        <v>34</v>
      </c>
      <c r="DG10" s="71" t="s">
        <v>34</v>
      </c>
      <c r="DH10" s="71" t="s">
        <v>34</v>
      </c>
      <c r="DI10" s="71" t="s">
        <v>34</v>
      </c>
      <c r="DJ10" s="71" t="s">
        <v>34</v>
      </c>
      <c r="DK10" s="71" t="s">
        <v>34</v>
      </c>
      <c r="DL10" s="71" t="s">
        <v>34</v>
      </c>
      <c r="DM10" s="71" t="s">
        <v>34</v>
      </c>
      <c r="DN10" s="71" t="s">
        <v>34</v>
      </c>
      <c r="DO10" s="71" t="s">
        <v>34</v>
      </c>
      <c r="DP10" s="71" t="s">
        <v>34</v>
      </c>
      <c r="DQ10" s="71" t="s">
        <v>34</v>
      </c>
      <c r="DR10" s="71" t="s">
        <v>34</v>
      </c>
      <c r="DS10" s="71" t="s">
        <v>34</v>
      </c>
      <c r="DT10" s="58">
        <v>2</v>
      </c>
      <c r="DU10" s="71" t="s">
        <v>34</v>
      </c>
      <c r="DV10" s="71" t="s">
        <v>34</v>
      </c>
      <c r="DW10" s="71" t="s">
        <v>34</v>
      </c>
      <c r="DX10" s="71" t="s">
        <v>34</v>
      </c>
      <c r="DY10" s="71" t="s">
        <v>34</v>
      </c>
      <c r="DZ10" s="71" t="s">
        <v>34</v>
      </c>
      <c r="EA10" s="71" t="s">
        <v>34</v>
      </c>
      <c r="EB10" s="71" t="s">
        <v>33</v>
      </c>
      <c r="EC10" s="71" t="s">
        <v>34</v>
      </c>
      <c r="ED10" s="71" t="s">
        <v>34</v>
      </c>
      <c r="EE10" s="71" t="s">
        <v>34</v>
      </c>
      <c r="EF10" s="71" t="s">
        <v>34</v>
      </c>
      <c r="EG10" s="71" t="s">
        <v>34</v>
      </c>
      <c r="EH10" s="71" t="s">
        <v>34</v>
      </c>
      <c r="EI10" s="71" t="s">
        <v>34</v>
      </c>
      <c r="EJ10" s="71" t="s">
        <v>34</v>
      </c>
      <c r="EK10" s="71" t="s">
        <v>34</v>
      </c>
      <c r="EL10" s="71" t="s">
        <v>34</v>
      </c>
      <c r="EM10" s="71" t="s">
        <v>34</v>
      </c>
      <c r="EN10" s="71" t="s">
        <v>34</v>
      </c>
      <c r="EO10" s="71" t="s">
        <v>34</v>
      </c>
      <c r="EP10" s="71" t="s">
        <v>34</v>
      </c>
      <c r="EQ10" s="71" t="s">
        <v>34</v>
      </c>
      <c r="ER10" s="71" t="s">
        <v>34</v>
      </c>
      <c r="ES10" s="71" t="s">
        <v>34</v>
      </c>
      <c r="ET10" s="71" t="s">
        <v>34</v>
      </c>
      <c r="EU10" s="71" t="s">
        <v>34</v>
      </c>
      <c r="EV10" s="71" t="s">
        <v>33</v>
      </c>
      <c r="EW10" s="58">
        <v>2</v>
      </c>
      <c r="EX10" s="27" t="str">
        <f t="shared" si="1"/>
        <v>NO CUMPLE</v>
      </c>
      <c r="EY10" s="27" t="str">
        <f t="shared" si="2"/>
        <v>NO CUMPLE</v>
      </c>
      <c r="EZ10" s="27" t="str">
        <f t="shared" si="3"/>
        <v>NO CUMPLE</v>
      </c>
      <c r="FA10" s="27" t="str">
        <f t="shared" si="4"/>
        <v>CUMPLE</v>
      </c>
      <c r="FB10" s="27" t="str">
        <f t="shared" si="5"/>
        <v>NO CUMPLE</v>
      </c>
      <c r="FC10" s="27" t="str">
        <f t="shared" si="6"/>
        <v>NO CUMPLE</v>
      </c>
      <c r="FD10" s="27" t="str">
        <f t="shared" si="7"/>
        <v>NO CUMPLE</v>
      </c>
      <c r="FE10" s="27" t="str">
        <f t="shared" si="8"/>
        <v>NO CUMPLE</v>
      </c>
      <c r="FF10" s="27" t="str">
        <f t="shared" si="9"/>
        <v>NO CUMPLE</v>
      </c>
      <c r="FG10" s="27" t="str">
        <f t="shared" si="10"/>
        <v>NO CUMPLE</v>
      </c>
      <c r="FH10" s="27" t="str">
        <f t="shared" si="11"/>
        <v>NO CUMPLE</v>
      </c>
      <c r="FI10" s="27" t="str">
        <f t="shared" si="12"/>
        <v>NO CUMPLE</v>
      </c>
      <c r="FJ10" s="27" t="str">
        <f t="shared" si="13"/>
        <v>NO CUMPLE</v>
      </c>
      <c r="FK10" s="27" t="str">
        <f t="shared" si="14"/>
        <v>NO CUMPLE</v>
      </c>
      <c r="FL10" s="27" t="str">
        <f t="shared" si="15"/>
        <v>NO CUMPLE</v>
      </c>
      <c r="FM10" s="27" t="str">
        <f t="shared" si="16"/>
        <v>NO CUMPLE</v>
      </c>
      <c r="FN10" s="27" t="str">
        <f t="shared" si="17"/>
        <v>NO CUMPLE</v>
      </c>
      <c r="FO10" s="27" t="str">
        <f t="shared" si="18"/>
        <v>NO CUMPLE</v>
      </c>
      <c r="FP10" s="27" t="str">
        <f t="shared" si="19"/>
        <v>NO CUMPLE</v>
      </c>
      <c r="FQ10" s="27" t="str">
        <f t="shared" si="20"/>
        <v>NO CUMPLE</v>
      </c>
      <c r="FR10" s="27" t="str">
        <f t="shared" si="21"/>
        <v>NO CUMPLE</v>
      </c>
      <c r="FS10" s="27" t="str">
        <f t="shared" si="22"/>
        <v>NO CUMPLE</v>
      </c>
      <c r="FT10" s="27" t="str">
        <f t="shared" si="23"/>
        <v>NO CUMPLE</v>
      </c>
      <c r="FU10" s="27" t="str">
        <f t="shared" si="24"/>
        <v>NO CUMPLE</v>
      </c>
      <c r="FV10" s="27" t="str">
        <f t="shared" si="25"/>
        <v>NO CUMPLE</v>
      </c>
      <c r="FW10" s="27" t="str">
        <f t="shared" si="26"/>
        <v>NO CUMPLE</v>
      </c>
      <c r="FX10" s="27" t="str">
        <f t="shared" si="27"/>
        <v>NO CUMPLE</v>
      </c>
      <c r="FY10" s="27" t="str">
        <f t="shared" si="28"/>
        <v>NO CUMPLE</v>
      </c>
      <c r="FZ10" s="58">
        <v>2</v>
      </c>
      <c r="GA10" s="71" t="s">
        <v>32</v>
      </c>
      <c r="GB10" s="71" t="s">
        <v>32</v>
      </c>
      <c r="GC10" s="71" t="s">
        <v>32</v>
      </c>
      <c r="GD10" s="93" t="s">
        <v>34</v>
      </c>
      <c r="GE10" s="71" t="s">
        <v>32</v>
      </c>
      <c r="GF10" s="71" t="s">
        <v>32</v>
      </c>
      <c r="GG10" s="71" t="s">
        <v>32</v>
      </c>
      <c r="GH10" s="71" t="s">
        <v>32</v>
      </c>
      <c r="GI10" s="71" t="s">
        <v>32</v>
      </c>
      <c r="GJ10" s="71" t="s">
        <v>32</v>
      </c>
      <c r="GK10" s="71" t="s">
        <v>32</v>
      </c>
      <c r="GL10" s="71" t="s">
        <v>32</v>
      </c>
      <c r="GM10" s="71" t="s">
        <v>32</v>
      </c>
      <c r="GN10" s="71" t="s">
        <v>32</v>
      </c>
      <c r="GO10" s="71" t="s">
        <v>32</v>
      </c>
      <c r="GP10" s="71" t="s">
        <v>32</v>
      </c>
      <c r="GQ10" s="71" t="s">
        <v>32</v>
      </c>
      <c r="GR10" s="71" t="s">
        <v>32</v>
      </c>
      <c r="GS10" s="71" t="s">
        <v>32</v>
      </c>
      <c r="GT10" s="71" t="s">
        <v>32</v>
      </c>
      <c r="GU10" s="71" t="s">
        <v>32</v>
      </c>
      <c r="GV10" s="71" t="s">
        <v>32</v>
      </c>
      <c r="GW10" s="71" t="s">
        <v>32</v>
      </c>
      <c r="GX10" s="71" t="s">
        <v>32</v>
      </c>
      <c r="GY10" s="71" t="s">
        <v>32</v>
      </c>
      <c r="GZ10" s="71" t="s">
        <v>32</v>
      </c>
      <c r="HA10" s="71" t="s">
        <v>32</v>
      </c>
      <c r="HB10" s="71" t="s">
        <v>32</v>
      </c>
      <c r="HC10" s="58">
        <v>2</v>
      </c>
      <c r="HD10" s="72" t="s">
        <v>32</v>
      </c>
      <c r="HE10" s="72" t="s">
        <v>32</v>
      </c>
      <c r="HF10" s="72" t="s">
        <v>32</v>
      </c>
      <c r="HG10" s="72" t="s">
        <v>34</v>
      </c>
      <c r="HH10" s="72" t="s">
        <v>32</v>
      </c>
      <c r="HI10" s="72" t="s">
        <v>32</v>
      </c>
      <c r="HJ10" s="72" t="s">
        <v>32</v>
      </c>
      <c r="HK10" s="72" t="s">
        <v>32</v>
      </c>
      <c r="HL10" s="72" t="s">
        <v>32</v>
      </c>
      <c r="HM10" s="72" t="s">
        <v>32</v>
      </c>
      <c r="HN10" s="72" t="s">
        <v>32</v>
      </c>
      <c r="HO10" s="72" t="s">
        <v>32</v>
      </c>
      <c r="HP10" s="72" t="s">
        <v>32</v>
      </c>
      <c r="HQ10" s="72" t="s">
        <v>32</v>
      </c>
      <c r="HR10" s="72" t="s">
        <v>32</v>
      </c>
      <c r="HS10" s="72" t="s">
        <v>32</v>
      </c>
      <c r="HT10" s="72" t="s">
        <v>32</v>
      </c>
      <c r="HU10" s="72" t="s">
        <v>32</v>
      </c>
      <c r="HV10" s="72" t="s">
        <v>32</v>
      </c>
      <c r="HW10" s="72" t="s">
        <v>32</v>
      </c>
      <c r="HX10" s="72" t="s">
        <v>32</v>
      </c>
      <c r="HY10" s="72" t="s">
        <v>32</v>
      </c>
      <c r="HZ10" s="72" t="s">
        <v>32</v>
      </c>
      <c r="IA10" s="72" t="s">
        <v>32</v>
      </c>
      <c r="IB10" s="72" t="s">
        <v>32</v>
      </c>
      <c r="IC10" s="72" t="s">
        <v>32</v>
      </c>
      <c r="ID10" s="72" t="s">
        <v>32</v>
      </c>
      <c r="IE10" s="72" t="s">
        <v>32</v>
      </c>
      <c r="IF10" s="58">
        <v>2</v>
      </c>
      <c r="IG10" s="26" t="str">
        <f t="shared" ref="IG10:IG73" si="229">IF(EX10="NO CUMPLE","",IF(GA10="NO CUMPLE","",IF(HD10="NO CUMPLE","",IF(GA10="NC","",IF(HD10="CUMPLE",AL10)))))</f>
        <v/>
      </c>
      <c r="IH10" s="26" t="str">
        <f t="shared" ref="IH10:IH73" si="230">IF(EY10="NO CUMPLE","",IF(GB10="NO CUMPLE","",IF(HE10="NO CUMPLE","",IF(GB10="NC","",IF(HE10="CUMPLE",AM10)))))</f>
        <v/>
      </c>
      <c r="II10" s="26" t="str">
        <f t="shared" ref="II10:II73" si="231">IF(EZ10="NO CUMPLE","",IF(GC10="NO CUMPLE","",IF(HF10="NO CUMPLE","",IF(GC10="NC","",IF(HF10="CUMPLE",AN10)))))</f>
        <v/>
      </c>
      <c r="IJ10" s="26">
        <f t="shared" ref="IJ10:IJ73" si="232">IF(FA10="NO CUMPLE","",IF(GD10="NO CUMPLE","",IF(HG10="NO CUMPLE","",IF(GD10="NC","",IF(HG10="CUMPLE",AO10)))))</f>
        <v>35343000</v>
      </c>
      <c r="IK10" s="26" t="str">
        <f t="shared" ref="IK10:IK73" si="233">IF(FB10="NO CUMPLE","",IF(GE10="NO CUMPLE","",IF(HH10="NO CUMPLE","",IF(GE10="NC","",IF(HH10="CUMPLE",AP10)))))</f>
        <v/>
      </c>
      <c r="IL10" s="26" t="str">
        <f t="shared" ref="IL10:IL73" si="234">IF(FC10="NO CUMPLE","",IF(GF10="NO CUMPLE","",IF(HI10="NO CUMPLE","",IF(GF10="NC","",IF(HI10="CUMPLE",AQ10)))))</f>
        <v/>
      </c>
      <c r="IM10" s="26" t="str">
        <f t="shared" ref="IM10:IM73" si="235">IF(FD10="NO CUMPLE","",IF(GG10="NO CUMPLE","",IF(HJ10="NO CUMPLE","",IF(GG10="NC","",IF(HJ10="CUMPLE",AR10)))))</f>
        <v/>
      </c>
      <c r="IN10" s="26" t="str">
        <f t="shared" ref="IN10:IN73" si="236">IF(FE10="NO CUMPLE","",IF(GH10="NO CUMPLE","",IF(HK10="NO CUMPLE","",IF(GH10="NC","",IF(HK10="CUMPLE",AS10)))))</f>
        <v/>
      </c>
      <c r="IO10" s="26" t="str">
        <f t="shared" ref="IO10:IO73" si="237">IF(FF10="NO CUMPLE","",IF(GI10="NO CUMPLE","",IF(HL10="NO CUMPLE","",IF(GI10="NC","",IF(HL10="CUMPLE",AT10)))))</f>
        <v/>
      </c>
      <c r="IP10" s="26" t="str">
        <f t="shared" ref="IP10:IP73" si="238">IF(FG10="NO CUMPLE","",IF(GJ10="NO CUMPLE","",IF(HM10="NO CUMPLE","",IF(GJ10="NC","",IF(HM10="CUMPLE",AU10)))))</f>
        <v/>
      </c>
      <c r="IQ10" s="26" t="str">
        <f t="shared" ref="IQ10:IQ73" si="239">IF(FH10="NO CUMPLE","",IF(GK10="NO CUMPLE","",IF(HN10="NO CUMPLE","",IF(GK10="NC","",IF(HN10="CUMPLE",AV10)))))</f>
        <v/>
      </c>
      <c r="IR10" s="26" t="str">
        <f t="shared" ref="IR10:IR73" si="240">IF(FI10="NO CUMPLE","",IF(GL10="NO CUMPLE","",IF(HO10="NO CUMPLE","",IF(GL10="NC","",IF(HO10="CUMPLE",AW10)))))</f>
        <v/>
      </c>
      <c r="IS10" s="26" t="str">
        <f t="shared" ref="IS10:IS73" si="241">IF(FJ10="NO CUMPLE","",IF(GM10="NO CUMPLE","",IF(HP10="NO CUMPLE","",IF(GM10="NC","",IF(HP10="CUMPLE",AX10)))))</f>
        <v/>
      </c>
      <c r="IT10" s="26" t="str">
        <f t="shared" ref="IT10:IT73" si="242">IF(FK10="NO CUMPLE","",IF(GN10="NO CUMPLE","",IF(HQ10="NO CUMPLE","",IF(GN10="NC","",IF(HQ10="CUMPLE",AY10)))))</f>
        <v/>
      </c>
      <c r="IU10" s="26" t="str">
        <f t="shared" ref="IU10:IU73" si="243">IF(FL10="NO CUMPLE","",IF(GO10="NO CUMPLE","",IF(HR10="NO CUMPLE","",IF(GO10="NC","",IF(HR10="CUMPLE",AZ10)))))</f>
        <v/>
      </c>
      <c r="IV10" s="26" t="str">
        <f t="shared" ref="IV10:IV73" si="244">IF(FM10="NO CUMPLE","",IF(GP10="NO CUMPLE","",IF(HS10="NO CUMPLE","",IF(GP10="NC","",IF(HS10="CUMPLE",BA10)))))</f>
        <v/>
      </c>
      <c r="IW10" s="26" t="str">
        <f t="shared" ref="IW10:IW73" si="245">IF(FN10="NO CUMPLE","",IF(GQ10="NO CUMPLE","",IF(HT10="NO CUMPLE","",IF(GQ10="NC","",IF(HT10="CUMPLE",BB10)))))</f>
        <v/>
      </c>
      <c r="IX10" s="26" t="str">
        <f t="shared" ref="IX10:IX73" si="246">IF(FO10="NO CUMPLE","",IF(GR10="NO CUMPLE","",IF(HU10="NO CUMPLE","",IF(GR10="NC","",IF(HU10="CUMPLE",BC10)))))</f>
        <v/>
      </c>
      <c r="IY10" s="26" t="str">
        <f t="shared" ref="IY10:IY73" si="247">IF(FP10="NO CUMPLE","",IF(GS10="NO CUMPLE","",IF(HV10="NO CUMPLE","",IF(GS10="NC","",IF(HV10="CUMPLE",BD10)))))</f>
        <v/>
      </c>
      <c r="IZ10" s="26" t="str">
        <f t="shared" ref="IZ10:IZ73" si="248">IF(FQ10="NO CUMPLE","",IF(GT10="NO CUMPLE","",IF(HW10="NO CUMPLE","",IF(GT10="NC","",IF(HW10="CUMPLE",BE10)))))</f>
        <v/>
      </c>
      <c r="JA10" s="26" t="str">
        <f t="shared" ref="JA10:JA73" si="249">IF(FR10="NO CUMPLE","",IF(GU10="NO CUMPLE","",IF(HX10="NO CUMPLE","",IF(GU10="NC","",IF(HX10="CUMPLE",BF10)))))</f>
        <v/>
      </c>
      <c r="JB10" s="26" t="str">
        <f t="shared" ref="JB10:JB73" si="250">IF(FS10="NO CUMPLE","",IF(GV10="NO CUMPLE","",IF(HY10="NO CUMPLE","",IF(GV10="NC","",IF(HY10="CUMPLE",BG10)))))</f>
        <v/>
      </c>
      <c r="JC10" s="26" t="str">
        <f t="shared" ref="JC10:JC73" si="251">IF(FT10="NO CUMPLE","",IF(GW10="NO CUMPLE","",IF(HZ10="NO CUMPLE","",IF(GW10="NC","",IF(HZ10="CUMPLE",BH10)))))</f>
        <v/>
      </c>
      <c r="JD10" s="26" t="str">
        <f t="shared" ref="JD10:JD73" si="252">IF(FU10="NO CUMPLE","",IF(GX10="NO CUMPLE","",IF(IA10="NO CUMPLE","",IF(GX10="NC","",IF(IA10="CUMPLE",BI10)))))</f>
        <v/>
      </c>
      <c r="JE10" s="26" t="str">
        <f t="shared" ref="JE10:JE73" si="253">IF(FV10="NO CUMPLE","",IF(GY10="NO CUMPLE","",IF(IB10="NO CUMPLE","",IF(GY10="NC","",IF(IB10="CUMPLE",BJ10)))))</f>
        <v/>
      </c>
      <c r="JF10" s="26" t="str">
        <f t="shared" ref="JF10:JF73" si="254">IF(FW10="NO CUMPLE","",IF(GZ10="NO CUMPLE","",IF(IC10="NO CUMPLE","",IF(GZ10="NC","",IF(IC10="CUMPLE",BK10)))))</f>
        <v/>
      </c>
      <c r="JG10" s="26" t="str">
        <f t="shared" ref="JG10:JG73" si="255">IF(FX10="NO CUMPLE","",IF(HA10="NO CUMPLE","",IF(ID10="NO CUMPLE","",IF(HA10="NC","",IF(ID10="CUMPLE",BL10)))))</f>
        <v/>
      </c>
      <c r="JH10" s="26" t="str">
        <f t="shared" ref="JH10:JH73" si="256">IF(FY10="NO CUMPLE","",IF(HB10="NO CUMPLE","",IF(IE10="NO CUMPLE","",IF(HB10="NC","",IF(IE10="CUMPLE",BM10)))))</f>
        <v/>
      </c>
      <c r="JI10" s="26">
        <v>38174010</v>
      </c>
      <c r="JJ10" s="26">
        <v>38174010</v>
      </c>
      <c r="JK10" s="28">
        <f t="shared" ref="JK10:JK73" si="257">COUNT(IG10:JH10)</f>
        <v>1</v>
      </c>
      <c r="JL10" s="28">
        <f t="shared" si="30"/>
        <v>0</v>
      </c>
      <c r="JM10" s="29">
        <f t="shared" ref="JM10:JM73" si="258">IF(JK10=1,GEOMEAN(IG10:JH10),IF(JK10=2,GEOMEAN(IG10:JI10),IF(JK10=3,GEOMEAN(IG10:JJ10),IF(JK10=4,GEOMEAN(IG10:JJ10),IF(JK10=5,GEOMEAN(IG10:JJ10),"")))))</f>
        <v>35343000</v>
      </c>
      <c r="JN10" s="30">
        <f t="shared" ref="JN10:JN73" si="259">IFERROR(JM10*0.15/40,"")</f>
        <v>132536.25</v>
      </c>
      <c r="JO10" s="58">
        <v>2</v>
      </c>
      <c r="JP10" s="31" t="str">
        <f t="shared" si="31"/>
        <v/>
      </c>
      <c r="JQ10" s="31" t="str">
        <f t="shared" si="32"/>
        <v/>
      </c>
      <c r="JR10" s="31" t="str">
        <f t="shared" si="33"/>
        <v/>
      </c>
      <c r="JS10" s="31">
        <f t="shared" si="34"/>
        <v>26666.666666666668</v>
      </c>
      <c r="JT10" s="31" t="str">
        <f t="shared" si="35"/>
        <v/>
      </c>
      <c r="JU10" s="31" t="str">
        <f t="shared" si="36"/>
        <v/>
      </c>
      <c r="JV10" s="31" t="str">
        <f t="shared" si="37"/>
        <v/>
      </c>
      <c r="JW10" s="31" t="str">
        <f t="shared" si="38"/>
        <v/>
      </c>
      <c r="JX10" s="31" t="str">
        <f t="shared" si="39"/>
        <v/>
      </c>
      <c r="JY10" s="31" t="str">
        <f t="shared" si="40"/>
        <v/>
      </c>
      <c r="JZ10" s="31" t="str">
        <f t="shared" si="41"/>
        <v/>
      </c>
      <c r="KA10" s="31" t="str">
        <f t="shared" si="42"/>
        <v/>
      </c>
      <c r="KB10" s="31" t="str">
        <f t="shared" si="43"/>
        <v/>
      </c>
      <c r="KC10" s="31" t="str">
        <f t="shared" si="44"/>
        <v/>
      </c>
      <c r="KD10" s="31" t="str">
        <f t="shared" si="45"/>
        <v/>
      </c>
      <c r="KE10" s="31" t="str">
        <f t="shared" si="46"/>
        <v/>
      </c>
      <c r="KF10" s="31" t="str">
        <f t="shared" si="47"/>
        <v/>
      </c>
      <c r="KG10" s="31" t="str">
        <f t="shared" si="48"/>
        <v/>
      </c>
      <c r="KH10" s="31" t="str">
        <f t="shared" si="49"/>
        <v/>
      </c>
      <c r="KI10" s="31" t="str">
        <f t="shared" si="50"/>
        <v/>
      </c>
      <c r="KJ10" s="31" t="str">
        <f t="shared" si="51"/>
        <v/>
      </c>
      <c r="KK10" s="31" t="str">
        <f t="shared" si="52"/>
        <v/>
      </c>
      <c r="KL10" s="31" t="str">
        <f t="shared" si="53"/>
        <v/>
      </c>
      <c r="KM10" s="31" t="str">
        <f t="shared" si="54"/>
        <v/>
      </c>
      <c r="KN10" s="31" t="str">
        <f t="shared" si="55"/>
        <v/>
      </c>
      <c r="KO10" s="31" t="str">
        <f t="shared" si="56"/>
        <v/>
      </c>
      <c r="KP10" s="31" t="str">
        <f t="shared" si="57"/>
        <v/>
      </c>
      <c r="KQ10" s="31" t="str">
        <f t="shared" si="58"/>
        <v/>
      </c>
      <c r="KR10" s="58">
        <v>2</v>
      </c>
      <c r="KS10" s="32" t="str">
        <f t="shared" si="59"/>
        <v/>
      </c>
      <c r="KT10" s="32" t="str">
        <f t="shared" si="60"/>
        <v/>
      </c>
      <c r="KU10" s="32" t="str">
        <f t="shared" si="61"/>
        <v/>
      </c>
      <c r="KV10" s="32">
        <f t="shared" si="62"/>
        <v>0</v>
      </c>
      <c r="KW10" s="32" t="str">
        <f t="shared" si="63"/>
        <v/>
      </c>
      <c r="KX10" s="32" t="str">
        <f t="shared" si="64"/>
        <v/>
      </c>
      <c r="KY10" s="32" t="str">
        <f t="shared" si="65"/>
        <v/>
      </c>
      <c r="KZ10" s="32" t="str">
        <f t="shared" si="66"/>
        <v/>
      </c>
      <c r="LA10" s="32" t="str">
        <f t="shared" si="67"/>
        <v/>
      </c>
      <c r="LB10" s="32" t="str">
        <f t="shared" si="68"/>
        <v/>
      </c>
      <c r="LC10" s="32" t="str">
        <f t="shared" si="69"/>
        <v/>
      </c>
      <c r="LD10" s="32" t="str">
        <f t="shared" si="70"/>
        <v/>
      </c>
      <c r="LE10" s="32" t="str">
        <f t="shared" si="71"/>
        <v/>
      </c>
      <c r="LF10" s="32" t="str">
        <f t="shared" si="72"/>
        <v/>
      </c>
      <c r="LG10" s="32" t="str">
        <f t="shared" si="73"/>
        <v/>
      </c>
      <c r="LH10" s="32" t="str">
        <f t="shared" si="74"/>
        <v/>
      </c>
      <c r="LI10" s="32" t="str">
        <f t="shared" si="75"/>
        <v/>
      </c>
      <c r="LJ10" s="32" t="str">
        <f t="shared" si="76"/>
        <v/>
      </c>
      <c r="LK10" s="32" t="str">
        <f t="shared" si="77"/>
        <v/>
      </c>
      <c r="LL10" s="32" t="str">
        <f t="shared" si="78"/>
        <v/>
      </c>
      <c r="LM10" s="32" t="str">
        <f t="shared" si="79"/>
        <v/>
      </c>
      <c r="LN10" s="32" t="str">
        <f t="shared" si="80"/>
        <v/>
      </c>
      <c r="LO10" s="32" t="str">
        <f t="shared" si="81"/>
        <v/>
      </c>
      <c r="LP10" s="32" t="str">
        <f t="shared" si="82"/>
        <v/>
      </c>
      <c r="LQ10" s="32" t="str">
        <f t="shared" si="83"/>
        <v/>
      </c>
      <c r="LR10" s="32" t="str">
        <f t="shared" si="84"/>
        <v/>
      </c>
      <c r="LS10" s="32" t="str">
        <f t="shared" si="85"/>
        <v/>
      </c>
      <c r="LT10" s="32" t="str">
        <f t="shared" si="86"/>
        <v/>
      </c>
      <c r="LU10" s="58">
        <v>2</v>
      </c>
      <c r="LV10" s="33" t="str">
        <f t="shared" si="87"/>
        <v/>
      </c>
      <c r="LW10" s="33" t="str">
        <f t="shared" si="88"/>
        <v/>
      </c>
      <c r="LX10" s="33" t="str">
        <f t="shared" si="89"/>
        <v/>
      </c>
      <c r="LY10" s="33">
        <f t="shared" si="90"/>
        <v>0</v>
      </c>
      <c r="LZ10" s="33" t="str">
        <f t="shared" si="91"/>
        <v/>
      </c>
      <c r="MA10" s="33" t="str">
        <f t="shared" si="92"/>
        <v/>
      </c>
      <c r="MB10" s="33" t="str">
        <f t="shared" si="93"/>
        <v/>
      </c>
      <c r="MC10" s="33" t="str">
        <f t="shared" si="94"/>
        <v/>
      </c>
      <c r="MD10" s="33" t="str">
        <f t="shared" si="95"/>
        <v/>
      </c>
      <c r="ME10" s="33" t="str">
        <f t="shared" si="96"/>
        <v/>
      </c>
      <c r="MF10" s="33" t="str">
        <f t="shared" si="97"/>
        <v/>
      </c>
      <c r="MG10" s="33" t="str">
        <f t="shared" si="98"/>
        <v/>
      </c>
      <c r="MH10" s="33" t="str">
        <f t="shared" si="99"/>
        <v/>
      </c>
      <c r="MI10" s="33" t="str">
        <f t="shared" si="100"/>
        <v/>
      </c>
      <c r="MJ10" s="33" t="str">
        <f t="shared" si="101"/>
        <v/>
      </c>
      <c r="MK10" s="33" t="str">
        <f t="shared" si="102"/>
        <v/>
      </c>
      <c r="ML10" s="33" t="str">
        <f t="shared" si="103"/>
        <v/>
      </c>
      <c r="MM10" s="33" t="str">
        <f t="shared" si="104"/>
        <v/>
      </c>
      <c r="MN10" s="33" t="str">
        <f t="shared" si="105"/>
        <v/>
      </c>
      <c r="MO10" s="33" t="str">
        <f t="shared" si="106"/>
        <v/>
      </c>
      <c r="MP10" s="33" t="str">
        <f t="shared" si="107"/>
        <v/>
      </c>
      <c r="MQ10" s="33" t="str">
        <f t="shared" si="108"/>
        <v/>
      </c>
      <c r="MR10" s="33" t="str">
        <f t="shared" si="109"/>
        <v/>
      </c>
      <c r="MS10" s="33" t="str">
        <f t="shared" si="110"/>
        <v/>
      </c>
      <c r="MT10" s="33" t="str">
        <f t="shared" si="111"/>
        <v/>
      </c>
      <c r="MU10" s="33" t="str">
        <f t="shared" si="112"/>
        <v/>
      </c>
      <c r="MV10" s="33" t="str">
        <f t="shared" si="113"/>
        <v/>
      </c>
      <c r="MW10" s="33" t="str">
        <f t="shared" si="114"/>
        <v/>
      </c>
      <c r="MX10" s="54">
        <f t="shared" si="115"/>
        <v>0</v>
      </c>
      <c r="MY10" s="58">
        <v>2</v>
      </c>
      <c r="MZ10" s="34" t="str">
        <f t="shared" si="116"/>
        <v/>
      </c>
      <c r="NA10" s="34" t="str">
        <f t="shared" si="117"/>
        <v/>
      </c>
      <c r="NB10" s="34" t="str">
        <f t="shared" si="118"/>
        <v/>
      </c>
      <c r="NC10" s="34">
        <f t="shared" si="119"/>
        <v>40</v>
      </c>
      <c r="ND10" s="34" t="str">
        <f t="shared" si="120"/>
        <v/>
      </c>
      <c r="NE10" s="34" t="str">
        <f t="shared" si="121"/>
        <v/>
      </c>
      <c r="NF10" s="34" t="str">
        <f t="shared" si="122"/>
        <v/>
      </c>
      <c r="NG10" s="34" t="str">
        <f t="shared" si="123"/>
        <v/>
      </c>
      <c r="NH10" s="34" t="str">
        <f t="shared" si="124"/>
        <v/>
      </c>
      <c r="NI10" s="34" t="str">
        <f t="shared" si="125"/>
        <v/>
      </c>
      <c r="NJ10" s="34" t="str">
        <f t="shared" si="126"/>
        <v/>
      </c>
      <c r="NK10" s="34" t="str">
        <f t="shared" si="127"/>
        <v/>
      </c>
      <c r="NL10" s="34" t="str">
        <f t="shared" si="128"/>
        <v/>
      </c>
      <c r="NM10" s="34" t="str">
        <f t="shared" si="129"/>
        <v/>
      </c>
      <c r="NN10" s="34" t="str">
        <f t="shared" si="130"/>
        <v/>
      </c>
      <c r="NO10" s="34" t="str">
        <f t="shared" si="131"/>
        <v/>
      </c>
      <c r="NP10" s="34" t="str">
        <f t="shared" si="132"/>
        <v/>
      </c>
      <c r="NQ10" s="34" t="str">
        <f t="shared" si="133"/>
        <v/>
      </c>
      <c r="NR10" s="34" t="str">
        <f t="shared" si="134"/>
        <v/>
      </c>
      <c r="NS10" s="34" t="str">
        <f t="shared" si="135"/>
        <v/>
      </c>
      <c r="NT10" s="34" t="str">
        <f t="shared" si="136"/>
        <v/>
      </c>
      <c r="NU10" s="34" t="str">
        <f t="shared" si="137"/>
        <v/>
      </c>
      <c r="NV10" s="34" t="str">
        <f t="shared" si="138"/>
        <v/>
      </c>
      <c r="NW10" s="34" t="str">
        <f t="shared" si="139"/>
        <v/>
      </c>
      <c r="NX10" s="34" t="str">
        <f t="shared" si="140"/>
        <v/>
      </c>
      <c r="NY10" s="34" t="str">
        <f t="shared" si="141"/>
        <v/>
      </c>
      <c r="NZ10" s="34" t="str">
        <f t="shared" si="142"/>
        <v/>
      </c>
      <c r="OA10" s="34" t="str">
        <f t="shared" si="143"/>
        <v/>
      </c>
      <c r="OB10" s="58">
        <v>2</v>
      </c>
      <c r="OC10" s="78"/>
      <c r="OD10" s="78"/>
      <c r="OE10" s="78"/>
      <c r="OF10" s="78">
        <v>63</v>
      </c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58">
        <v>2</v>
      </c>
      <c r="PF10" s="35">
        <f t="shared" si="144"/>
        <v>0</v>
      </c>
      <c r="PG10" s="35">
        <f t="shared" si="145"/>
        <v>0</v>
      </c>
      <c r="PH10" s="35">
        <f t="shared" si="146"/>
        <v>0</v>
      </c>
      <c r="PI10" s="35">
        <f t="shared" si="147"/>
        <v>60</v>
      </c>
      <c r="PJ10" s="35">
        <f t="shared" si="148"/>
        <v>0</v>
      </c>
      <c r="PK10" s="35">
        <f t="shared" si="149"/>
        <v>0</v>
      </c>
      <c r="PL10" s="35">
        <f t="shared" si="150"/>
        <v>0</v>
      </c>
      <c r="PM10" s="35">
        <f t="shared" si="151"/>
        <v>0</v>
      </c>
      <c r="PN10" s="35">
        <f t="shared" si="152"/>
        <v>0</v>
      </c>
      <c r="PO10" s="35">
        <f t="shared" si="153"/>
        <v>0</v>
      </c>
      <c r="PP10" s="35">
        <f t="shared" si="154"/>
        <v>0</v>
      </c>
      <c r="PQ10" s="35">
        <f t="shared" si="155"/>
        <v>0</v>
      </c>
      <c r="PR10" s="35">
        <f t="shared" si="156"/>
        <v>0</v>
      </c>
      <c r="PS10" s="35">
        <f t="shared" si="157"/>
        <v>0</v>
      </c>
      <c r="PT10" s="35">
        <f t="shared" si="158"/>
        <v>0</v>
      </c>
      <c r="PU10" s="35">
        <f t="shared" si="159"/>
        <v>0</v>
      </c>
      <c r="PV10" s="35">
        <f t="shared" si="160"/>
        <v>0</v>
      </c>
      <c r="PW10" s="35">
        <f t="shared" si="161"/>
        <v>0</v>
      </c>
      <c r="PX10" s="35">
        <f t="shared" si="162"/>
        <v>0</v>
      </c>
      <c r="PY10" s="35">
        <f t="shared" si="163"/>
        <v>0</v>
      </c>
      <c r="PZ10" s="35">
        <f t="shared" si="164"/>
        <v>0</v>
      </c>
      <c r="QA10" s="35">
        <f t="shared" si="165"/>
        <v>0</v>
      </c>
      <c r="QB10" s="35">
        <f t="shared" si="166"/>
        <v>0</v>
      </c>
      <c r="QC10" s="35">
        <f t="shared" si="167"/>
        <v>0</v>
      </c>
      <c r="QD10" s="35">
        <f t="shared" si="168"/>
        <v>0</v>
      </c>
      <c r="QE10" s="35">
        <f t="shared" si="169"/>
        <v>0</v>
      </c>
      <c r="QF10" s="35">
        <f t="shared" si="170"/>
        <v>0</v>
      </c>
      <c r="QG10" s="35">
        <f t="shared" si="171"/>
        <v>0</v>
      </c>
      <c r="QH10" s="58">
        <v>2</v>
      </c>
      <c r="QI10" s="36" t="str">
        <f t="shared" si="172"/>
        <v/>
      </c>
      <c r="QJ10" s="36" t="str">
        <f t="shared" si="173"/>
        <v/>
      </c>
      <c r="QK10" s="36" t="str">
        <f t="shared" si="174"/>
        <v/>
      </c>
      <c r="QL10" s="36">
        <f t="shared" si="175"/>
        <v>100</v>
      </c>
      <c r="QM10" s="36" t="str">
        <f t="shared" si="176"/>
        <v/>
      </c>
      <c r="QN10" s="36" t="str">
        <f t="shared" si="177"/>
        <v/>
      </c>
      <c r="QO10" s="36" t="str">
        <f t="shared" si="178"/>
        <v/>
      </c>
      <c r="QP10" s="36" t="str">
        <f t="shared" si="179"/>
        <v/>
      </c>
      <c r="QQ10" s="36" t="str">
        <f t="shared" si="180"/>
        <v/>
      </c>
      <c r="QR10" s="36" t="str">
        <f t="shared" si="181"/>
        <v/>
      </c>
      <c r="QS10" s="36" t="str">
        <f t="shared" si="182"/>
        <v/>
      </c>
      <c r="QT10" s="36" t="str">
        <f t="shared" si="183"/>
        <v/>
      </c>
      <c r="QU10" s="36" t="str">
        <f t="shared" si="184"/>
        <v/>
      </c>
      <c r="QV10" s="36" t="str">
        <f t="shared" si="185"/>
        <v/>
      </c>
      <c r="QW10" s="36" t="str">
        <f t="shared" si="186"/>
        <v/>
      </c>
      <c r="QX10" s="36" t="str">
        <f t="shared" si="187"/>
        <v/>
      </c>
      <c r="QY10" s="36" t="str">
        <f t="shared" si="188"/>
        <v/>
      </c>
      <c r="QZ10" s="36" t="str">
        <f t="shared" si="189"/>
        <v/>
      </c>
      <c r="RA10" s="36" t="str">
        <f t="shared" si="190"/>
        <v/>
      </c>
      <c r="RB10" s="36" t="str">
        <f t="shared" si="191"/>
        <v/>
      </c>
      <c r="RC10" s="36" t="str">
        <f t="shared" si="192"/>
        <v/>
      </c>
      <c r="RD10" s="36" t="str">
        <f t="shared" si="193"/>
        <v/>
      </c>
      <c r="RE10" s="36" t="str">
        <f t="shared" si="194"/>
        <v/>
      </c>
      <c r="RF10" s="36" t="str">
        <f t="shared" si="195"/>
        <v/>
      </c>
      <c r="RG10" s="36" t="str">
        <f t="shared" si="196"/>
        <v/>
      </c>
      <c r="RH10" s="36" t="str">
        <f t="shared" si="197"/>
        <v/>
      </c>
      <c r="RI10" s="36" t="str">
        <f t="shared" si="198"/>
        <v/>
      </c>
      <c r="RJ10" s="36" t="str">
        <f t="shared" si="199"/>
        <v/>
      </c>
      <c r="RK10" s="37">
        <f t="shared" si="200"/>
        <v>100</v>
      </c>
      <c r="RL10" s="38" t="str">
        <f t="shared" ref="RL10:RL73" si="260">IF($RK10=QI10,QI$8,IF($RK10=QJ10,QJ$8,IF($RK10=QK10,QK$8,IF($RK10=QL10,QL$8,IF($RK10=QM10,QM$8,IF($RK10=QN10,QN$8,IF($RK10=QO10,QO$8,"")))))))</f>
        <v>4. HI-TECH AUTOMATIZACIÓN S.A.S.</v>
      </c>
      <c r="RM10" s="38" t="str">
        <f t="shared" ref="RM10:RM73" si="261">IF($RK10=QP10,QP$8,IF($RK10=QQ10,QQ$8,IF($RK10=QR10,QR$8,IF($RK10=QS10,QS$8,IF($RK10=QT10,QT$8,IF($RK10=QU10,QU$8,IF($RK10=QV10,QV$8,"")))))))</f>
        <v/>
      </c>
      <c r="RN10" s="38" t="str">
        <f t="shared" ref="RN10:RN73" si="262">IF($RK10=QW10,QW$8,IF($RK10=QX10,QX$8,IF($RK10=QY10,QY$8,IF($RK10=QZ10,QZ$8,IF($RK10=RA10,RA$8,IF($RK10=RB10,RB$8,IF($RK10=RC10,RC$8,"")))))))</f>
        <v/>
      </c>
      <c r="RO10" s="38" t="str">
        <f t="shared" ref="RO10:RO73" si="263">IF($RK10=RD10,RD$8,IF($RK10=RE10,RE$8,IF($RK10=RF10,RF$8,IF($RK10=RG10,RG$8,IF($RK10=RH10,RH$8,IF($RK10=RI10,RI$8,IF($RK10=RJ10,RJ$8,"")))))))</f>
        <v/>
      </c>
      <c r="RP10" s="38" t="str">
        <f t="shared" ref="RP10:RP73" si="264">IF($RK10=QI10,QI$8,IF($RK10=QJ10,QJ$8,IF($RK10=QK10,QK$8,IF($RK10=QL10,QL$8,IF($RK10=QM10,QM$8,IF($RK10=QN10,QN$8,IF($RK10=QO10,QO$8,IF($RK10=QP10,QP$8,IF($RK10=QQ10,QQ$8,IF($RK10=QR10,QR$8,IF($RK10=QS10,QS$8,IF($RK10=QT10,QT$8,IF($RK10=QU10,QU$8,IF($RK10=QV10,QV$8,IF($RK10=QW10,QW$8,IF($RK10=QX10,QX$8,IF($RK10=QY10,QY$8,IF($RK10=QZ10,QZ$8,IF($RK10=RA10,RA$8,IF($RK10=RB10,RB$8,IF($RK10=RC10,RC$8,IF($RK10=RD10,RD$8,IF($RK10=RE10,RE$8,IF($RK10=RF10,RF$8,IF($RK10=RG10,RG$8,IF($RK10=RH10,RH$8,IF($RK10=RI10,RI$8,IF($RK10=RJ10,RJ$8,""))))))))))))))))))))))))))))</f>
        <v>4. HI-TECH AUTOMATIZACIÓN S.A.S.</v>
      </c>
      <c r="RQ10" s="39">
        <f t="shared" ref="RQ10:RQ73" si="265">IF($RP10=$I$8,$I10,IF($RP10=$J$8,$J10,IF($RP10=$K$8,$K10,IF($RP10=$L$8,$L10,IF($RP10=$M$8,$M10,IF($RP10=$N$8,$N10,IF($RP10=$O$8,$O10,"")))))))</f>
        <v>35343000</v>
      </c>
      <c r="RR10" s="39" t="str">
        <f t="shared" ref="RR10:RR73" si="266">IF($RP10=$P$8,$P10,IF($RP10=$Q$8,$Q10,IF($RP10=$R$8,$R10,IF($RP10=$S$8,$S10,IF($RP10=$T$8,$T10,IF($RP10=$U$8,$U10,IF($RP10=$V$8,$V10,"")))))))</f>
        <v/>
      </c>
      <c r="RS10" s="39" t="str">
        <f t="shared" ref="RS10:RS73" si="267">IF($RP10=$W$8,$W10,IF($RP10=$X$8,$X10,IF($RP10=$Y$8,$Y10,IF($RP10=$Z$8,$Z10,IF($RP10=$AA$8,$AA10,IF($RP10=$AB$8,$AB10,IF($RP10=$AC$8,$AC10,"")))))))</f>
        <v/>
      </c>
      <c r="RT10" s="39" t="str">
        <f t="shared" ref="RT10:RT73" si="268">IF($RP10=$AD$8,$AD10,IF($RP10=$AE$8,$AE10,IF($RP10=$AF$8,$AF10,IF($RP10=$AG$8,$AG10,IF($RP10=$AH$8,$AH10,IF($RP10=$AI$8,$AI10,IF($RP10=$AJ$8,$AJ10,"")))))))</f>
        <v/>
      </c>
      <c r="RU10" s="39">
        <f t="shared" ref="RU10:RU73" si="269">MAX(RQ10:RT10)</f>
        <v>35343000</v>
      </c>
      <c r="RV10" s="58">
        <v>2</v>
      </c>
    </row>
    <row r="11" spans="1:490" ht="28.5" customHeight="1" x14ac:dyDescent="0.2">
      <c r="A11" s="53"/>
      <c r="B11" s="61" t="s">
        <v>50</v>
      </c>
      <c r="C11" s="62" t="s">
        <v>51</v>
      </c>
      <c r="D11" s="62" t="s">
        <v>52</v>
      </c>
      <c r="E11" s="62" t="s">
        <v>55</v>
      </c>
      <c r="F11" s="62">
        <v>4</v>
      </c>
      <c r="G11" s="25">
        <v>29635297</v>
      </c>
      <c r="H11" s="58">
        <v>3</v>
      </c>
      <c r="I11" s="77" t="s">
        <v>32</v>
      </c>
      <c r="J11" s="77" t="s">
        <v>32</v>
      </c>
      <c r="K11" s="77" t="s">
        <v>32</v>
      </c>
      <c r="L11" s="77" t="s">
        <v>32</v>
      </c>
      <c r="M11" s="77" t="s">
        <v>32</v>
      </c>
      <c r="N11" s="77" t="s">
        <v>32</v>
      </c>
      <c r="O11" s="77" t="s">
        <v>32</v>
      </c>
      <c r="P11" s="77" t="s">
        <v>32</v>
      </c>
      <c r="Q11" s="77" t="s">
        <v>32</v>
      </c>
      <c r="R11" s="77" t="s">
        <v>32</v>
      </c>
      <c r="S11" s="75">
        <v>25607848</v>
      </c>
      <c r="T11" s="77" t="s">
        <v>32</v>
      </c>
      <c r="U11" s="77" t="s">
        <v>32</v>
      </c>
      <c r="V11" s="77" t="s">
        <v>32</v>
      </c>
      <c r="W11" s="77" t="s">
        <v>32</v>
      </c>
      <c r="X11" s="77" t="s">
        <v>32</v>
      </c>
      <c r="Y11" s="75">
        <v>28084000</v>
      </c>
      <c r="Z11" s="77" t="s">
        <v>32</v>
      </c>
      <c r="AA11" s="77" t="s">
        <v>32</v>
      </c>
      <c r="AB11" s="77" t="s">
        <v>32</v>
      </c>
      <c r="AC11" s="77" t="s">
        <v>32</v>
      </c>
      <c r="AD11" s="77" t="s">
        <v>32</v>
      </c>
      <c r="AE11" s="77" t="s">
        <v>32</v>
      </c>
      <c r="AF11" s="77" t="s">
        <v>32</v>
      </c>
      <c r="AG11" s="77" t="s">
        <v>32</v>
      </c>
      <c r="AH11" s="77" t="s">
        <v>32</v>
      </c>
      <c r="AI11" s="77" t="s">
        <v>32</v>
      </c>
      <c r="AJ11" s="77" t="s">
        <v>32</v>
      </c>
      <c r="AK11" s="68">
        <v>3</v>
      </c>
      <c r="AL11" s="26" t="str">
        <f t="shared" si="201"/>
        <v>NC</v>
      </c>
      <c r="AM11" s="26" t="str">
        <f t="shared" si="202"/>
        <v>NC</v>
      </c>
      <c r="AN11" s="26" t="str">
        <f t="shared" si="203"/>
        <v>NC</v>
      </c>
      <c r="AO11" s="26" t="str">
        <f t="shared" si="204"/>
        <v>NC</v>
      </c>
      <c r="AP11" s="26" t="str">
        <f t="shared" si="205"/>
        <v>NC</v>
      </c>
      <c r="AQ11" s="26" t="str">
        <f t="shared" si="206"/>
        <v>NC</v>
      </c>
      <c r="AR11" s="26" t="str">
        <f t="shared" si="207"/>
        <v>NC</v>
      </c>
      <c r="AS11" s="26" t="str">
        <f t="shared" si="208"/>
        <v>NC</v>
      </c>
      <c r="AT11" s="26" t="str">
        <f t="shared" si="209"/>
        <v>NC</v>
      </c>
      <c r="AU11" s="26" t="str">
        <f t="shared" si="210"/>
        <v>NC</v>
      </c>
      <c r="AV11" s="26">
        <f t="shared" si="211"/>
        <v>25607848</v>
      </c>
      <c r="AW11" s="26" t="str">
        <f t="shared" si="212"/>
        <v>NC</v>
      </c>
      <c r="AX11" s="26" t="str">
        <f t="shared" si="213"/>
        <v>NC</v>
      </c>
      <c r="AY11" s="26" t="str">
        <f t="shared" si="214"/>
        <v>NC</v>
      </c>
      <c r="AZ11" s="26" t="str">
        <f t="shared" si="215"/>
        <v>NC</v>
      </c>
      <c r="BA11" s="26" t="str">
        <f t="shared" si="216"/>
        <v>NC</v>
      </c>
      <c r="BB11" s="26">
        <f t="shared" si="217"/>
        <v>28084000</v>
      </c>
      <c r="BC11" s="26" t="str">
        <f t="shared" si="218"/>
        <v>NC</v>
      </c>
      <c r="BD11" s="26" t="str">
        <f t="shared" si="219"/>
        <v>NC</v>
      </c>
      <c r="BE11" s="26" t="str">
        <f t="shared" si="220"/>
        <v>NC</v>
      </c>
      <c r="BF11" s="26" t="str">
        <f t="shared" si="221"/>
        <v>NC</v>
      </c>
      <c r="BG11" s="26" t="str">
        <f t="shared" si="222"/>
        <v>NC</v>
      </c>
      <c r="BH11" s="26" t="str">
        <f t="shared" si="223"/>
        <v>NC</v>
      </c>
      <c r="BI11" s="26" t="str">
        <f t="shared" si="224"/>
        <v>NC</v>
      </c>
      <c r="BJ11" s="26" t="str">
        <f t="shared" si="225"/>
        <v>NC</v>
      </c>
      <c r="BK11" s="26" t="str">
        <f t="shared" si="226"/>
        <v>NC</v>
      </c>
      <c r="BL11" s="26" t="str">
        <f t="shared" si="227"/>
        <v>NC</v>
      </c>
      <c r="BM11" s="26" t="str">
        <f t="shared" si="228"/>
        <v>NC</v>
      </c>
      <c r="BN11" s="58">
        <v>3</v>
      </c>
      <c r="BO11" s="70" t="s">
        <v>33</v>
      </c>
      <c r="BP11" s="70" t="s">
        <v>33</v>
      </c>
      <c r="BQ11" s="70" t="s">
        <v>33</v>
      </c>
      <c r="BR11" s="70" t="s">
        <v>33</v>
      </c>
      <c r="BS11" s="70" t="s">
        <v>33</v>
      </c>
      <c r="BT11" s="70" t="s">
        <v>33</v>
      </c>
      <c r="BU11" s="70" t="s">
        <v>33</v>
      </c>
      <c r="BV11" s="70" t="s">
        <v>33</v>
      </c>
      <c r="BW11" s="70" t="s">
        <v>33</v>
      </c>
      <c r="BX11" s="70" t="s">
        <v>33</v>
      </c>
      <c r="BY11" s="71" t="s">
        <v>33</v>
      </c>
      <c r="BZ11" s="70" t="s">
        <v>33</v>
      </c>
      <c r="CA11" s="70" t="s">
        <v>33</v>
      </c>
      <c r="CB11" s="70" t="s">
        <v>33</v>
      </c>
      <c r="CC11" s="70" t="s">
        <v>33</v>
      </c>
      <c r="CD11" s="70" t="s">
        <v>33</v>
      </c>
      <c r="CE11" s="71" t="s">
        <v>33</v>
      </c>
      <c r="CF11" s="70" t="s">
        <v>33</v>
      </c>
      <c r="CG11" s="70" t="s">
        <v>33</v>
      </c>
      <c r="CH11" s="70" t="s">
        <v>33</v>
      </c>
      <c r="CI11" s="70" t="s">
        <v>33</v>
      </c>
      <c r="CJ11" s="70" t="s">
        <v>33</v>
      </c>
      <c r="CK11" s="70" t="s">
        <v>33</v>
      </c>
      <c r="CL11" s="70" t="s">
        <v>33</v>
      </c>
      <c r="CM11" s="70" t="s">
        <v>33</v>
      </c>
      <c r="CN11" s="70" t="s">
        <v>33</v>
      </c>
      <c r="CO11" s="70" t="s">
        <v>33</v>
      </c>
      <c r="CP11" s="70" t="s">
        <v>33</v>
      </c>
      <c r="CQ11" s="58">
        <v>3</v>
      </c>
      <c r="CR11" s="71" t="s">
        <v>33</v>
      </c>
      <c r="CS11" s="71" t="s">
        <v>34</v>
      </c>
      <c r="CT11" s="71" t="s">
        <v>34</v>
      </c>
      <c r="CU11" s="71" t="s">
        <v>34</v>
      </c>
      <c r="CV11" s="71" t="s">
        <v>34</v>
      </c>
      <c r="CW11" s="71" t="s">
        <v>34</v>
      </c>
      <c r="CX11" s="71" t="s">
        <v>34</v>
      </c>
      <c r="CY11" s="71" t="s">
        <v>33</v>
      </c>
      <c r="CZ11" s="71" t="s">
        <v>34</v>
      </c>
      <c r="DA11" s="71" t="s">
        <v>34</v>
      </c>
      <c r="DB11" s="71" t="s">
        <v>34</v>
      </c>
      <c r="DC11" s="71" t="s">
        <v>34</v>
      </c>
      <c r="DD11" s="71" t="s">
        <v>34</v>
      </c>
      <c r="DE11" s="71" t="s">
        <v>34</v>
      </c>
      <c r="DF11" s="71" t="s">
        <v>34</v>
      </c>
      <c r="DG11" s="71" t="s">
        <v>34</v>
      </c>
      <c r="DH11" s="71" t="s">
        <v>34</v>
      </c>
      <c r="DI11" s="71" t="s">
        <v>34</v>
      </c>
      <c r="DJ11" s="71" t="s">
        <v>34</v>
      </c>
      <c r="DK11" s="71" t="s">
        <v>34</v>
      </c>
      <c r="DL11" s="71" t="s">
        <v>34</v>
      </c>
      <c r="DM11" s="71" t="s">
        <v>34</v>
      </c>
      <c r="DN11" s="71" t="s">
        <v>34</v>
      </c>
      <c r="DO11" s="71" t="s">
        <v>34</v>
      </c>
      <c r="DP11" s="71" t="s">
        <v>34</v>
      </c>
      <c r="DQ11" s="71" t="s">
        <v>34</v>
      </c>
      <c r="DR11" s="71" t="s">
        <v>34</v>
      </c>
      <c r="DS11" s="71" t="s">
        <v>34</v>
      </c>
      <c r="DT11" s="58">
        <v>3</v>
      </c>
      <c r="DU11" s="71" t="s">
        <v>34</v>
      </c>
      <c r="DV11" s="71" t="s">
        <v>34</v>
      </c>
      <c r="DW11" s="71" t="s">
        <v>34</v>
      </c>
      <c r="DX11" s="71" t="s">
        <v>34</v>
      </c>
      <c r="DY11" s="71" t="s">
        <v>34</v>
      </c>
      <c r="DZ11" s="71" t="s">
        <v>34</v>
      </c>
      <c r="EA11" s="71" t="s">
        <v>34</v>
      </c>
      <c r="EB11" s="71" t="s">
        <v>33</v>
      </c>
      <c r="EC11" s="71" t="s">
        <v>34</v>
      </c>
      <c r="ED11" s="71" t="s">
        <v>34</v>
      </c>
      <c r="EE11" s="71" t="s">
        <v>34</v>
      </c>
      <c r="EF11" s="71" t="s">
        <v>34</v>
      </c>
      <c r="EG11" s="71" t="s">
        <v>34</v>
      </c>
      <c r="EH11" s="71" t="s">
        <v>34</v>
      </c>
      <c r="EI11" s="71" t="s">
        <v>34</v>
      </c>
      <c r="EJ11" s="71" t="s">
        <v>34</v>
      </c>
      <c r="EK11" s="71" t="s">
        <v>34</v>
      </c>
      <c r="EL11" s="71" t="s">
        <v>34</v>
      </c>
      <c r="EM11" s="71" t="s">
        <v>34</v>
      </c>
      <c r="EN11" s="71" t="s">
        <v>34</v>
      </c>
      <c r="EO11" s="71" t="s">
        <v>34</v>
      </c>
      <c r="EP11" s="71" t="s">
        <v>34</v>
      </c>
      <c r="EQ11" s="71" t="s">
        <v>34</v>
      </c>
      <c r="ER11" s="71" t="s">
        <v>34</v>
      </c>
      <c r="ES11" s="71" t="s">
        <v>34</v>
      </c>
      <c r="ET11" s="71" t="s">
        <v>34</v>
      </c>
      <c r="EU11" s="71" t="s">
        <v>34</v>
      </c>
      <c r="EV11" s="71" t="s">
        <v>33</v>
      </c>
      <c r="EW11" s="58">
        <v>3</v>
      </c>
      <c r="EX11" s="27" t="str">
        <f t="shared" si="1"/>
        <v>NO CUMPLE</v>
      </c>
      <c r="EY11" s="27" t="str">
        <f t="shared" si="2"/>
        <v>NO CUMPLE</v>
      </c>
      <c r="EZ11" s="27" t="str">
        <f t="shared" si="3"/>
        <v>NO CUMPLE</v>
      </c>
      <c r="FA11" s="27" t="str">
        <f t="shared" si="4"/>
        <v>NO CUMPLE</v>
      </c>
      <c r="FB11" s="27" t="str">
        <f t="shared" si="5"/>
        <v>NO CUMPLE</v>
      </c>
      <c r="FC11" s="27" t="str">
        <f t="shared" si="6"/>
        <v>NO CUMPLE</v>
      </c>
      <c r="FD11" s="27" t="str">
        <f t="shared" si="7"/>
        <v>NO CUMPLE</v>
      </c>
      <c r="FE11" s="27" t="str">
        <f t="shared" si="8"/>
        <v>NO CUMPLE</v>
      </c>
      <c r="FF11" s="27" t="str">
        <f t="shared" si="9"/>
        <v>NO CUMPLE</v>
      </c>
      <c r="FG11" s="27" t="str">
        <f t="shared" si="10"/>
        <v>NO CUMPLE</v>
      </c>
      <c r="FH11" s="27" t="str">
        <f t="shared" si="11"/>
        <v>NO CUMPLE</v>
      </c>
      <c r="FI11" s="27" t="str">
        <f t="shared" si="12"/>
        <v>NO CUMPLE</v>
      </c>
      <c r="FJ11" s="27" t="str">
        <f t="shared" si="13"/>
        <v>NO CUMPLE</v>
      </c>
      <c r="FK11" s="27" t="str">
        <f t="shared" si="14"/>
        <v>NO CUMPLE</v>
      </c>
      <c r="FL11" s="27" t="str">
        <f t="shared" si="15"/>
        <v>NO CUMPLE</v>
      </c>
      <c r="FM11" s="27" t="str">
        <f t="shared" si="16"/>
        <v>NO CUMPLE</v>
      </c>
      <c r="FN11" s="27" t="str">
        <f t="shared" si="17"/>
        <v>NO CUMPLE</v>
      </c>
      <c r="FO11" s="27" t="str">
        <f t="shared" si="18"/>
        <v>NO CUMPLE</v>
      </c>
      <c r="FP11" s="27" t="str">
        <f t="shared" si="19"/>
        <v>NO CUMPLE</v>
      </c>
      <c r="FQ11" s="27" t="str">
        <f t="shared" si="20"/>
        <v>NO CUMPLE</v>
      </c>
      <c r="FR11" s="27" t="str">
        <f t="shared" si="21"/>
        <v>NO CUMPLE</v>
      </c>
      <c r="FS11" s="27" t="str">
        <f t="shared" si="22"/>
        <v>NO CUMPLE</v>
      </c>
      <c r="FT11" s="27" t="str">
        <f t="shared" si="23"/>
        <v>NO CUMPLE</v>
      </c>
      <c r="FU11" s="27" t="str">
        <f t="shared" si="24"/>
        <v>NO CUMPLE</v>
      </c>
      <c r="FV11" s="27" t="str">
        <f t="shared" si="25"/>
        <v>NO CUMPLE</v>
      </c>
      <c r="FW11" s="27" t="str">
        <f t="shared" si="26"/>
        <v>NO CUMPLE</v>
      </c>
      <c r="FX11" s="27" t="str">
        <f t="shared" si="27"/>
        <v>NO CUMPLE</v>
      </c>
      <c r="FY11" s="27" t="str">
        <f t="shared" si="28"/>
        <v>NO CUMPLE</v>
      </c>
      <c r="FZ11" s="58">
        <v>3</v>
      </c>
      <c r="GA11" s="71" t="s">
        <v>32</v>
      </c>
      <c r="GB11" s="71" t="s">
        <v>32</v>
      </c>
      <c r="GC11" s="71" t="s">
        <v>32</v>
      </c>
      <c r="GD11" s="71" t="s">
        <v>32</v>
      </c>
      <c r="GE11" s="71" t="s">
        <v>32</v>
      </c>
      <c r="GF11" s="71" t="s">
        <v>32</v>
      </c>
      <c r="GG11" s="71" t="s">
        <v>32</v>
      </c>
      <c r="GH11" s="71" t="s">
        <v>32</v>
      </c>
      <c r="GI11" s="71" t="s">
        <v>32</v>
      </c>
      <c r="GJ11" s="71" t="s">
        <v>32</v>
      </c>
      <c r="GK11" s="93" t="s">
        <v>33</v>
      </c>
      <c r="GL11" s="71" t="s">
        <v>32</v>
      </c>
      <c r="GM11" s="71" t="s">
        <v>32</v>
      </c>
      <c r="GN11" s="71" t="s">
        <v>32</v>
      </c>
      <c r="GO11" s="71" t="s">
        <v>32</v>
      </c>
      <c r="GP11" s="71" t="s">
        <v>32</v>
      </c>
      <c r="GQ11" s="93" t="s">
        <v>33</v>
      </c>
      <c r="GR11" s="71" t="s">
        <v>32</v>
      </c>
      <c r="GS11" s="71" t="s">
        <v>32</v>
      </c>
      <c r="GT11" s="71" t="s">
        <v>32</v>
      </c>
      <c r="GU11" s="71" t="s">
        <v>32</v>
      </c>
      <c r="GV11" s="71" t="s">
        <v>32</v>
      </c>
      <c r="GW11" s="71" t="s">
        <v>32</v>
      </c>
      <c r="GX11" s="71" t="s">
        <v>32</v>
      </c>
      <c r="GY11" s="71" t="s">
        <v>32</v>
      </c>
      <c r="GZ11" s="71" t="s">
        <v>32</v>
      </c>
      <c r="HA11" s="71" t="s">
        <v>32</v>
      </c>
      <c r="HB11" s="71" t="s">
        <v>32</v>
      </c>
      <c r="HC11" s="58">
        <v>3</v>
      </c>
      <c r="HD11" s="72" t="s">
        <v>32</v>
      </c>
      <c r="HE11" s="72" t="s">
        <v>32</v>
      </c>
      <c r="HF11" s="72" t="s">
        <v>32</v>
      </c>
      <c r="HG11" s="72" t="s">
        <v>32</v>
      </c>
      <c r="HH11" s="72" t="s">
        <v>32</v>
      </c>
      <c r="HI11" s="72" t="s">
        <v>32</v>
      </c>
      <c r="HJ11" s="72" t="s">
        <v>32</v>
      </c>
      <c r="HK11" s="72" t="s">
        <v>32</v>
      </c>
      <c r="HL11" s="72" t="s">
        <v>32</v>
      </c>
      <c r="HM11" s="72" t="s">
        <v>32</v>
      </c>
      <c r="HN11" s="72" t="s">
        <v>34</v>
      </c>
      <c r="HO11" s="72" t="s">
        <v>32</v>
      </c>
      <c r="HP11" s="72" t="s">
        <v>32</v>
      </c>
      <c r="HQ11" s="72" t="s">
        <v>32</v>
      </c>
      <c r="HR11" s="72" t="s">
        <v>32</v>
      </c>
      <c r="HS11" s="72" t="s">
        <v>32</v>
      </c>
      <c r="HT11" s="72" t="s">
        <v>34</v>
      </c>
      <c r="HU11" s="72" t="s">
        <v>32</v>
      </c>
      <c r="HV11" s="72" t="s">
        <v>32</v>
      </c>
      <c r="HW11" s="72" t="s">
        <v>32</v>
      </c>
      <c r="HX11" s="72" t="s">
        <v>32</v>
      </c>
      <c r="HY11" s="72" t="s">
        <v>32</v>
      </c>
      <c r="HZ11" s="72" t="s">
        <v>32</v>
      </c>
      <c r="IA11" s="72" t="s">
        <v>32</v>
      </c>
      <c r="IB11" s="72" t="s">
        <v>32</v>
      </c>
      <c r="IC11" s="72" t="s">
        <v>32</v>
      </c>
      <c r="ID11" s="72" t="s">
        <v>32</v>
      </c>
      <c r="IE11" s="72" t="s">
        <v>32</v>
      </c>
      <c r="IF11" s="58">
        <v>3</v>
      </c>
      <c r="IG11" s="26" t="str">
        <f t="shared" si="229"/>
        <v/>
      </c>
      <c r="IH11" s="26" t="str">
        <f t="shared" si="230"/>
        <v/>
      </c>
      <c r="II11" s="26" t="str">
        <f t="shared" si="231"/>
        <v/>
      </c>
      <c r="IJ11" s="26" t="str">
        <f t="shared" si="232"/>
        <v/>
      </c>
      <c r="IK11" s="26" t="str">
        <f t="shared" si="233"/>
        <v/>
      </c>
      <c r="IL11" s="26" t="str">
        <f t="shared" si="234"/>
        <v/>
      </c>
      <c r="IM11" s="26" t="str">
        <f t="shared" si="235"/>
        <v/>
      </c>
      <c r="IN11" s="26" t="str">
        <f t="shared" si="236"/>
        <v/>
      </c>
      <c r="IO11" s="26" t="str">
        <f t="shared" si="237"/>
        <v/>
      </c>
      <c r="IP11" s="26" t="str">
        <f t="shared" si="238"/>
        <v/>
      </c>
      <c r="IQ11" s="26" t="str">
        <f t="shared" si="239"/>
        <v/>
      </c>
      <c r="IR11" s="26" t="str">
        <f t="shared" si="240"/>
        <v/>
      </c>
      <c r="IS11" s="26" t="str">
        <f t="shared" si="241"/>
        <v/>
      </c>
      <c r="IT11" s="26" t="str">
        <f t="shared" si="242"/>
        <v/>
      </c>
      <c r="IU11" s="26" t="str">
        <f t="shared" si="243"/>
        <v/>
      </c>
      <c r="IV11" s="26" t="str">
        <f t="shared" si="244"/>
        <v/>
      </c>
      <c r="IW11" s="26" t="str">
        <f t="shared" si="245"/>
        <v/>
      </c>
      <c r="IX11" s="26" t="str">
        <f t="shared" si="246"/>
        <v/>
      </c>
      <c r="IY11" s="26" t="str">
        <f t="shared" si="247"/>
        <v/>
      </c>
      <c r="IZ11" s="26" t="str">
        <f t="shared" si="248"/>
        <v/>
      </c>
      <c r="JA11" s="26" t="str">
        <f t="shared" si="249"/>
        <v/>
      </c>
      <c r="JB11" s="26" t="str">
        <f t="shared" si="250"/>
        <v/>
      </c>
      <c r="JC11" s="26" t="str">
        <f t="shared" si="251"/>
        <v/>
      </c>
      <c r="JD11" s="26" t="str">
        <f t="shared" si="252"/>
        <v/>
      </c>
      <c r="JE11" s="26" t="str">
        <f t="shared" si="253"/>
        <v/>
      </c>
      <c r="JF11" s="26" t="str">
        <f t="shared" si="254"/>
        <v/>
      </c>
      <c r="JG11" s="26" t="str">
        <f t="shared" si="255"/>
        <v/>
      </c>
      <c r="JH11" s="26" t="str">
        <f t="shared" si="256"/>
        <v/>
      </c>
      <c r="JI11" s="26">
        <v>29635297</v>
      </c>
      <c r="JJ11" s="26">
        <v>29635297</v>
      </c>
      <c r="JK11" s="28">
        <f t="shared" si="257"/>
        <v>0</v>
      </c>
      <c r="JL11" s="28">
        <f t="shared" si="30"/>
        <v>0</v>
      </c>
      <c r="JM11" s="29" t="str">
        <f t="shared" si="258"/>
        <v/>
      </c>
      <c r="JN11" s="30" t="str">
        <f t="shared" si="259"/>
        <v/>
      </c>
      <c r="JO11" s="58">
        <v>3</v>
      </c>
      <c r="JP11" s="31" t="str">
        <f t="shared" si="31"/>
        <v/>
      </c>
      <c r="JQ11" s="31" t="str">
        <f t="shared" si="32"/>
        <v/>
      </c>
      <c r="JR11" s="31" t="str">
        <f t="shared" si="33"/>
        <v/>
      </c>
      <c r="JS11" s="31" t="str">
        <f t="shared" si="34"/>
        <v/>
      </c>
      <c r="JT11" s="31" t="str">
        <f t="shared" si="35"/>
        <v/>
      </c>
      <c r="JU11" s="31" t="str">
        <f t="shared" si="36"/>
        <v/>
      </c>
      <c r="JV11" s="31" t="str">
        <f t="shared" si="37"/>
        <v/>
      </c>
      <c r="JW11" s="31" t="str">
        <f t="shared" si="38"/>
        <v/>
      </c>
      <c r="JX11" s="31" t="str">
        <f t="shared" si="39"/>
        <v/>
      </c>
      <c r="JY11" s="31" t="str">
        <f t="shared" si="40"/>
        <v/>
      </c>
      <c r="JZ11" s="31" t="str">
        <f t="shared" si="41"/>
        <v/>
      </c>
      <c r="KA11" s="31" t="str">
        <f t="shared" si="42"/>
        <v/>
      </c>
      <c r="KB11" s="31" t="str">
        <f t="shared" si="43"/>
        <v/>
      </c>
      <c r="KC11" s="31" t="str">
        <f t="shared" si="44"/>
        <v/>
      </c>
      <c r="KD11" s="31" t="str">
        <f t="shared" si="45"/>
        <v/>
      </c>
      <c r="KE11" s="31" t="str">
        <f t="shared" si="46"/>
        <v/>
      </c>
      <c r="KF11" s="31" t="str">
        <f t="shared" si="47"/>
        <v/>
      </c>
      <c r="KG11" s="31" t="str">
        <f t="shared" si="48"/>
        <v/>
      </c>
      <c r="KH11" s="31" t="str">
        <f t="shared" si="49"/>
        <v/>
      </c>
      <c r="KI11" s="31" t="str">
        <f t="shared" si="50"/>
        <v/>
      </c>
      <c r="KJ11" s="31" t="str">
        <f t="shared" si="51"/>
        <v/>
      </c>
      <c r="KK11" s="31" t="str">
        <f t="shared" si="52"/>
        <v/>
      </c>
      <c r="KL11" s="31" t="str">
        <f t="shared" si="53"/>
        <v/>
      </c>
      <c r="KM11" s="31" t="str">
        <f t="shared" si="54"/>
        <v/>
      </c>
      <c r="KN11" s="31" t="str">
        <f t="shared" si="55"/>
        <v/>
      </c>
      <c r="KO11" s="31" t="str">
        <f t="shared" si="56"/>
        <v/>
      </c>
      <c r="KP11" s="31" t="str">
        <f t="shared" si="57"/>
        <v/>
      </c>
      <c r="KQ11" s="31" t="str">
        <f t="shared" si="58"/>
        <v/>
      </c>
      <c r="KR11" s="58">
        <v>3</v>
      </c>
      <c r="KS11" s="32" t="str">
        <f t="shared" si="59"/>
        <v/>
      </c>
      <c r="KT11" s="32" t="str">
        <f t="shared" si="60"/>
        <v/>
      </c>
      <c r="KU11" s="32" t="str">
        <f t="shared" si="61"/>
        <v/>
      </c>
      <c r="KV11" s="32" t="str">
        <f t="shared" si="62"/>
        <v/>
      </c>
      <c r="KW11" s="32" t="str">
        <f t="shared" si="63"/>
        <v/>
      </c>
      <c r="KX11" s="32" t="str">
        <f t="shared" si="64"/>
        <v/>
      </c>
      <c r="KY11" s="32" t="str">
        <f t="shared" si="65"/>
        <v/>
      </c>
      <c r="KZ11" s="32" t="str">
        <f t="shared" si="66"/>
        <v/>
      </c>
      <c r="LA11" s="32" t="str">
        <f t="shared" si="67"/>
        <v/>
      </c>
      <c r="LB11" s="32" t="str">
        <f t="shared" si="68"/>
        <v/>
      </c>
      <c r="LC11" s="32" t="str">
        <f t="shared" si="69"/>
        <v/>
      </c>
      <c r="LD11" s="32" t="str">
        <f t="shared" si="70"/>
        <v/>
      </c>
      <c r="LE11" s="32" t="str">
        <f t="shared" si="71"/>
        <v/>
      </c>
      <c r="LF11" s="32" t="str">
        <f t="shared" si="72"/>
        <v/>
      </c>
      <c r="LG11" s="32" t="str">
        <f t="shared" si="73"/>
        <v/>
      </c>
      <c r="LH11" s="32" t="str">
        <f t="shared" si="74"/>
        <v/>
      </c>
      <c r="LI11" s="32" t="str">
        <f t="shared" si="75"/>
        <v/>
      </c>
      <c r="LJ11" s="32" t="str">
        <f t="shared" si="76"/>
        <v/>
      </c>
      <c r="LK11" s="32" t="str">
        <f t="shared" si="77"/>
        <v/>
      </c>
      <c r="LL11" s="32" t="str">
        <f t="shared" si="78"/>
        <v/>
      </c>
      <c r="LM11" s="32" t="str">
        <f t="shared" si="79"/>
        <v/>
      </c>
      <c r="LN11" s="32" t="str">
        <f t="shared" si="80"/>
        <v/>
      </c>
      <c r="LO11" s="32" t="str">
        <f t="shared" si="81"/>
        <v/>
      </c>
      <c r="LP11" s="32" t="str">
        <f t="shared" si="82"/>
        <v/>
      </c>
      <c r="LQ11" s="32" t="str">
        <f t="shared" si="83"/>
        <v/>
      </c>
      <c r="LR11" s="32" t="str">
        <f t="shared" si="84"/>
        <v/>
      </c>
      <c r="LS11" s="32" t="str">
        <f t="shared" si="85"/>
        <v/>
      </c>
      <c r="LT11" s="32" t="str">
        <f t="shared" si="86"/>
        <v/>
      </c>
      <c r="LU11" s="58">
        <v>3</v>
      </c>
      <c r="LV11" s="33" t="str">
        <f t="shared" si="87"/>
        <v/>
      </c>
      <c r="LW11" s="33" t="str">
        <f t="shared" si="88"/>
        <v/>
      </c>
      <c r="LX11" s="33" t="str">
        <f t="shared" si="89"/>
        <v/>
      </c>
      <c r="LY11" s="33" t="str">
        <f t="shared" si="90"/>
        <v/>
      </c>
      <c r="LZ11" s="33" t="str">
        <f t="shared" si="91"/>
        <v/>
      </c>
      <c r="MA11" s="33" t="str">
        <f t="shared" si="92"/>
        <v/>
      </c>
      <c r="MB11" s="33" t="str">
        <f t="shared" si="93"/>
        <v/>
      </c>
      <c r="MC11" s="33" t="str">
        <f t="shared" si="94"/>
        <v/>
      </c>
      <c r="MD11" s="33" t="str">
        <f t="shared" si="95"/>
        <v/>
      </c>
      <c r="ME11" s="33" t="str">
        <f t="shared" si="96"/>
        <v/>
      </c>
      <c r="MF11" s="33" t="str">
        <f t="shared" si="97"/>
        <v/>
      </c>
      <c r="MG11" s="33" t="str">
        <f t="shared" si="98"/>
        <v/>
      </c>
      <c r="MH11" s="33" t="str">
        <f t="shared" si="99"/>
        <v/>
      </c>
      <c r="MI11" s="33" t="str">
        <f t="shared" si="100"/>
        <v/>
      </c>
      <c r="MJ11" s="33" t="str">
        <f t="shared" si="101"/>
        <v/>
      </c>
      <c r="MK11" s="33" t="str">
        <f t="shared" si="102"/>
        <v/>
      </c>
      <c r="ML11" s="33" t="str">
        <f t="shared" si="103"/>
        <v/>
      </c>
      <c r="MM11" s="33" t="str">
        <f t="shared" si="104"/>
        <v/>
      </c>
      <c r="MN11" s="33" t="str">
        <f t="shared" si="105"/>
        <v/>
      </c>
      <c r="MO11" s="33" t="str">
        <f t="shared" si="106"/>
        <v/>
      </c>
      <c r="MP11" s="33" t="str">
        <f t="shared" si="107"/>
        <v/>
      </c>
      <c r="MQ11" s="33" t="str">
        <f t="shared" si="108"/>
        <v/>
      </c>
      <c r="MR11" s="33" t="str">
        <f t="shared" si="109"/>
        <v/>
      </c>
      <c r="MS11" s="33" t="str">
        <f t="shared" si="110"/>
        <v/>
      </c>
      <c r="MT11" s="33" t="str">
        <f t="shared" si="111"/>
        <v/>
      </c>
      <c r="MU11" s="33" t="str">
        <f t="shared" si="112"/>
        <v/>
      </c>
      <c r="MV11" s="33" t="str">
        <f t="shared" si="113"/>
        <v/>
      </c>
      <c r="MW11" s="33" t="str">
        <f t="shared" si="114"/>
        <v/>
      </c>
      <c r="MX11" s="54">
        <f t="shared" si="115"/>
        <v>0</v>
      </c>
      <c r="MY11" s="58">
        <v>3</v>
      </c>
      <c r="MZ11" s="34" t="str">
        <f t="shared" si="116"/>
        <v/>
      </c>
      <c r="NA11" s="34" t="str">
        <f t="shared" si="117"/>
        <v/>
      </c>
      <c r="NB11" s="34" t="str">
        <f t="shared" si="118"/>
        <v/>
      </c>
      <c r="NC11" s="34" t="str">
        <f t="shared" si="119"/>
        <v/>
      </c>
      <c r="ND11" s="34" t="str">
        <f t="shared" si="120"/>
        <v/>
      </c>
      <c r="NE11" s="34" t="str">
        <f t="shared" si="121"/>
        <v/>
      </c>
      <c r="NF11" s="34" t="str">
        <f t="shared" si="122"/>
        <v/>
      </c>
      <c r="NG11" s="34" t="str">
        <f t="shared" si="123"/>
        <v/>
      </c>
      <c r="NH11" s="34" t="str">
        <f t="shared" si="124"/>
        <v/>
      </c>
      <c r="NI11" s="34" t="str">
        <f t="shared" si="125"/>
        <v/>
      </c>
      <c r="NJ11" s="34" t="str">
        <f t="shared" si="126"/>
        <v/>
      </c>
      <c r="NK11" s="34" t="str">
        <f t="shared" si="127"/>
        <v/>
      </c>
      <c r="NL11" s="34" t="str">
        <f t="shared" si="128"/>
        <v/>
      </c>
      <c r="NM11" s="34" t="str">
        <f t="shared" si="129"/>
        <v/>
      </c>
      <c r="NN11" s="34" t="str">
        <f t="shared" si="130"/>
        <v/>
      </c>
      <c r="NO11" s="34" t="str">
        <f t="shared" si="131"/>
        <v/>
      </c>
      <c r="NP11" s="34" t="str">
        <f t="shared" si="132"/>
        <v/>
      </c>
      <c r="NQ11" s="34" t="str">
        <f t="shared" si="133"/>
        <v/>
      </c>
      <c r="NR11" s="34" t="str">
        <f t="shared" si="134"/>
        <v/>
      </c>
      <c r="NS11" s="34" t="str">
        <f t="shared" si="135"/>
        <v/>
      </c>
      <c r="NT11" s="34" t="str">
        <f t="shared" si="136"/>
        <v/>
      </c>
      <c r="NU11" s="34" t="str">
        <f t="shared" si="137"/>
        <v/>
      </c>
      <c r="NV11" s="34" t="str">
        <f t="shared" si="138"/>
        <v/>
      </c>
      <c r="NW11" s="34" t="str">
        <f t="shared" si="139"/>
        <v/>
      </c>
      <c r="NX11" s="34" t="str">
        <f t="shared" si="140"/>
        <v/>
      </c>
      <c r="NY11" s="34" t="str">
        <f t="shared" si="141"/>
        <v/>
      </c>
      <c r="NZ11" s="34" t="str">
        <f t="shared" si="142"/>
        <v/>
      </c>
      <c r="OA11" s="34" t="str">
        <f t="shared" si="143"/>
        <v/>
      </c>
      <c r="OB11" s="58">
        <v>3</v>
      </c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>
        <v>36</v>
      </c>
      <c r="ON11" s="78"/>
      <c r="OO11" s="78"/>
      <c r="OP11" s="78"/>
      <c r="OQ11" s="78"/>
      <c r="OR11" s="78"/>
      <c r="OS11" s="78">
        <v>24</v>
      </c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58">
        <v>3</v>
      </c>
      <c r="PF11" s="35">
        <f t="shared" si="144"/>
        <v>0</v>
      </c>
      <c r="PG11" s="35">
        <f t="shared" si="145"/>
        <v>0</v>
      </c>
      <c r="PH11" s="35">
        <f t="shared" si="146"/>
        <v>0</v>
      </c>
      <c r="PI11" s="35">
        <f t="shared" si="147"/>
        <v>0</v>
      </c>
      <c r="PJ11" s="35">
        <f t="shared" si="148"/>
        <v>0</v>
      </c>
      <c r="PK11" s="35">
        <f t="shared" si="149"/>
        <v>0</v>
      </c>
      <c r="PL11" s="35">
        <f t="shared" si="150"/>
        <v>0</v>
      </c>
      <c r="PM11" s="35">
        <f t="shared" si="151"/>
        <v>0</v>
      </c>
      <c r="PN11" s="35">
        <f t="shared" si="152"/>
        <v>0</v>
      </c>
      <c r="PO11" s="35">
        <f t="shared" si="153"/>
        <v>0</v>
      </c>
      <c r="PP11" s="35">
        <f t="shared" si="154"/>
        <v>20</v>
      </c>
      <c r="PQ11" s="35">
        <f t="shared" si="155"/>
        <v>0</v>
      </c>
      <c r="PR11" s="35">
        <f t="shared" si="156"/>
        <v>0</v>
      </c>
      <c r="PS11" s="35">
        <f t="shared" si="157"/>
        <v>0</v>
      </c>
      <c r="PT11" s="35">
        <f t="shared" si="158"/>
        <v>0</v>
      </c>
      <c r="PU11" s="35">
        <f t="shared" si="159"/>
        <v>0</v>
      </c>
      <c r="PV11" s="35">
        <f t="shared" si="160"/>
        <v>0</v>
      </c>
      <c r="PW11" s="35">
        <f t="shared" si="161"/>
        <v>0</v>
      </c>
      <c r="PX11" s="35">
        <f t="shared" si="162"/>
        <v>0</v>
      </c>
      <c r="PY11" s="35">
        <f t="shared" si="163"/>
        <v>0</v>
      </c>
      <c r="PZ11" s="35">
        <f t="shared" si="164"/>
        <v>0</v>
      </c>
      <c r="QA11" s="35">
        <f t="shared" si="165"/>
        <v>0</v>
      </c>
      <c r="QB11" s="35">
        <f t="shared" si="166"/>
        <v>0</v>
      </c>
      <c r="QC11" s="35">
        <f t="shared" si="167"/>
        <v>0</v>
      </c>
      <c r="QD11" s="35">
        <f t="shared" si="168"/>
        <v>0</v>
      </c>
      <c r="QE11" s="35">
        <f t="shared" si="169"/>
        <v>0</v>
      </c>
      <c r="QF11" s="35">
        <f t="shared" si="170"/>
        <v>0</v>
      </c>
      <c r="QG11" s="35">
        <f t="shared" si="171"/>
        <v>0</v>
      </c>
      <c r="QH11" s="58">
        <v>3</v>
      </c>
      <c r="QI11" s="36" t="str">
        <f t="shared" si="172"/>
        <v/>
      </c>
      <c r="QJ11" s="36" t="str">
        <f t="shared" si="173"/>
        <v/>
      </c>
      <c r="QK11" s="36" t="str">
        <f t="shared" si="174"/>
        <v/>
      </c>
      <c r="QL11" s="36" t="str">
        <f t="shared" si="175"/>
        <v/>
      </c>
      <c r="QM11" s="36" t="str">
        <f t="shared" si="176"/>
        <v/>
      </c>
      <c r="QN11" s="36" t="str">
        <f t="shared" si="177"/>
        <v/>
      </c>
      <c r="QO11" s="36" t="str">
        <f t="shared" si="178"/>
        <v/>
      </c>
      <c r="QP11" s="36" t="str">
        <f t="shared" si="179"/>
        <v/>
      </c>
      <c r="QQ11" s="36" t="str">
        <f t="shared" si="180"/>
        <v/>
      </c>
      <c r="QR11" s="36" t="str">
        <f t="shared" si="181"/>
        <v/>
      </c>
      <c r="QS11" s="36" t="str">
        <f t="shared" si="182"/>
        <v/>
      </c>
      <c r="QT11" s="36" t="str">
        <f t="shared" si="183"/>
        <v/>
      </c>
      <c r="QU11" s="36" t="str">
        <f t="shared" si="184"/>
        <v/>
      </c>
      <c r="QV11" s="36" t="str">
        <f t="shared" si="185"/>
        <v/>
      </c>
      <c r="QW11" s="36" t="str">
        <f t="shared" si="186"/>
        <v/>
      </c>
      <c r="QX11" s="36" t="str">
        <f t="shared" si="187"/>
        <v/>
      </c>
      <c r="QY11" s="36" t="str">
        <f t="shared" si="188"/>
        <v/>
      </c>
      <c r="QZ11" s="36" t="str">
        <f t="shared" si="189"/>
        <v/>
      </c>
      <c r="RA11" s="36" t="str">
        <f t="shared" si="190"/>
        <v/>
      </c>
      <c r="RB11" s="36" t="str">
        <f t="shared" si="191"/>
        <v/>
      </c>
      <c r="RC11" s="36" t="str">
        <f t="shared" si="192"/>
        <v/>
      </c>
      <c r="RD11" s="36" t="str">
        <f t="shared" si="193"/>
        <v/>
      </c>
      <c r="RE11" s="36" t="str">
        <f t="shared" si="194"/>
        <v/>
      </c>
      <c r="RF11" s="36" t="str">
        <f t="shared" si="195"/>
        <v/>
      </c>
      <c r="RG11" s="36" t="str">
        <f t="shared" si="196"/>
        <v/>
      </c>
      <c r="RH11" s="36" t="str">
        <f t="shared" si="197"/>
        <v/>
      </c>
      <c r="RI11" s="36" t="str">
        <f t="shared" si="198"/>
        <v/>
      </c>
      <c r="RJ11" s="36" t="str">
        <f t="shared" si="199"/>
        <v/>
      </c>
      <c r="RK11" s="37">
        <f t="shared" si="200"/>
        <v>0</v>
      </c>
      <c r="RL11" s="38" t="str">
        <f t="shared" si="260"/>
        <v/>
      </c>
      <c r="RM11" s="38" t="str">
        <f t="shared" si="261"/>
        <v/>
      </c>
      <c r="RN11" s="38" t="str">
        <f t="shared" si="262"/>
        <v/>
      </c>
      <c r="RO11" s="38" t="str">
        <f t="shared" si="263"/>
        <v/>
      </c>
      <c r="RP11" s="38" t="str">
        <f t="shared" si="264"/>
        <v/>
      </c>
      <c r="RQ11" s="39" t="str">
        <f t="shared" si="265"/>
        <v/>
      </c>
      <c r="RR11" s="39" t="str">
        <f t="shared" si="266"/>
        <v/>
      </c>
      <c r="RS11" s="39" t="str">
        <f t="shared" si="267"/>
        <v/>
      </c>
      <c r="RT11" s="39" t="str">
        <f t="shared" si="268"/>
        <v/>
      </c>
      <c r="RU11" s="39">
        <f t="shared" si="269"/>
        <v>0</v>
      </c>
      <c r="RV11" s="58">
        <v>3</v>
      </c>
    </row>
    <row r="12" spans="1:490" ht="29.25" customHeight="1" x14ac:dyDescent="0.2">
      <c r="A12" s="53"/>
      <c r="B12" s="61" t="s">
        <v>50</v>
      </c>
      <c r="C12" s="62" t="s">
        <v>56</v>
      </c>
      <c r="D12" s="62" t="s">
        <v>52</v>
      </c>
      <c r="E12" s="62" t="s">
        <v>57</v>
      </c>
      <c r="F12" s="62">
        <v>1</v>
      </c>
      <c r="G12" s="25">
        <v>39350816</v>
      </c>
      <c r="H12" s="58">
        <v>4</v>
      </c>
      <c r="I12" s="77" t="s">
        <v>32</v>
      </c>
      <c r="J12" s="77" t="s">
        <v>32</v>
      </c>
      <c r="K12" s="77" t="s">
        <v>32</v>
      </c>
      <c r="L12" s="77" t="s">
        <v>32</v>
      </c>
      <c r="M12" s="77" t="s">
        <v>32</v>
      </c>
      <c r="N12" s="77" t="s">
        <v>32</v>
      </c>
      <c r="O12" s="77" t="s">
        <v>32</v>
      </c>
      <c r="P12" s="75">
        <v>43437057</v>
      </c>
      <c r="Q12" s="77" t="s">
        <v>32</v>
      </c>
      <c r="R12" s="77" t="s">
        <v>32</v>
      </c>
      <c r="S12" s="75">
        <v>35677628</v>
      </c>
      <c r="T12" s="77" t="s">
        <v>32</v>
      </c>
      <c r="U12" s="77" t="s">
        <v>32</v>
      </c>
      <c r="V12" s="77" t="s">
        <v>32</v>
      </c>
      <c r="W12" s="77" t="s">
        <v>32</v>
      </c>
      <c r="X12" s="77" t="s">
        <v>32</v>
      </c>
      <c r="Y12" s="75">
        <v>39270000</v>
      </c>
      <c r="Z12" s="77" t="s">
        <v>32</v>
      </c>
      <c r="AA12" s="77" t="s">
        <v>32</v>
      </c>
      <c r="AB12" s="77" t="s">
        <v>32</v>
      </c>
      <c r="AC12" s="77" t="s">
        <v>32</v>
      </c>
      <c r="AD12" s="77" t="s">
        <v>32</v>
      </c>
      <c r="AE12" s="77" t="s">
        <v>32</v>
      </c>
      <c r="AF12" s="77" t="s">
        <v>32</v>
      </c>
      <c r="AG12" s="77" t="s">
        <v>32</v>
      </c>
      <c r="AH12" s="77" t="s">
        <v>32</v>
      </c>
      <c r="AI12" s="77" t="s">
        <v>32</v>
      </c>
      <c r="AJ12" s="77" t="s">
        <v>32</v>
      </c>
      <c r="AK12" s="68">
        <v>4</v>
      </c>
      <c r="AL12" s="26" t="str">
        <f t="shared" si="201"/>
        <v>NC</v>
      </c>
      <c r="AM12" s="26" t="str">
        <f t="shared" si="202"/>
        <v>NC</v>
      </c>
      <c r="AN12" s="26" t="str">
        <f t="shared" si="203"/>
        <v>NC</v>
      </c>
      <c r="AO12" s="26" t="str">
        <f t="shared" si="204"/>
        <v>NC</v>
      </c>
      <c r="AP12" s="26" t="str">
        <f t="shared" si="205"/>
        <v>NC</v>
      </c>
      <c r="AQ12" s="26" t="str">
        <f t="shared" si="206"/>
        <v>NC</v>
      </c>
      <c r="AR12" s="26" t="str">
        <f t="shared" si="207"/>
        <v>NC</v>
      </c>
      <c r="AS12" s="26" t="str">
        <f t="shared" si="208"/>
        <v/>
      </c>
      <c r="AT12" s="26" t="str">
        <f t="shared" si="209"/>
        <v>NC</v>
      </c>
      <c r="AU12" s="26" t="str">
        <f t="shared" si="210"/>
        <v>NC</v>
      </c>
      <c r="AV12" s="26">
        <f t="shared" si="211"/>
        <v>35677628</v>
      </c>
      <c r="AW12" s="26" t="str">
        <f t="shared" si="212"/>
        <v>NC</v>
      </c>
      <c r="AX12" s="26" t="str">
        <f t="shared" si="213"/>
        <v>NC</v>
      </c>
      <c r="AY12" s="26" t="str">
        <f t="shared" si="214"/>
        <v>NC</v>
      </c>
      <c r="AZ12" s="26" t="str">
        <f t="shared" si="215"/>
        <v>NC</v>
      </c>
      <c r="BA12" s="26" t="str">
        <f t="shared" si="216"/>
        <v>NC</v>
      </c>
      <c r="BB12" s="26">
        <f t="shared" si="217"/>
        <v>39270000</v>
      </c>
      <c r="BC12" s="26" t="str">
        <f t="shared" si="218"/>
        <v>NC</v>
      </c>
      <c r="BD12" s="26" t="str">
        <f t="shared" si="219"/>
        <v>NC</v>
      </c>
      <c r="BE12" s="26" t="str">
        <f t="shared" si="220"/>
        <v>NC</v>
      </c>
      <c r="BF12" s="26" t="str">
        <f t="shared" si="221"/>
        <v>NC</v>
      </c>
      <c r="BG12" s="26" t="str">
        <f t="shared" si="222"/>
        <v>NC</v>
      </c>
      <c r="BH12" s="26" t="str">
        <f t="shared" si="223"/>
        <v>NC</v>
      </c>
      <c r="BI12" s="26" t="str">
        <f t="shared" si="224"/>
        <v>NC</v>
      </c>
      <c r="BJ12" s="26" t="str">
        <f t="shared" si="225"/>
        <v>NC</v>
      </c>
      <c r="BK12" s="26" t="str">
        <f t="shared" si="226"/>
        <v>NC</v>
      </c>
      <c r="BL12" s="26" t="str">
        <f t="shared" si="227"/>
        <v>NC</v>
      </c>
      <c r="BM12" s="26" t="str">
        <f t="shared" si="228"/>
        <v>NC</v>
      </c>
      <c r="BN12" s="58">
        <v>4</v>
      </c>
      <c r="BO12" s="70" t="s">
        <v>33</v>
      </c>
      <c r="BP12" s="70" t="s">
        <v>33</v>
      </c>
      <c r="BQ12" s="70" t="s">
        <v>33</v>
      </c>
      <c r="BR12" s="70" t="s">
        <v>33</v>
      </c>
      <c r="BS12" s="70" t="s">
        <v>33</v>
      </c>
      <c r="BT12" s="70" t="s">
        <v>33</v>
      </c>
      <c r="BU12" s="70" t="s">
        <v>33</v>
      </c>
      <c r="BV12" s="71" t="s">
        <v>33</v>
      </c>
      <c r="BW12" s="70" t="s">
        <v>33</v>
      </c>
      <c r="BX12" s="70" t="s">
        <v>33</v>
      </c>
      <c r="BY12" s="71" t="s">
        <v>33</v>
      </c>
      <c r="BZ12" s="70" t="s">
        <v>33</v>
      </c>
      <c r="CA12" s="70" t="s">
        <v>33</v>
      </c>
      <c r="CB12" s="70" t="s">
        <v>33</v>
      </c>
      <c r="CC12" s="70" t="s">
        <v>33</v>
      </c>
      <c r="CD12" s="70" t="s">
        <v>33</v>
      </c>
      <c r="CE12" s="71" t="s">
        <v>33</v>
      </c>
      <c r="CF12" s="70" t="s">
        <v>33</v>
      </c>
      <c r="CG12" s="70" t="s">
        <v>33</v>
      </c>
      <c r="CH12" s="70" t="s">
        <v>33</v>
      </c>
      <c r="CI12" s="70" t="s">
        <v>33</v>
      </c>
      <c r="CJ12" s="70" t="s">
        <v>33</v>
      </c>
      <c r="CK12" s="70" t="s">
        <v>33</v>
      </c>
      <c r="CL12" s="70" t="s">
        <v>33</v>
      </c>
      <c r="CM12" s="70" t="s">
        <v>33</v>
      </c>
      <c r="CN12" s="70" t="s">
        <v>33</v>
      </c>
      <c r="CO12" s="70" t="s">
        <v>33</v>
      </c>
      <c r="CP12" s="70" t="s">
        <v>33</v>
      </c>
      <c r="CQ12" s="58">
        <v>4</v>
      </c>
      <c r="CR12" s="71" t="s">
        <v>33</v>
      </c>
      <c r="CS12" s="71" t="s">
        <v>34</v>
      </c>
      <c r="CT12" s="71" t="s">
        <v>34</v>
      </c>
      <c r="CU12" s="71" t="s">
        <v>34</v>
      </c>
      <c r="CV12" s="71" t="s">
        <v>34</v>
      </c>
      <c r="CW12" s="71" t="s">
        <v>34</v>
      </c>
      <c r="CX12" s="71" t="s">
        <v>34</v>
      </c>
      <c r="CY12" s="71" t="s">
        <v>33</v>
      </c>
      <c r="CZ12" s="71" t="s">
        <v>34</v>
      </c>
      <c r="DA12" s="71" t="s">
        <v>34</v>
      </c>
      <c r="DB12" s="71" t="s">
        <v>34</v>
      </c>
      <c r="DC12" s="71" t="s">
        <v>34</v>
      </c>
      <c r="DD12" s="71" t="s">
        <v>34</v>
      </c>
      <c r="DE12" s="71" t="s">
        <v>34</v>
      </c>
      <c r="DF12" s="71" t="s">
        <v>34</v>
      </c>
      <c r="DG12" s="71" t="s">
        <v>34</v>
      </c>
      <c r="DH12" s="71" t="s">
        <v>34</v>
      </c>
      <c r="DI12" s="71" t="s">
        <v>34</v>
      </c>
      <c r="DJ12" s="71" t="s">
        <v>34</v>
      </c>
      <c r="DK12" s="71" t="s">
        <v>34</v>
      </c>
      <c r="DL12" s="71" t="s">
        <v>34</v>
      </c>
      <c r="DM12" s="71" t="s">
        <v>34</v>
      </c>
      <c r="DN12" s="71" t="s">
        <v>34</v>
      </c>
      <c r="DO12" s="71" t="s">
        <v>34</v>
      </c>
      <c r="DP12" s="71" t="s">
        <v>34</v>
      </c>
      <c r="DQ12" s="71" t="s">
        <v>34</v>
      </c>
      <c r="DR12" s="71" t="s">
        <v>34</v>
      </c>
      <c r="DS12" s="71" t="s">
        <v>34</v>
      </c>
      <c r="DT12" s="58">
        <v>4</v>
      </c>
      <c r="DU12" s="71" t="s">
        <v>34</v>
      </c>
      <c r="DV12" s="71" t="s">
        <v>34</v>
      </c>
      <c r="DW12" s="71" t="s">
        <v>34</v>
      </c>
      <c r="DX12" s="71" t="s">
        <v>34</v>
      </c>
      <c r="DY12" s="71" t="s">
        <v>34</v>
      </c>
      <c r="DZ12" s="71" t="s">
        <v>34</v>
      </c>
      <c r="EA12" s="71" t="s">
        <v>34</v>
      </c>
      <c r="EB12" s="71" t="s">
        <v>33</v>
      </c>
      <c r="EC12" s="71" t="s">
        <v>34</v>
      </c>
      <c r="ED12" s="71" t="s">
        <v>34</v>
      </c>
      <c r="EE12" s="71" t="s">
        <v>34</v>
      </c>
      <c r="EF12" s="71" t="s">
        <v>34</v>
      </c>
      <c r="EG12" s="71" t="s">
        <v>34</v>
      </c>
      <c r="EH12" s="71" t="s">
        <v>34</v>
      </c>
      <c r="EI12" s="71" t="s">
        <v>34</v>
      </c>
      <c r="EJ12" s="71" t="s">
        <v>34</v>
      </c>
      <c r="EK12" s="71" t="s">
        <v>34</v>
      </c>
      <c r="EL12" s="71" t="s">
        <v>34</v>
      </c>
      <c r="EM12" s="71" t="s">
        <v>34</v>
      </c>
      <c r="EN12" s="71" t="s">
        <v>34</v>
      </c>
      <c r="EO12" s="71" t="s">
        <v>34</v>
      </c>
      <c r="EP12" s="71" t="s">
        <v>34</v>
      </c>
      <c r="EQ12" s="71" t="s">
        <v>34</v>
      </c>
      <c r="ER12" s="71" t="s">
        <v>34</v>
      </c>
      <c r="ES12" s="71" t="s">
        <v>34</v>
      </c>
      <c r="ET12" s="71" t="s">
        <v>34</v>
      </c>
      <c r="EU12" s="71" t="s">
        <v>34</v>
      </c>
      <c r="EV12" s="71" t="s">
        <v>33</v>
      </c>
      <c r="EW12" s="58">
        <v>4</v>
      </c>
      <c r="EX12" s="27" t="str">
        <f t="shared" si="1"/>
        <v>NO CUMPLE</v>
      </c>
      <c r="EY12" s="27" t="str">
        <f t="shared" si="2"/>
        <v>NO CUMPLE</v>
      </c>
      <c r="EZ12" s="27" t="str">
        <f t="shared" si="3"/>
        <v>NO CUMPLE</v>
      </c>
      <c r="FA12" s="27" t="str">
        <f t="shared" si="4"/>
        <v>NO CUMPLE</v>
      </c>
      <c r="FB12" s="27" t="str">
        <f t="shared" si="5"/>
        <v>NO CUMPLE</v>
      </c>
      <c r="FC12" s="27" t="str">
        <f t="shared" si="6"/>
        <v>NO CUMPLE</v>
      </c>
      <c r="FD12" s="27" t="str">
        <f t="shared" si="7"/>
        <v>NO CUMPLE</v>
      </c>
      <c r="FE12" s="27" t="str">
        <f t="shared" si="8"/>
        <v>NO CUMPLE</v>
      </c>
      <c r="FF12" s="27" t="str">
        <f t="shared" si="9"/>
        <v>NO CUMPLE</v>
      </c>
      <c r="FG12" s="27" t="str">
        <f t="shared" si="10"/>
        <v>NO CUMPLE</v>
      </c>
      <c r="FH12" s="27" t="str">
        <f t="shared" si="11"/>
        <v>NO CUMPLE</v>
      </c>
      <c r="FI12" s="27" t="str">
        <f t="shared" si="12"/>
        <v>NO CUMPLE</v>
      </c>
      <c r="FJ12" s="27" t="str">
        <f t="shared" si="13"/>
        <v>NO CUMPLE</v>
      </c>
      <c r="FK12" s="27" t="str">
        <f t="shared" si="14"/>
        <v>NO CUMPLE</v>
      </c>
      <c r="FL12" s="27" t="str">
        <f t="shared" si="15"/>
        <v>NO CUMPLE</v>
      </c>
      <c r="FM12" s="27" t="str">
        <f t="shared" si="16"/>
        <v>NO CUMPLE</v>
      </c>
      <c r="FN12" s="27" t="str">
        <f t="shared" si="17"/>
        <v>NO CUMPLE</v>
      </c>
      <c r="FO12" s="27" t="str">
        <f t="shared" si="18"/>
        <v>NO CUMPLE</v>
      </c>
      <c r="FP12" s="27" t="str">
        <f t="shared" si="19"/>
        <v>NO CUMPLE</v>
      </c>
      <c r="FQ12" s="27" t="str">
        <f t="shared" si="20"/>
        <v>NO CUMPLE</v>
      </c>
      <c r="FR12" s="27" t="str">
        <f t="shared" si="21"/>
        <v>NO CUMPLE</v>
      </c>
      <c r="FS12" s="27" t="str">
        <f t="shared" si="22"/>
        <v>NO CUMPLE</v>
      </c>
      <c r="FT12" s="27" t="str">
        <f t="shared" si="23"/>
        <v>NO CUMPLE</v>
      </c>
      <c r="FU12" s="27" t="str">
        <f t="shared" si="24"/>
        <v>NO CUMPLE</v>
      </c>
      <c r="FV12" s="27" t="str">
        <f t="shared" si="25"/>
        <v>NO CUMPLE</v>
      </c>
      <c r="FW12" s="27" t="str">
        <f t="shared" si="26"/>
        <v>NO CUMPLE</v>
      </c>
      <c r="FX12" s="27" t="str">
        <f t="shared" si="27"/>
        <v>NO CUMPLE</v>
      </c>
      <c r="FY12" s="27" t="str">
        <f t="shared" si="28"/>
        <v>NO CUMPLE</v>
      </c>
      <c r="FZ12" s="58">
        <v>4</v>
      </c>
      <c r="GA12" s="71" t="s">
        <v>32</v>
      </c>
      <c r="GB12" s="71" t="s">
        <v>32</v>
      </c>
      <c r="GC12" s="71" t="s">
        <v>32</v>
      </c>
      <c r="GD12" s="71" t="s">
        <v>32</v>
      </c>
      <c r="GE12" s="71" t="s">
        <v>32</v>
      </c>
      <c r="GF12" s="71" t="s">
        <v>32</v>
      </c>
      <c r="GG12" s="71" t="s">
        <v>32</v>
      </c>
      <c r="GH12" s="93" t="s">
        <v>33</v>
      </c>
      <c r="GI12" s="71" t="s">
        <v>32</v>
      </c>
      <c r="GJ12" s="71" t="s">
        <v>32</v>
      </c>
      <c r="GK12" s="94" t="s">
        <v>33</v>
      </c>
      <c r="GL12" s="71" t="s">
        <v>32</v>
      </c>
      <c r="GM12" s="71" t="s">
        <v>32</v>
      </c>
      <c r="GN12" s="71" t="s">
        <v>32</v>
      </c>
      <c r="GO12" s="71" t="s">
        <v>32</v>
      </c>
      <c r="GP12" s="71" t="s">
        <v>32</v>
      </c>
      <c r="GQ12" s="93" t="s">
        <v>33</v>
      </c>
      <c r="GR12" s="71" t="s">
        <v>32</v>
      </c>
      <c r="GS12" s="71" t="s">
        <v>32</v>
      </c>
      <c r="GT12" s="71" t="s">
        <v>32</v>
      </c>
      <c r="GU12" s="71" t="s">
        <v>32</v>
      </c>
      <c r="GV12" s="71" t="s">
        <v>32</v>
      </c>
      <c r="GW12" s="71" t="s">
        <v>32</v>
      </c>
      <c r="GX12" s="71" t="s">
        <v>32</v>
      </c>
      <c r="GY12" s="71" t="s">
        <v>32</v>
      </c>
      <c r="GZ12" s="71" t="s">
        <v>32</v>
      </c>
      <c r="HA12" s="71" t="s">
        <v>32</v>
      </c>
      <c r="HB12" s="71" t="s">
        <v>32</v>
      </c>
      <c r="HC12" s="58">
        <v>4</v>
      </c>
      <c r="HD12" s="72" t="s">
        <v>32</v>
      </c>
      <c r="HE12" s="72" t="s">
        <v>32</v>
      </c>
      <c r="HF12" s="72" t="s">
        <v>32</v>
      </c>
      <c r="HG12" s="72" t="s">
        <v>32</v>
      </c>
      <c r="HH12" s="72" t="s">
        <v>32</v>
      </c>
      <c r="HI12" s="72" t="s">
        <v>32</v>
      </c>
      <c r="HJ12" s="72" t="s">
        <v>32</v>
      </c>
      <c r="HK12" s="72" t="s">
        <v>33</v>
      </c>
      <c r="HL12" s="72" t="s">
        <v>32</v>
      </c>
      <c r="HM12" s="72" t="s">
        <v>32</v>
      </c>
      <c r="HN12" s="72" t="s">
        <v>34</v>
      </c>
      <c r="HO12" s="72" t="s">
        <v>32</v>
      </c>
      <c r="HP12" s="72" t="s">
        <v>32</v>
      </c>
      <c r="HQ12" s="72" t="s">
        <v>32</v>
      </c>
      <c r="HR12" s="72" t="s">
        <v>32</v>
      </c>
      <c r="HS12" s="72" t="s">
        <v>32</v>
      </c>
      <c r="HT12" s="72" t="s">
        <v>33</v>
      </c>
      <c r="HU12" s="72" t="s">
        <v>32</v>
      </c>
      <c r="HV12" s="72" t="s">
        <v>32</v>
      </c>
      <c r="HW12" s="72" t="s">
        <v>32</v>
      </c>
      <c r="HX12" s="72" t="s">
        <v>32</v>
      </c>
      <c r="HY12" s="72" t="s">
        <v>32</v>
      </c>
      <c r="HZ12" s="72" t="s">
        <v>32</v>
      </c>
      <c r="IA12" s="72" t="s">
        <v>32</v>
      </c>
      <c r="IB12" s="72" t="s">
        <v>32</v>
      </c>
      <c r="IC12" s="72" t="s">
        <v>32</v>
      </c>
      <c r="ID12" s="72" t="s">
        <v>32</v>
      </c>
      <c r="IE12" s="72" t="s">
        <v>32</v>
      </c>
      <c r="IF12" s="58">
        <v>4</v>
      </c>
      <c r="IG12" s="26" t="str">
        <f t="shared" si="229"/>
        <v/>
      </c>
      <c r="IH12" s="26" t="str">
        <f t="shared" si="230"/>
        <v/>
      </c>
      <c r="II12" s="26" t="str">
        <f t="shared" si="231"/>
        <v/>
      </c>
      <c r="IJ12" s="26" t="str">
        <f t="shared" si="232"/>
        <v/>
      </c>
      <c r="IK12" s="26" t="str">
        <f t="shared" si="233"/>
        <v/>
      </c>
      <c r="IL12" s="26" t="str">
        <f t="shared" si="234"/>
        <v/>
      </c>
      <c r="IM12" s="26" t="str">
        <f t="shared" si="235"/>
        <v/>
      </c>
      <c r="IN12" s="26" t="str">
        <f t="shared" si="236"/>
        <v/>
      </c>
      <c r="IO12" s="26" t="str">
        <f t="shared" si="237"/>
        <v/>
      </c>
      <c r="IP12" s="26" t="str">
        <f t="shared" si="238"/>
        <v/>
      </c>
      <c r="IQ12" s="26" t="str">
        <f t="shared" si="239"/>
        <v/>
      </c>
      <c r="IR12" s="26" t="str">
        <f t="shared" si="240"/>
        <v/>
      </c>
      <c r="IS12" s="26" t="str">
        <f t="shared" si="241"/>
        <v/>
      </c>
      <c r="IT12" s="26" t="str">
        <f t="shared" si="242"/>
        <v/>
      </c>
      <c r="IU12" s="26" t="str">
        <f t="shared" si="243"/>
        <v/>
      </c>
      <c r="IV12" s="26" t="str">
        <f t="shared" si="244"/>
        <v/>
      </c>
      <c r="IW12" s="26" t="str">
        <f t="shared" si="245"/>
        <v/>
      </c>
      <c r="IX12" s="26" t="str">
        <f t="shared" si="246"/>
        <v/>
      </c>
      <c r="IY12" s="26" t="str">
        <f t="shared" si="247"/>
        <v/>
      </c>
      <c r="IZ12" s="26" t="str">
        <f t="shared" si="248"/>
        <v/>
      </c>
      <c r="JA12" s="26" t="str">
        <f t="shared" si="249"/>
        <v/>
      </c>
      <c r="JB12" s="26" t="str">
        <f t="shared" si="250"/>
        <v/>
      </c>
      <c r="JC12" s="26" t="str">
        <f t="shared" si="251"/>
        <v/>
      </c>
      <c r="JD12" s="26" t="str">
        <f t="shared" si="252"/>
        <v/>
      </c>
      <c r="JE12" s="26" t="str">
        <f t="shared" si="253"/>
        <v/>
      </c>
      <c r="JF12" s="26" t="str">
        <f t="shared" si="254"/>
        <v/>
      </c>
      <c r="JG12" s="26" t="str">
        <f t="shared" si="255"/>
        <v/>
      </c>
      <c r="JH12" s="26" t="str">
        <f t="shared" si="256"/>
        <v/>
      </c>
      <c r="JI12" s="26">
        <v>39350816</v>
      </c>
      <c r="JJ12" s="26">
        <v>39350816</v>
      </c>
      <c r="JK12" s="28">
        <f t="shared" si="257"/>
        <v>0</v>
      </c>
      <c r="JL12" s="28">
        <f t="shared" si="30"/>
        <v>0</v>
      </c>
      <c r="JM12" s="29" t="str">
        <f t="shared" si="258"/>
        <v/>
      </c>
      <c r="JN12" s="30" t="str">
        <f t="shared" si="259"/>
        <v/>
      </c>
      <c r="JO12" s="58">
        <v>4</v>
      </c>
      <c r="JP12" s="31" t="str">
        <f t="shared" si="31"/>
        <v/>
      </c>
      <c r="JQ12" s="31" t="str">
        <f t="shared" si="32"/>
        <v/>
      </c>
      <c r="JR12" s="31" t="str">
        <f t="shared" si="33"/>
        <v/>
      </c>
      <c r="JS12" s="31" t="str">
        <f t="shared" si="34"/>
        <v/>
      </c>
      <c r="JT12" s="31" t="str">
        <f t="shared" si="35"/>
        <v/>
      </c>
      <c r="JU12" s="31" t="str">
        <f t="shared" si="36"/>
        <v/>
      </c>
      <c r="JV12" s="31" t="str">
        <f t="shared" si="37"/>
        <v/>
      </c>
      <c r="JW12" s="31" t="str">
        <f t="shared" si="38"/>
        <v/>
      </c>
      <c r="JX12" s="31" t="str">
        <f t="shared" si="39"/>
        <v/>
      </c>
      <c r="JY12" s="31" t="str">
        <f t="shared" si="40"/>
        <v/>
      </c>
      <c r="JZ12" s="31" t="str">
        <f t="shared" si="41"/>
        <v/>
      </c>
      <c r="KA12" s="31" t="str">
        <f t="shared" si="42"/>
        <v/>
      </c>
      <c r="KB12" s="31" t="str">
        <f t="shared" si="43"/>
        <v/>
      </c>
      <c r="KC12" s="31" t="str">
        <f t="shared" si="44"/>
        <v/>
      </c>
      <c r="KD12" s="31" t="str">
        <f t="shared" si="45"/>
        <v/>
      </c>
      <c r="KE12" s="31" t="str">
        <f t="shared" si="46"/>
        <v/>
      </c>
      <c r="KF12" s="31" t="str">
        <f t="shared" si="47"/>
        <v/>
      </c>
      <c r="KG12" s="31" t="str">
        <f t="shared" si="48"/>
        <v/>
      </c>
      <c r="KH12" s="31" t="str">
        <f t="shared" si="49"/>
        <v/>
      </c>
      <c r="KI12" s="31" t="str">
        <f t="shared" si="50"/>
        <v/>
      </c>
      <c r="KJ12" s="31" t="str">
        <f t="shared" si="51"/>
        <v/>
      </c>
      <c r="KK12" s="31" t="str">
        <f t="shared" si="52"/>
        <v/>
      </c>
      <c r="KL12" s="31" t="str">
        <f t="shared" si="53"/>
        <v/>
      </c>
      <c r="KM12" s="31" t="str">
        <f t="shared" si="54"/>
        <v/>
      </c>
      <c r="KN12" s="31" t="str">
        <f t="shared" si="55"/>
        <v/>
      </c>
      <c r="KO12" s="31" t="str">
        <f t="shared" si="56"/>
        <v/>
      </c>
      <c r="KP12" s="31" t="str">
        <f t="shared" si="57"/>
        <v/>
      </c>
      <c r="KQ12" s="31" t="str">
        <f t="shared" si="58"/>
        <v/>
      </c>
      <c r="KR12" s="58">
        <v>4</v>
      </c>
      <c r="KS12" s="32" t="str">
        <f t="shared" si="59"/>
        <v/>
      </c>
      <c r="KT12" s="32" t="str">
        <f t="shared" si="60"/>
        <v/>
      </c>
      <c r="KU12" s="32" t="str">
        <f t="shared" si="61"/>
        <v/>
      </c>
      <c r="KV12" s="32" t="str">
        <f t="shared" si="62"/>
        <v/>
      </c>
      <c r="KW12" s="32" t="str">
        <f t="shared" si="63"/>
        <v/>
      </c>
      <c r="KX12" s="32" t="str">
        <f t="shared" si="64"/>
        <v/>
      </c>
      <c r="KY12" s="32" t="str">
        <f t="shared" si="65"/>
        <v/>
      </c>
      <c r="KZ12" s="32" t="str">
        <f t="shared" si="66"/>
        <v/>
      </c>
      <c r="LA12" s="32" t="str">
        <f t="shared" si="67"/>
        <v/>
      </c>
      <c r="LB12" s="32" t="str">
        <f t="shared" si="68"/>
        <v/>
      </c>
      <c r="LC12" s="32" t="str">
        <f t="shared" si="69"/>
        <v/>
      </c>
      <c r="LD12" s="32" t="str">
        <f t="shared" si="70"/>
        <v/>
      </c>
      <c r="LE12" s="32" t="str">
        <f t="shared" si="71"/>
        <v/>
      </c>
      <c r="LF12" s="32" t="str">
        <f t="shared" si="72"/>
        <v/>
      </c>
      <c r="LG12" s="32" t="str">
        <f t="shared" si="73"/>
        <v/>
      </c>
      <c r="LH12" s="32" t="str">
        <f t="shared" si="74"/>
        <v/>
      </c>
      <c r="LI12" s="32" t="str">
        <f t="shared" si="75"/>
        <v/>
      </c>
      <c r="LJ12" s="32" t="str">
        <f t="shared" si="76"/>
        <v/>
      </c>
      <c r="LK12" s="32" t="str">
        <f t="shared" si="77"/>
        <v/>
      </c>
      <c r="LL12" s="32" t="str">
        <f t="shared" si="78"/>
        <v/>
      </c>
      <c r="LM12" s="32" t="str">
        <f t="shared" si="79"/>
        <v/>
      </c>
      <c r="LN12" s="32" t="str">
        <f t="shared" si="80"/>
        <v/>
      </c>
      <c r="LO12" s="32" t="str">
        <f t="shared" si="81"/>
        <v/>
      </c>
      <c r="LP12" s="32" t="str">
        <f t="shared" si="82"/>
        <v/>
      </c>
      <c r="LQ12" s="32" t="str">
        <f t="shared" si="83"/>
        <v/>
      </c>
      <c r="LR12" s="32" t="str">
        <f t="shared" si="84"/>
        <v/>
      </c>
      <c r="LS12" s="32" t="str">
        <f t="shared" si="85"/>
        <v/>
      </c>
      <c r="LT12" s="32" t="str">
        <f t="shared" si="86"/>
        <v/>
      </c>
      <c r="LU12" s="58">
        <v>4</v>
      </c>
      <c r="LV12" s="33" t="str">
        <f t="shared" si="87"/>
        <v/>
      </c>
      <c r="LW12" s="33" t="str">
        <f t="shared" si="88"/>
        <v/>
      </c>
      <c r="LX12" s="33" t="str">
        <f t="shared" si="89"/>
        <v/>
      </c>
      <c r="LY12" s="33" t="str">
        <f t="shared" si="90"/>
        <v/>
      </c>
      <c r="LZ12" s="33" t="str">
        <f t="shared" si="91"/>
        <v/>
      </c>
      <c r="MA12" s="33" t="str">
        <f t="shared" si="92"/>
        <v/>
      </c>
      <c r="MB12" s="33" t="str">
        <f t="shared" si="93"/>
        <v/>
      </c>
      <c r="MC12" s="33" t="str">
        <f t="shared" si="94"/>
        <v/>
      </c>
      <c r="MD12" s="33" t="str">
        <f t="shared" si="95"/>
        <v/>
      </c>
      <c r="ME12" s="33" t="str">
        <f t="shared" si="96"/>
        <v/>
      </c>
      <c r="MF12" s="33" t="str">
        <f t="shared" si="97"/>
        <v/>
      </c>
      <c r="MG12" s="33" t="str">
        <f t="shared" si="98"/>
        <v/>
      </c>
      <c r="MH12" s="33" t="str">
        <f t="shared" si="99"/>
        <v/>
      </c>
      <c r="MI12" s="33" t="str">
        <f t="shared" si="100"/>
        <v/>
      </c>
      <c r="MJ12" s="33" t="str">
        <f t="shared" si="101"/>
        <v/>
      </c>
      <c r="MK12" s="33" t="str">
        <f t="shared" si="102"/>
        <v/>
      </c>
      <c r="ML12" s="33" t="str">
        <f t="shared" si="103"/>
        <v/>
      </c>
      <c r="MM12" s="33" t="str">
        <f t="shared" si="104"/>
        <v/>
      </c>
      <c r="MN12" s="33" t="str">
        <f t="shared" si="105"/>
        <v/>
      </c>
      <c r="MO12" s="33" t="str">
        <f t="shared" si="106"/>
        <v/>
      </c>
      <c r="MP12" s="33" t="str">
        <f t="shared" si="107"/>
        <v/>
      </c>
      <c r="MQ12" s="33" t="str">
        <f t="shared" si="108"/>
        <v/>
      </c>
      <c r="MR12" s="33" t="str">
        <f t="shared" si="109"/>
        <v/>
      </c>
      <c r="MS12" s="33" t="str">
        <f t="shared" si="110"/>
        <v/>
      </c>
      <c r="MT12" s="33" t="str">
        <f t="shared" si="111"/>
        <v/>
      </c>
      <c r="MU12" s="33" t="str">
        <f t="shared" si="112"/>
        <v/>
      </c>
      <c r="MV12" s="33" t="str">
        <f t="shared" si="113"/>
        <v/>
      </c>
      <c r="MW12" s="33" t="str">
        <f t="shared" si="114"/>
        <v/>
      </c>
      <c r="MX12" s="54">
        <f t="shared" si="115"/>
        <v>0</v>
      </c>
      <c r="MY12" s="58">
        <v>4</v>
      </c>
      <c r="MZ12" s="34" t="str">
        <f t="shared" si="116"/>
        <v/>
      </c>
      <c r="NA12" s="34" t="str">
        <f t="shared" si="117"/>
        <v/>
      </c>
      <c r="NB12" s="34" t="str">
        <f t="shared" si="118"/>
        <v/>
      </c>
      <c r="NC12" s="34" t="str">
        <f t="shared" si="119"/>
        <v/>
      </c>
      <c r="ND12" s="34" t="str">
        <f t="shared" si="120"/>
        <v/>
      </c>
      <c r="NE12" s="34" t="str">
        <f t="shared" si="121"/>
        <v/>
      </c>
      <c r="NF12" s="34" t="str">
        <f t="shared" si="122"/>
        <v/>
      </c>
      <c r="NG12" s="34" t="str">
        <f t="shared" si="123"/>
        <v/>
      </c>
      <c r="NH12" s="34" t="str">
        <f t="shared" si="124"/>
        <v/>
      </c>
      <c r="NI12" s="34" t="str">
        <f t="shared" si="125"/>
        <v/>
      </c>
      <c r="NJ12" s="34" t="str">
        <f t="shared" si="126"/>
        <v/>
      </c>
      <c r="NK12" s="34" t="str">
        <f t="shared" si="127"/>
        <v/>
      </c>
      <c r="NL12" s="34" t="str">
        <f t="shared" si="128"/>
        <v/>
      </c>
      <c r="NM12" s="34" t="str">
        <f t="shared" si="129"/>
        <v/>
      </c>
      <c r="NN12" s="34" t="str">
        <f t="shared" si="130"/>
        <v/>
      </c>
      <c r="NO12" s="34" t="str">
        <f t="shared" si="131"/>
        <v/>
      </c>
      <c r="NP12" s="34" t="str">
        <f t="shared" si="132"/>
        <v/>
      </c>
      <c r="NQ12" s="34" t="str">
        <f t="shared" si="133"/>
        <v/>
      </c>
      <c r="NR12" s="34" t="str">
        <f t="shared" si="134"/>
        <v/>
      </c>
      <c r="NS12" s="34" t="str">
        <f t="shared" si="135"/>
        <v/>
      </c>
      <c r="NT12" s="34" t="str">
        <f t="shared" si="136"/>
        <v/>
      </c>
      <c r="NU12" s="34" t="str">
        <f t="shared" si="137"/>
        <v/>
      </c>
      <c r="NV12" s="34" t="str">
        <f t="shared" si="138"/>
        <v/>
      </c>
      <c r="NW12" s="34" t="str">
        <f t="shared" si="139"/>
        <v/>
      </c>
      <c r="NX12" s="34" t="str">
        <f t="shared" si="140"/>
        <v/>
      </c>
      <c r="NY12" s="34" t="str">
        <f t="shared" si="141"/>
        <v/>
      </c>
      <c r="NZ12" s="34" t="str">
        <f t="shared" si="142"/>
        <v/>
      </c>
      <c r="OA12" s="34" t="str">
        <f t="shared" si="143"/>
        <v/>
      </c>
      <c r="OB12" s="58">
        <v>4</v>
      </c>
      <c r="OC12" s="78"/>
      <c r="OD12" s="78"/>
      <c r="OE12" s="78"/>
      <c r="OF12" s="78"/>
      <c r="OG12" s="78"/>
      <c r="OH12" s="78"/>
      <c r="OI12" s="78"/>
      <c r="OJ12" s="78">
        <v>24</v>
      </c>
      <c r="OK12" s="78"/>
      <c r="OL12" s="78"/>
      <c r="OM12" s="78">
        <v>36</v>
      </c>
      <c r="ON12" s="78"/>
      <c r="OO12" s="78"/>
      <c r="OP12" s="78"/>
      <c r="OQ12" s="78"/>
      <c r="OR12" s="78"/>
      <c r="OS12" s="78">
        <v>24</v>
      </c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58">
        <v>4</v>
      </c>
      <c r="PF12" s="35">
        <f t="shared" si="144"/>
        <v>0</v>
      </c>
      <c r="PG12" s="35">
        <f t="shared" si="145"/>
        <v>0</v>
      </c>
      <c r="PH12" s="35">
        <f t="shared" si="146"/>
        <v>0</v>
      </c>
      <c r="PI12" s="35">
        <f t="shared" si="147"/>
        <v>0</v>
      </c>
      <c r="PJ12" s="35">
        <f t="shared" si="148"/>
        <v>0</v>
      </c>
      <c r="PK12" s="35">
        <f t="shared" si="149"/>
        <v>0</v>
      </c>
      <c r="PL12" s="35">
        <f t="shared" si="150"/>
        <v>0</v>
      </c>
      <c r="PM12" s="35">
        <f t="shared" si="151"/>
        <v>0</v>
      </c>
      <c r="PN12" s="35">
        <f t="shared" si="152"/>
        <v>0</v>
      </c>
      <c r="PO12" s="35">
        <f t="shared" si="153"/>
        <v>0</v>
      </c>
      <c r="PP12" s="35">
        <f t="shared" si="154"/>
        <v>20</v>
      </c>
      <c r="PQ12" s="35">
        <f t="shared" si="155"/>
        <v>0</v>
      </c>
      <c r="PR12" s="35">
        <f t="shared" si="156"/>
        <v>0</v>
      </c>
      <c r="PS12" s="35">
        <f t="shared" si="157"/>
        <v>0</v>
      </c>
      <c r="PT12" s="35">
        <f t="shared" si="158"/>
        <v>0</v>
      </c>
      <c r="PU12" s="35">
        <f t="shared" si="159"/>
        <v>0</v>
      </c>
      <c r="PV12" s="35">
        <f t="shared" si="160"/>
        <v>0</v>
      </c>
      <c r="PW12" s="35">
        <f t="shared" si="161"/>
        <v>0</v>
      </c>
      <c r="PX12" s="35">
        <f t="shared" si="162"/>
        <v>0</v>
      </c>
      <c r="PY12" s="35">
        <f t="shared" si="163"/>
        <v>0</v>
      </c>
      <c r="PZ12" s="35">
        <f t="shared" si="164"/>
        <v>0</v>
      </c>
      <c r="QA12" s="35">
        <f t="shared" si="165"/>
        <v>0</v>
      </c>
      <c r="QB12" s="35">
        <f t="shared" si="166"/>
        <v>0</v>
      </c>
      <c r="QC12" s="35">
        <f t="shared" si="167"/>
        <v>0</v>
      </c>
      <c r="QD12" s="35">
        <f t="shared" si="168"/>
        <v>0</v>
      </c>
      <c r="QE12" s="35">
        <f t="shared" si="169"/>
        <v>0</v>
      </c>
      <c r="QF12" s="35">
        <f t="shared" si="170"/>
        <v>0</v>
      </c>
      <c r="QG12" s="35">
        <f t="shared" si="171"/>
        <v>0</v>
      </c>
      <c r="QH12" s="58">
        <v>4</v>
      </c>
      <c r="QI12" s="36" t="str">
        <f t="shared" si="172"/>
        <v/>
      </c>
      <c r="QJ12" s="36" t="str">
        <f t="shared" si="173"/>
        <v/>
      </c>
      <c r="QK12" s="36" t="str">
        <f t="shared" si="174"/>
        <v/>
      </c>
      <c r="QL12" s="36" t="str">
        <f t="shared" si="175"/>
        <v/>
      </c>
      <c r="QM12" s="36" t="str">
        <f t="shared" si="176"/>
        <v/>
      </c>
      <c r="QN12" s="36" t="str">
        <f t="shared" si="177"/>
        <v/>
      </c>
      <c r="QO12" s="36" t="str">
        <f t="shared" si="178"/>
        <v/>
      </c>
      <c r="QP12" s="36" t="str">
        <f t="shared" si="179"/>
        <v/>
      </c>
      <c r="QQ12" s="36" t="str">
        <f t="shared" si="180"/>
        <v/>
      </c>
      <c r="QR12" s="36" t="str">
        <f t="shared" si="181"/>
        <v/>
      </c>
      <c r="QS12" s="36" t="str">
        <f t="shared" si="182"/>
        <v/>
      </c>
      <c r="QT12" s="36" t="str">
        <f t="shared" si="183"/>
        <v/>
      </c>
      <c r="QU12" s="36" t="str">
        <f t="shared" si="184"/>
        <v/>
      </c>
      <c r="QV12" s="36" t="str">
        <f t="shared" si="185"/>
        <v/>
      </c>
      <c r="QW12" s="36" t="str">
        <f t="shared" si="186"/>
        <v/>
      </c>
      <c r="QX12" s="36" t="str">
        <f t="shared" si="187"/>
        <v/>
      </c>
      <c r="QY12" s="36" t="str">
        <f t="shared" si="188"/>
        <v/>
      </c>
      <c r="QZ12" s="36" t="str">
        <f t="shared" si="189"/>
        <v/>
      </c>
      <c r="RA12" s="36" t="str">
        <f t="shared" si="190"/>
        <v/>
      </c>
      <c r="RB12" s="36" t="str">
        <f t="shared" si="191"/>
        <v/>
      </c>
      <c r="RC12" s="36" t="str">
        <f t="shared" si="192"/>
        <v/>
      </c>
      <c r="RD12" s="36" t="str">
        <f t="shared" si="193"/>
        <v/>
      </c>
      <c r="RE12" s="36" t="str">
        <f t="shared" si="194"/>
        <v/>
      </c>
      <c r="RF12" s="36" t="str">
        <f t="shared" si="195"/>
        <v/>
      </c>
      <c r="RG12" s="36" t="str">
        <f t="shared" si="196"/>
        <v/>
      </c>
      <c r="RH12" s="36" t="str">
        <f t="shared" si="197"/>
        <v/>
      </c>
      <c r="RI12" s="36" t="str">
        <f t="shared" si="198"/>
        <v/>
      </c>
      <c r="RJ12" s="36" t="str">
        <f t="shared" si="199"/>
        <v/>
      </c>
      <c r="RK12" s="37">
        <f t="shared" si="200"/>
        <v>0</v>
      </c>
      <c r="RL12" s="38" t="str">
        <f t="shared" si="260"/>
        <v/>
      </c>
      <c r="RM12" s="38" t="str">
        <f t="shared" si="261"/>
        <v/>
      </c>
      <c r="RN12" s="38" t="str">
        <f t="shared" si="262"/>
        <v/>
      </c>
      <c r="RO12" s="38" t="str">
        <f t="shared" si="263"/>
        <v/>
      </c>
      <c r="RP12" s="38" t="str">
        <f t="shared" si="264"/>
        <v/>
      </c>
      <c r="RQ12" s="39" t="str">
        <f t="shared" si="265"/>
        <v/>
      </c>
      <c r="RR12" s="39" t="str">
        <f t="shared" si="266"/>
        <v/>
      </c>
      <c r="RS12" s="39" t="str">
        <f t="shared" si="267"/>
        <v/>
      </c>
      <c r="RT12" s="39" t="str">
        <f t="shared" si="268"/>
        <v/>
      </c>
      <c r="RU12" s="39">
        <f t="shared" si="269"/>
        <v>0</v>
      </c>
      <c r="RV12" s="58">
        <v>4</v>
      </c>
    </row>
    <row r="13" spans="1:490" ht="20.399999999999999" x14ac:dyDescent="0.2">
      <c r="A13" s="53"/>
      <c r="B13" s="61" t="s">
        <v>58</v>
      </c>
      <c r="C13" s="62" t="s">
        <v>59</v>
      </c>
      <c r="D13" s="62" t="s">
        <v>60</v>
      </c>
      <c r="E13" s="62" t="s">
        <v>61</v>
      </c>
      <c r="F13" s="62">
        <v>1</v>
      </c>
      <c r="G13" s="25">
        <v>8057378</v>
      </c>
      <c r="H13" s="58">
        <v>5</v>
      </c>
      <c r="I13" s="77" t="s">
        <v>32</v>
      </c>
      <c r="J13" s="77" t="s">
        <v>32</v>
      </c>
      <c r="K13" s="77" t="s">
        <v>32</v>
      </c>
      <c r="L13" s="77" t="s">
        <v>32</v>
      </c>
      <c r="M13" s="77" t="s">
        <v>32</v>
      </c>
      <c r="N13" s="77" t="s">
        <v>32</v>
      </c>
      <c r="O13" s="77" t="s">
        <v>32</v>
      </c>
      <c r="P13" s="77" t="s">
        <v>32</v>
      </c>
      <c r="Q13" s="77" t="s">
        <v>32</v>
      </c>
      <c r="R13" s="77" t="s">
        <v>32</v>
      </c>
      <c r="S13" s="77" t="s">
        <v>32</v>
      </c>
      <c r="T13" s="77" t="s">
        <v>32</v>
      </c>
      <c r="U13" s="77" t="s">
        <v>32</v>
      </c>
      <c r="V13" s="77" t="s">
        <v>32</v>
      </c>
      <c r="W13" s="77" t="s">
        <v>32</v>
      </c>
      <c r="X13" s="77" t="s">
        <v>32</v>
      </c>
      <c r="Y13" s="77" t="s">
        <v>32</v>
      </c>
      <c r="Z13" s="77" t="s">
        <v>32</v>
      </c>
      <c r="AA13" s="77" t="s">
        <v>32</v>
      </c>
      <c r="AB13" s="77" t="s">
        <v>32</v>
      </c>
      <c r="AC13" s="77" t="s">
        <v>32</v>
      </c>
      <c r="AD13" s="77" t="s">
        <v>32</v>
      </c>
      <c r="AE13" s="77" t="s">
        <v>32</v>
      </c>
      <c r="AF13" s="77" t="s">
        <v>32</v>
      </c>
      <c r="AG13" s="77" t="s">
        <v>32</v>
      </c>
      <c r="AH13" s="77" t="s">
        <v>32</v>
      </c>
      <c r="AI13" s="77" t="s">
        <v>32</v>
      </c>
      <c r="AJ13" s="77" t="s">
        <v>32</v>
      </c>
      <c r="AK13" s="68">
        <v>5</v>
      </c>
      <c r="AL13" s="26" t="str">
        <f t="shared" si="201"/>
        <v>NC</v>
      </c>
      <c r="AM13" s="26" t="str">
        <f t="shared" si="202"/>
        <v>NC</v>
      </c>
      <c r="AN13" s="26" t="str">
        <f t="shared" si="203"/>
        <v>NC</v>
      </c>
      <c r="AO13" s="26" t="str">
        <f t="shared" si="204"/>
        <v>NC</v>
      </c>
      <c r="AP13" s="26" t="str">
        <f t="shared" si="205"/>
        <v>NC</v>
      </c>
      <c r="AQ13" s="26" t="str">
        <f t="shared" si="206"/>
        <v>NC</v>
      </c>
      <c r="AR13" s="26" t="str">
        <f t="shared" si="207"/>
        <v>NC</v>
      </c>
      <c r="AS13" s="26" t="str">
        <f t="shared" si="208"/>
        <v>NC</v>
      </c>
      <c r="AT13" s="26" t="str">
        <f t="shared" si="209"/>
        <v>NC</v>
      </c>
      <c r="AU13" s="26" t="str">
        <f t="shared" si="210"/>
        <v>NC</v>
      </c>
      <c r="AV13" s="26" t="str">
        <f t="shared" si="211"/>
        <v>NC</v>
      </c>
      <c r="AW13" s="26" t="str">
        <f t="shared" si="212"/>
        <v>NC</v>
      </c>
      <c r="AX13" s="26" t="str">
        <f t="shared" si="213"/>
        <v>NC</v>
      </c>
      <c r="AY13" s="26" t="str">
        <f t="shared" si="214"/>
        <v>NC</v>
      </c>
      <c r="AZ13" s="26" t="str">
        <f t="shared" si="215"/>
        <v>NC</v>
      </c>
      <c r="BA13" s="26" t="str">
        <f t="shared" si="216"/>
        <v>NC</v>
      </c>
      <c r="BB13" s="26" t="str">
        <f t="shared" si="217"/>
        <v>NC</v>
      </c>
      <c r="BC13" s="26" t="str">
        <f t="shared" si="218"/>
        <v>NC</v>
      </c>
      <c r="BD13" s="26" t="str">
        <f t="shared" si="219"/>
        <v>NC</v>
      </c>
      <c r="BE13" s="26" t="str">
        <f t="shared" si="220"/>
        <v>NC</v>
      </c>
      <c r="BF13" s="26" t="str">
        <f t="shared" si="221"/>
        <v>NC</v>
      </c>
      <c r="BG13" s="26" t="str">
        <f t="shared" si="222"/>
        <v>NC</v>
      </c>
      <c r="BH13" s="26" t="str">
        <f t="shared" si="223"/>
        <v>NC</v>
      </c>
      <c r="BI13" s="26" t="str">
        <f t="shared" si="224"/>
        <v>NC</v>
      </c>
      <c r="BJ13" s="26" t="str">
        <f t="shared" si="225"/>
        <v>NC</v>
      </c>
      <c r="BK13" s="26" t="str">
        <f t="shared" si="226"/>
        <v>NC</v>
      </c>
      <c r="BL13" s="26" t="str">
        <f t="shared" si="227"/>
        <v>NC</v>
      </c>
      <c r="BM13" s="26" t="str">
        <f t="shared" si="228"/>
        <v>NC</v>
      </c>
      <c r="BN13" s="58">
        <v>5</v>
      </c>
      <c r="BO13" s="70" t="s">
        <v>33</v>
      </c>
      <c r="BP13" s="70" t="s">
        <v>33</v>
      </c>
      <c r="BQ13" s="70" t="s">
        <v>33</v>
      </c>
      <c r="BR13" s="70" t="s">
        <v>33</v>
      </c>
      <c r="BS13" s="70" t="s">
        <v>33</v>
      </c>
      <c r="BT13" s="70" t="s">
        <v>33</v>
      </c>
      <c r="BU13" s="70" t="s">
        <v>33</v>
      </c>
      <c r="BV13" s="70" t="s">
        <v>33</v>
      </c>
      <c r="BW13" s="70" t="s">
        <v>33</v>
      </c>
      <c r="BX13" s="70" t="s">
        <v>33</v>
      </c>
      <c r="BY13" s="70" t="s">
        <v>33</v>
      </c>
      <c r="BZ13" s="70" t="s">
        <v>33</v>
      </c>
      <c r="CA13" s="70" t="s">
        <v>33</v>
      </c>
      <c r="CB13" s="70" t="s">
        <v>33</v>
      </c>
      <c r="CC13" s="70" t="s">
        <v>33</v>
      </c>
      <c r="CD13" s="70" t="s">
        <v>33</v>
      </c>
      <c r="CE13" s="70" t="s">
        <v>33</v>
      </c>
      <c r="CF13" s="70" t="s">
        <v>33</v>
      </c>
      <c r="CG13" s="70" t="s">
        <v>33</v>
      </c>
      <c r="CH13" s="70" t="s">
        <v>33</v>
      </c>
      <c r="CI13" s="70" t="s">
        <v>33</v>
      </c>
      <c r="CJ13" s="70" t="s">
        <v>33</v>
      </c>
      <c r="CK13" s="70" t="s">
        <v>33</v>
      </c>
      <c r="CL13" s="70" t="s">
        <v>33</v>
      </c>
      <c r="CM13" s="70" t="s">
        <v>33</v>
      </c>
      <c r="CN13" s="70" t="s">
        <v>33</v>
      </c>
      <c r="CO13" s="70" t="s">
        <v>33</v>
      </c>
      <c r="CP13" s="70" t="s">
        <v>33</v>
      </c>
      <c r="CQ13" s="58">
        <v>5</v>
      </c>
      <c r="CR13" s="71" t="s">
        <v>33</v>
      </c>
      <c r="CS13" s="71" t="s">
        <v>34</v>
      </c>
      <c r="CT13" s="71" t="s">
        <v>34</v>
      </c>
      <c r="CU13" s="71" t="s">
        <v>34</v>
      </c>
      <c r="CV13" s="71" t="s">
        <v>34</v>
      </c>
      <c r="CW13" s="71" t="s">
        <v>34</v>
      </c>
      <c r="CX13" s="71" t="s">
        <v>34</v>
      </c>
      <c r="CY13" s="71" t="s">
        <v>33</v>
      </c>
      <c r="CZ13" s="71" t="s">
        <v>34</v>
      </c>
      <c r="DA13" s="71" t="s">
        <v>34</v>
      </c>
      <c r="DB13" s="71" t="s">
        <v>34</v>
      </c>
      <c r="DC13" s="71" t="s">
        <v>34</v>
      </c>
      <c r="DD13" s="71" t="s">
        <v>34</v>
      </c>
      <c r="DE13" s="71" t="s">
        <v>34</v>
      </c>
      <c r="DF13" s="71" t="s">
        <v>34</v>
      </c>
      <c r="DG13" s="71" t="s">
        <v>34</v>
      </c>
      <c r="DH13" s="71" t="s">
        <v>34</v>
      </c>
      <c r="DI13" s="71" t="s">
        <v>34</v>
      </c>
      <c r="DJ13" s="71" t="s">
        <v>34</v>
      </c>
      <c r="DK13" s="71" t="s">
        <v>34</v>
      </c>
      <c r="DL13" s="71" t="s">
        <v>34</v>
      </c>
      <c r="DM13" s="71" t="s">
        <v>34</v>
      </c>
      <c r="DN13" s="71" t="s">
        <v>34</v>
      </c>
      <c r="DO13" s="71" t="s">
        <v>34</v>
      </c>
      <c r="DP13" s="71" t="s">
        <v>34</v>
      </c>
      <c r="DQ13" s="71" t="s">
        <v>34</v>
      </c>
      <c r="DR13" s="71" t="s">
        <v>34</v>
      </c>
      <c r="DS13" s="71" t="s">
        <v>34</v>
      </c>
      <c r="DT13" s="58">
        <v>5</v>
      </c>
      <c r="DU13" s="71" t="s">
        <v>34</v>
      </c>
      <c r="DV13" s="71" t="s">
        <v>34</v>
      </c>
      <c r="DW13" s="71" t="s">
        <v>34</v>
      </c>
      <c r="DX13" s="71" t="s">
        <v>34</v>
      </c>
      <c r="DY13" s="71" t="s">
        <v>34</v>
      </c>
      <c r="DZ13" s="71" t="s">
        <v>34</v>
      </c>
      <c r="EA13" s="71" t="s">
        <v>34</v>
      </c>
      <c r="EB13" s="71" t="s">
        <v>33</v>
      </c>
      <c r="EC13" s="71" t="s">
        <v>34</v>
      </c>
      <c r="ED13" s="71" t="s">
        <v>34</v>
      </c>
      <c r="EE13" s="71" t="s">
        <v>34</v>
      </c>
      <c r="EF13" s="71" t="s">
        <v>34</v>
      </c>
      <c r="EG13" s="71" t="s">
        <v>34</v>
      </c>
      <c r="EH13" s="71" t="s">
        <v>34</v>
      </c>
      <c r="EI13" s="71" t="s">
        <v>34</v>
      </c>
      <c r="EJ13" s="71" t="s">
        <v>34</v>
      </c>
      <c r="EK13" s="71" t="s">
        <v>34</v>
      </c>
      <c r="EL13" s="71" t="s">
        <v>34</v>
      </c>
      <c r="EM13" s="71" t="s">
        <v>34</v>
      </c>
      <c r="EN13" s="71" t="s">
        <v>34</v>
      </c>
      <c r="EO13" s="71" t="s">
        <v>34</v>
      </c>
      <c r="EP13" s="71" t="s">
        <v>34</v>
      </c>
      <c r="EQ13" s="71" t="s">
        <v>34</v>
      </c>
      <c r="ER13" s="71" t="s">
        <v>34</v>
      </c>
      <c r="ES13" s="71" t="s">
        <v>34</v>
      </c>
      <c r="ET13" s="71" t="s">
        <v>34</v>
      </c>
      <c r="EU13" s="71" t="s">
        <v>34</v>
      </c>
      <c r="EV13" s="71" t="s">
        <v>33</v>
      </c>
      <c r="EW13" s="58">
        <v>5</v>
      </c>
      <c r="EX13" s="27" t="str">
        <f t="shared" si="1"/>
        <v>NO CUMPLE</v>
      </c>
      <c r="EY13" s="27" t="str">
        <f t="shared" si="2"/>
        <v>NO CUMPLE</v>
      </c>
      <c r="EZ13" s="27" t="str">
        <f t="shared" si="3"/>
        <v>NO CUMPLE</v>
      </c>
      <c r="FA13" s="27" t="str">
        <f t="shared" si="4"/>
        <v>NO CUMPLE</v>
      </c>
      <c r="FB13" s="27" t="str">
        <f t="shared" si="5"/>
        <v>NO CUMPLE</v>
      </c>
      <c r="FC13" s="27" t="str">
        <f t="shared" si="6"/>
        <v>NO CUMPLE</v>
      </c>
      <c r="FD13" s="27" t="str">
        <f t="shared" si="7"/>
        <v>NO CUMPLE</v>
      </c>
      <c r="FE13" s="27" t="str">
        <f t="shared" si="8"/>
        <v>NO CUMPLE</v>
      </c>
      <c r="FF13" s="27" t="str">
        <f t="shared" si="9"/>
        <v>NO CUMPLE</v>
      </c>
      <c r="FG13" s="27" t="str">
        <f t="shared" si="10"/>
        <v>NO CUMPLE</v>
      </c>
      <c r="FH13" s="27" t="str">
        <f t="shared" si="11"/>
        <v>NO CUMPLE</v>
      </c>
      <c r="FI13" s="27" t="str">
        <f t="shared" si="12"/>
        <v>NO CUMPLE</v>
      </c>
      <c r="FJ13" s="27" t="str">
        <f t="shared" si="13"/>
        <v>NO CUMPLE</v>
      </c>
      <c r="FK13" s="27" t="str">
        <f t="shared" si="14"/>
        <v>NO CUMPLE</v>
      </c>
      <c r="FL13" s="27" t="str">
        <f t="shared" si="15"/>
        <v>NO CUMPLE</v>
      </c>
      <c r="FM13" s="27" t="str">
        <f t="shared" si="16"/>
        <v>NO CUMPLE</v>
      </c>
      <c r="FN13" s="27" t="str">
        <f t="shared" si="17"/>
        <v>NO CUMPLE</v>
      </c>
      <c r="FO13" s="27" t="str">
        <f t="shared" si="18"/>
        <v>NO CUMPLE</v>
      </c>
      <c r="FP13" s="27" t="str">
        <f t="shared" si="19"/>
        <v>NO CUMPLE</v>
      </c>
      <c r="FQ13" s="27" t="str">
        <f t="shared" si="20"/>
        <v>NO CUMPLE</v>
      </c>
      <c r="FR13" s="27" t="str">
        <f t="shared" si="21"/>
        <v>NO CUMPLE</v>
      </c>
      <c r="FS13" s="27" t="str">
        <f t="shared" si="22"/>
        <v>NO CUMPLE</v>
      </c>
      <c r="FT13" s="27" t="str">
        <f t="shared" si="23"/>
        <v>NO CUMPLE</v>
      </c>
      <c r="FU13" s="27" t="str">
        <f t="shared" si="24"/>
        <v>NO CUMPLE</v>
      </c>
      <c r="FV13" s="27" t="str">
        <f t="shared" si="25"/>
        <v>NO CUMPLE</v>
      </c>
      <c r="FW13" s="27" t="str">
        <f t="shared" si="26"/>
        <v>NO CUMPLE</v>
      </c>
      <c r="FX13" s="27" t="str">
        <f t="shared" si="27"/>
        <v>NO CUMPLE</v>
      </c>
      <c r="FY13" s="27" t="str">
        <f t="shared" si="28"/>
        <v>NO CUMPLE</v>
      </c>
      <c r="FZ13" s="58">
        <v>5</v>
      </c>
      <c r="GA13" s="71" t="s">
        <v>32</v>
      </c>
      <c r="GB13" s="71" t="s">
        <v>32</v>
      </c>
      <c r="GC13" s="71" t="s">
        <v>32</v>
      </c>
      <c r="GD13" s="71" t="s">
        <v>32</v>
      </c>
      <c r="GE13" s="71" t="s">
        <v>32</v>
      </c>
      <c r="GF13" s="71" t="s">
        <v>32</v>
      </c>
      <c r="GG13" s="71" t="s">
        <v>32</v>
      </c>
      <c r="GH13" s="71" t="s">
        <v>32</v>
      </c>
      <c r="GI13" s="71" t="s">
        <v>32</v>
      </c>
      <c r="GJ13" s="71" t="s">
        <v>32</v>
      </c>
      <c r="GK13" s="71" t="s">
        <v>32</v>
      </c>
      <c r="GL13" s="71" t="s">
        <v>32</v>
      </c>
      <c r="GM13" s="71" t="s">
        <v>32</v>
      </c>
      <c r="GN13" s="71" t="s">
        <v>32</v>
      </c>
      <c r="GO13" s="71" t="s">
        <v>32</v>
      </c>
      <c r="GP13" s="71" t="s">
        <v>32</v>
      </c>
      <c r="GQ13" s="71" t="s">
        <v>32</v>
      </c>
      <c r="GR13" s="71" t="s">
        <v>32</v>
      </c>
      <c r="GS13" s="71" t="s">
        <v>32</v>
      </c>
      <c r="GT13" s="71" t="s">
        <v>32</v>
      </c>
      <c r="GU13" s="71" t="s">
        <v>32</v>
      </c>
      <c r="GV13" s="71" t="s">
        <v>32</v>
      </c>
      <c r="GW13" s="71" t="s">
        <v>32</v>
      </c>
      <c r="GX13" s="71" t="s">
        <v>32</v>
      </c>
      <c r="GY13" s="71" t="s">
        <v>32</v>
      </c>
      <c r="GZ13" s="71" t="s">
        <v>32</v>
      </c>
      <c r="HA13" s="71" t="s">
        <v>32</v>
      </c>
      <c r="HB13" s="71" t="s">
        <v>32</v>
      </c>
      <c r="HC13" s="58">
        <v>5</v>
      </c>
      <c r="HD13" s="72" t="s">
        <v>32</v>
      </c>
      <c r="HE13" s="72" t="s">
        <v>32</v>
      </c>
      <c r="HF13" s="72" t="s">
        <v>32</v>
      </c>
      <c r="HG13" s="72" t="s">
        <v>32</v>
      </c>
      <c r="HH13" s="72" t="s">
        <v>32</v>
      </c>
      <c r="HI13" s="72" t="s">
        <v>32</v>
      </c>
      <c r="HJ13" s="72" t="s">
        <v>32</v>
      </c>
      <c r="HK13" s="72" t="s">
        <v>32</v>
      </c>
      <c r="HL13" s="72" t="s">
        <v>32</v>
      </c>
      <c r="HM13" s="72" t="s">
        <v>32</v>
      </c>
      <c r="HN13" s="72" t="s">
        <v>32</v>
      </c>
      <c r="HO13" s="72" t="s">
        <v>32</v>
      </c>
      <c r="HP13" s="72" t="s">
        <v>32</v>
      </c>
      <c r="HQ13" s="72" t="s">
        <v>32</v>
      </c>
      <c r="HR13" s="72" t="s">
        <v>32</v>
      </c>
      <c r="HS13" s="72" t="s">
        <v>32</v>
      </c>
      <c r="HT13" s="72" t="s">
        <v>32</v>
      </c>
      <c r="HU13" s="72" t="s">
        <v>32</v>
      </c>
      <c r="HV13" s="72" t="s">
        <v>32</v>
      </c>
      <c r="HW13" s="72" t="s">
        <v>32</v>
      </c>
      <c r="HX13" s="72" t="s">
        <v>32</v>
      </c>
      <c r="HY13" s="72" t="s">
        <v>32</v>
      </c>
      <c r="HZ13" s="72" t="s">
        <v>32</v>
      </c>
      <c r="IA13" s="72" t="s">
        <v>32</v>
      </c>
      <c r="IB13" s="72" t="s">
        <v>32</v>
      </c>
      <c r="IC13" s="72" t="s">
        <v>32</v>
      </c>
      <c r="ID13" s="72" t="s">
        <v>32</v>
      </c>
      <c r="IE13" s="72" t="s">
        <v>32</v>
      </c>
      <c r="IF13" s="58">
        <v>5</v>
      </c>
      <c r="IG13" s="26" t="str">
        <f t="shared" si="229"/>
        <v/>
      </c>
      <c r="IH13" s="26" t="str">
        <f t="shared" si="230"/>
        <v/>
      </c>
      <c r="II13" s="26" t="str">
        <f t="shared" si="231"/>
        <v/>
      </c>
      <c r="IJ13" s="26" t="str">
        <f t="shared" si="232"/>
        <v/>
      </c>
      <c r="IK13" s="26" t="str">
        <f t="shared" si="233"/>
        <v/>
      </c>
      <c r="IL13" s="26" t="str">
        <f t="shared" si="234"/>
        <v/>
      </c>
      <c r="IM13" s="26" t="str">
        <f t="shared" si="235"/>
        <v/>
      </c>
      <c r="IN13" s="26" t="str">
        <f t="shared" si="236"/>
        <v/>
      </c>
      <c r="IO13" s="26" t="str">
        <f t="shared" si="237"/>
        <v/>
      </c>
      <c r="IP13" s="26" t="str">
        <f t="shared" si="238"/>
        <v/>
      </c>
      <c r="IQ13" s="26" t="str">
        <f t="shared" si="239"/>
        <v/>
      </c>
      <c r="IR13" s="26" t="str">
        <f t="shared" si="240"/>
        <v/>
      </c>
      <c r="IS13" s="26" t="str">
        <f t="shared" si="241"/>
        <v/>
      </c>
      <c r="IT13" s="26" t="str">
        <f t="shared" si="242"/>
        <v/>
      </c>
      <c r="IU13" s="26" t="str">
        <f t="shared" si="243"/>
        <v/>
      </c>
      <c r="IV13" s="26" t="str">
        <f t="shared" si="244"/>
        <v/>
      </c>
      <c r="IW13" s="26" t="str">
        <f t="shared" si="245"/>
        <v/>
      </c>
      <c r="IX13" s="26" t="str">
        <f t="shared" si="246"/>
        <v/>
      </c>
      <c r="IY13" s="26" t="str">
        <f t="shared" si="247"/>
        <v/>
      </c>
      <c r="IZ13" s="26" t="str">
        <f t="shared" si="248"/>
        <v/>
      </c>
      <c r="JA13" s="26" t="str">
        <f t="shared" si="249"/>
        <v/>
      </c>
      <c r="JB13" s="26" t="str">
        <f t="shared" si="250"/>
        <v/>
      </c>
      <c r="JC13" s="26" t="str">
        <f t="shared" si="251"/>
        <v/>
      </c>
      <c r="JD13" s="26" t="str">
        <f t="shared" si="252"/>
        <v/>
      </c>
      <c r="JE13" s="26" t="str">
        <f t="shared" si="253"/>
        <v/>
      </c>
      <c r="JF13" s="26" t="str">
        <f t="shared" si="254"/>
        <v/>
      </c>
      <c r="JG13" s="26" t="str">
        <f t="shared" si="255"/>
        <v/>
      </c>
      <c r="JH13" s="26" t="str">
        <f t="shared" si="256"/>
        <v/>
      </c>
      <c r="JI13" s="26">
        <v>8057378</v>
      </c>
      <c r="JJ13" s="26">
        <v>8057378</v>
      </c>
      <c r="JK13" s="28">
        <f t="shared" si="257"/>
        <v>0</v>
      </c>
      <c r="JL13" s="28">
        <f t="shared" si="30"/>
        <v>0</v>
      </c>
      <c r="JM13" s="29" t="str">
        <f t="shared" si="258"/>
        <v/>
      </c>
      <c r="JN13" s="30" t="str">
        <f t="shared" si="259"/>
        <v/>
      </c>
      <c r="JO13" s="58">
        <v>5</v>
      </c>
      <c r="JP13" s="31" t="str">
        <f t="shared" si="31"/>
        <v/>
      </c>
      <c r="JQ13" s="31" t="str">
        <f t="shared" si="32"/>
        <v/>
      </c>
      <c r="JR13" s="31" t="str">
        <f t="shared" si="33"/>
        <v/>
      </c>
      <c r="JS13" s="31" t="str">
        <f t="shared" si="34"/>
        <v/>
      </c>
      <c r="JT13" s="31" t="str">
        <f t="shared" si="35"/>
        <v/>
      </c>
      <c r="JU13" s="31" t="str">
        <f t="shared" si="36"/>
        <v/>
      </c>
      <c r="JV13" s="31" t="str">
        <f t="shared" si="37"/>
        <v/>
      </c>
      <c r="JW13" s="31" t="str">
        <f t="shared" si="38"/>
        <v/>
      </c>
      <c r="JX13" s="31" t="str">
        <f t="shared" si="39"/>
        <v/>
      </c>
      <c r="JY13" s="31" t="str">
        <f t="shared" si="40"/>
        <v/>
      </c>
      <c r="JZ13" s="31" t="str">
        <f t="shared" si="41"/>
        <v/>
      </c>
      <c r="KA13" s="31" t="str">
        <f t="shared" si="42"/>
        <v/>
      </c>
      <c r="KB13" s="31" t="str">
        <f t="shared" si="43"/>
        <v/>
      </c>
      <c r="KC13" s="31" t="str">
        <f t="shared" si="44"/>
        <v/>
      </c>
      <c r="KD13" s="31" t="str">
        <f t="shared" si="45"/>
        <v/>
      </c>
      <c r="KE13" s="31" t="str">
        <f t="shared" si="46"/>
        <v/>
      </c>
      <c r="KF13" s="31" t="str">
        <f t="shared" si="47"/>
        <v/>
      </c>
      <c r="KG13" s="31" t="str">
        <f t="shared" si="48"/>
        <v/>
      </c>
      <c r="KH13" s="31" t="str">
        <f t="shared" si="49"/>
        <v/>
      </c>
      <c r="KI13" s="31" t="str">
        <f t="shared" si="50"/>
        <v/>
      </c>
      <c r="KJ13" s="31" t="str">
        <f t="shared" si="51"/>
        <v/>
      </c>
      <c r="KK13" s="31" t="str">
        <f t="shared" si="52"/>
        <v/>
      </c>
      <c r="KL13" s="31" t="str">
        <f t="shared" si="53"/>
        <v/>
      </c>
      <c r="KM13" s="31" t="str">
        <f t="shared" si="54"/>
        <v/>
      </c>
      <c r="KN13" s="31" t="str">
        <f t="shared" si="55"/>
        <v/>
      </c>
      <c r="KO13" s="31" t="str">
        <f t="shared" si="56"/>
        <v/>
      </c>
      <c r="KP13" s="31" t="str">
        <f t="shared" si="57"/>
        <v/>
      </c>
      <c r="KQ13" s="31" t="str">
        <f t="shared" si="58"/>
        <v/>
      </c>
      <c r="KR13" s="58">
        <v>5</v>
      </c>
      <c r="KS13" s="32" t="str">
        <f t="shared" si="59"/>
        <v/>
      </c>
      <c r="KT13" s="32" t="str">
        <f t="shared" si="60"/>
        <v/>
      </c>
      <c r="KU13" s="32" t="str">
        <f t="shared" si="61"/>
        <v/>
      </c>
      <c r="KV13" s="32" t="str">
        <f t="shared" si="62"/>
        <v/>
      </c>
      <c r="KW13" s="32" t="str">
        <f t="shared" si="63"/>
        <v/>
      </c>
      <c r="KX13" s="32" t="str">
        <f t="shared" si="64"/>
        <v/>
      </c>
      <c r="KY13" s="32" t="str">
        <f t="shared" si="65"/>
        <v/>
      </c>
      <c r="KZ13" s="32" t="str">
        <f t="shared" si="66"/>
        <v/>
      </c>
      <c r="LA13" s="32" t="str">
        <f t="shared" si="67"/>
        <v/>
      </c>
      <c r="LB13" s="32" t="str">
        <f t="shared" si="68"/>
        <v/>
      </c>
      <c r="LC13" s="32" t="str">
        <f t="shared" si="69"/>
        <v/>
      </c>
      <c r="LD13" s="32" t="str">
        <f t="shared" si="70"/>
        <v/>
      </c>
      <c r="LE13" s="32" t="str">
        <f t="shared" si="71"/>
        <v/>
      </c>
      <c r="LF13" s="32" t="str">
        <f t="shared" si="72"/>
        <v/>
      </c>
      <c r="LG13" s="32" t="str">
        <f t="shared" si="73"/>
        <v/>
      </c>
      <c r="LH13" s="32" t="str">
        <f t="shared" si="74"/>
        <v/>
      </c>
      <c r="LI13" s="32" t="str">
        <f t="shared" si="75"/>
        <v/>
      </c>
      <c r="LJ13" s="32" t="str">
        <f t="shared" si="76"/>
        <v/>
      </c>
      <c r="LK13" s="32" t="str">
        <f t="shared" si="77"/>
        <v/>
      </c>
      <c r="LL13" s="32" t="str">
        <f t="shared" si="78"/>
        <v/>
      </c>
      <c r="LM13" s="32" t="str">
        <f t="shared" si="79"/>
        <v/>
      </c>
      <c r="LN13" s="32" t="str">
        <f t="shared" si="80"/>
        <v/>
      </c>
      <c r="LO13" s="32" t="str">
        <f t="shared" si="81"/>
        <v/>
      </c>
      <c r="LP13" s="32" t="str">
        <f t="shared" si="82"/>
        <v/>
      </c>
      <c r="LQ13" s="32" t="str">
        <f t="shared" si="83"/>
        <v/>
      </c>
      <c r="LR13" s="32" t="str">
        <f t="shared" si="84"/>
        <v/>
      </c>
      <c r="LS13" s="32" t="str">
        <f t="shared" si="85"/>
        <v/>
      </c>
      <c r="LT13" s="32" t="str">
        <f t="shared" si="86"/>
        <v/>
      </c>
      <c r="LU13" s="58">
        <v>5</v>
      </c>
      <c r="LV13" s="33" t="str">
        <f t="shared" si="87"/>
        <v/>
      </c>
      <c r="LW13" s="33" t="str">
        <f t="shared" si="88"/>
        <v/>
      </c>
      <c r="LX13" s="33" t="str">
        <f t="shared" si="89"/>
        <v/>
      </c>
      <c r="LY13" s="33" t="str">
        <f t="shared" si="90"/>
        <v/>
      </c>
      <c r="LZ13" s="33" t="str">
        <f t="shared" si="91"/>
        <v/>
      </c>
      <c r="MA13" s="33" t="str">
        <f t="shared" si="92"/>
        <v/>
      </c>
      <c r="MB13" s="33" t="str">
        <f t="shared" si="93"/>
        <v/>
      </c>
      <c r="MC13" s="33" t="str">
        <f t="shared" si="94"/>
        <v/>
      </c>
      <c r="MD13" s="33" t="str">
        <f t="shared" si="95"/>
        <v/>
      </c>
      <c r="ME13" s="33" t="str">
        <f t="shared" si="96"/>
        <v/>
      </c>
      <c r="MF13" s="33" t="str">
        <f t="shared" si="97"/>
        <v/>
      </c>
      <c r="MG13" s="33" t="str">
        <f t="shared" si="98"/>
        <v/>
      </c>
      <c r="MH13" s="33" t="str">
        <f t="shared" si="99"/>
        <v/>
      </c>
      <c r="MI13" s="33" t="str">
        <f t="shared" si="100"/>
        <v/>
      </c>
      <c r="MJ13" s="33" t="str">
        <f t="shared" si="101"/>
        <v/>
      </c>
      <c r="MK13" s="33" t="str">
        <f t="shared" si="102"/>
        <v/>
      </c>
      <c r="ML13" s="33" t="str">
        <f t="shared" si="103"/>
        <v/>
      </c>
      <c r="MM13" s="33" t="str">
        <f t="shared" si="104"/>
        <v/>
      </c>
      <c r="MN13" s="33" t="str">
        <f t="shared" si="105"/>
        <v/>
      </c>
      <c r="MO13" s="33" t="str">
        <f t="shared" si="106"/>
        <v/>
      </c>
      <c r="MP13" s="33" t="str">
        <f t="shared" si="107"/>
        <v/>
      </c>
      <c r="MQ13" s="33" t="str">
        <f t="shared" si="108"/>
        <v/>
      </c>
      <c r="MR13" s="33" t="str">
        <f t="shared" si="109"/>
        <v/>
      </c>
      <c r="MS13" s="33" t="str">
        <f t="shared" si="110"/>
        <v/>
      </c>
      <c r="MT13" s="33" t="str">
        <f t="shared" si="111"/>
        <v/>
      </c>
      <c r="MU13" s="33" t="str">
        <f t="shared" si="112"/>
        <v/>
      </c>
      <c r="MV13" s="33" t="str">
        <f t="shared" si="113"/>
        <v/>
      </c>
      <c r="MW13" s="33" t="str">
        <f t="shared" si="114"/>
        <v/>
      </c>
      <c r="MX13" s="54">
        <f t="shared" si="115"/>
        <v>0</v>
      </c>
      <c r="MY13" s="58">
        <v>5</v>
      </c>
      <c r="MZ13" s="34" t="str">
        <f t="shared" si="116"/>
        <v/>
      </c>
      <c r="NA13" s="34" t="str">
        <f t="shared" si="117"/>
        <v/>
      </c>
      <c r="NB13" s="34" t="str">
        <f t="shared" si="118"/>
        <v/>
      </c>
      <c r="NC13" s="34" t="str">
        <f t="shared" si="119"/>
        <v/>
      </c>
      <c r="ND13" s="34" t="str">
        <f t="shared" si="120"/>
        <v/>
      </c>
      <c r="NE13" s="34" t="str">
        <f t="shared" si="121"/>
        <v/>
      </c>
      <c r="NF13" s="34" t="str">
        <f t="shared" si="122"/>
        <v/>
      </c>
      <c r="NG13" s="34" t="str">
        <f t="shared" si="123"/>
        <v/>
      </c>
      <c r="NH13" s="34" t="str">
        <f t="shared" si="124"/>
        <v/>
      </c>
      <c r="NI13" s="34" t="str">
        <f t="shared" si="125"/>
        <v/>
      </c>
      <c r="NJ13" s="34" t="str">
        <f t="shared" si="126"/>
        <v/>
      </c>
      <c r="NK13" s="34" t="str">
        <f t="shared" si="127"/>
        <v/>
      </c>
      <c r="NL13" s="34" t="str">
        <f t="shared" si="128"/>
        <v/>
      </c>
      <c r="NM13" s="34" t="str">
        <f t="shared" si="129"/>
        <v/>
      </c>
      <c r="NN13" s="34" t="str">
        <f t="shared" si="130"/>
        <v/>
      </c>
      <c r="NO13" s="34" t="str">
        <f t="shared" si="131"/>
        <v/>
      </c>
      <c r="NP13" s="34" t="str">
        <f t="shared" si="132"/>
        <v/>
      </c>
      <c r="NQ13" s="34" t="str">
        <f t="shared" si="133"/>
        <v/>
      </c>
      <c r="NR13" s="34" t="str">
        <f t="shared" si="134"/>
        <v/>
      </c>
      <c r="NS13" s="34" t="str">
        <f t="shared" si="135"/>
        <v/>
      </c>
      <c r="NT13" s="34" t="str">
        <f t="shared" si="136"/>
        <v/>
      </c>
      <c r="NU13" s="34" t="str">
        <f t="shared" si="137"/>
        <v/>
      </c>
      <c r="NV13" s="34" t="str">
        <f t="shared" si="138"/>
        <v/>
      </c>
      <c r="NW13" s="34" t="str">
        <f t="shared" si="139"/>
        <v/>
      </c>
      <c r="NX13" s="34" t="str">
        <f t="shared" si="140"/>
        <v/>
      </c>
      <c r="NY13" s="34" t="str">
        <f t="shared" si="141"/>
        <v/>
      </c>
      <c r="NZ13" s="34" t="str">
        <f t="shared" si="142"/>
        <v/>
      </c>
      <c r="OA13" s="34" t="str">
        <f t="shared" si="143"/>
        <v/>
      </c>
      <c r="OB13" s="58">
        <v>5</v>
      </c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8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58">
        <v>5</v>
      </c>
      <c r="PF13" s="35">
        <f t="shared" si="144"/>
        <v>0</v>
      </c>
      <c r="PG13" s="35">
        <f t="shared" si="145"/>
        <v>0</v>
      </c>
      <c r="PH13" s="35">
        <f t="shared" si="146"/>
        <v>0</v>
      </c>
      <c r="PI13" s="35">
        <f t="shared" si="147"/>
        <v>0</v>
      </c>
      <c r="PJ13" s="35">
        <f t="shared" si="148"/>
        <v>0</v>
      </c>
      <c r="PK13" s="35">
        <f t="shared" si="149"/>
        <v>0</v>
      </c>
      <c r="PL13" s="35">
        <f t="shared" si="150"/>
        <v>0</v>
      </c>
      <c r="PM13" s="35">
        <f t="shared" si="151"/>
        <v>0</v>
      </c>
      <c r="PN13" s="35">
        <f t="shared" si="152"/>
        <v>0</v>
      </c>
      <c r="PO13" s="35">
        <f t="shared" si="153"/>
        <v>0</v>
      </c>
      <c r="PP13" s="35">
        <f t="shared" si="154"/>
        <v>0</v>
      </c>
      <c r="PQ13" s="35">
        <f t="shared" si="155"/>
        <v>0</v>
      </c>
      <c r="PR13" s="35">
        <f t="shared" si="156"/>
        <v>0</v>
      </c>
      <c r="PS13" s="35">
        <f t="shared" si="157"/>
        <v>0</v>
      </c>
      <c r="PT13" s="35">
        <f t="shared" si="158"/>
        <v>0</v>
      </c>
      <c r="PU13" s="35">
        <f t="shared" si="159"/>
        <v>0</v>
      </c>
      <c r="PV13" s="35">
        <f t="shared" si="160"/>
        <v>0</v>
      </c>
      <c r="PW13" s="35">
        <f t="shared" si="161"/>
        <v>0</v>
      </c>
      <c r="PX13" s="35">
        <f t="shared" si="162"/>
        <v>0</v>
      </c>
      <c r="PY13" s="35">
        <f t="shared" si="163"/>
        <v>0</v>
      </c>
      <c r="PZ13" s="35">
        <f t="shared" si="164"/>
        <v>0</v>
      </c>
      <c r="QA13" s="35">
        <f t="shared" si="165"/>
        <v>0</v>
      </c>
      <c r="QB13" s="35">
        <f t="shared" si="166"/>
        <v>0</v>
      </c>
      <c r="QC13" s="35">
        <f t="shared" si="167"/>
        <v>0</v>
      </c>
      <c r="QD13" s="35">
        <f t="shared" si="168"/>
        <v>0</v>
      </c>
      <c r="QE13" s="35">
        <f t="shared" si="169"/>
        <v>0</v>
      </c>
      <c r="QF13" s="35">
        <f t="shared" si="170"/>
        <v>0</v>
      </c>
      <c r="QG13" s="35">
        <f t="shared" si="171"/>
        <v>0</v>
      </c>
      <c r="QH13" s="58">
        <v>5</v>
      </c>
      <c r="QI13" s="36" t="str">
        <f t="shared" si="172"/>
        <v/>
      </c>
      <c r="QJ13" s="36" t="str">
        <f t="shared" si="173"/>
        <v/>
      </c>
      <c r="QK13" s="36" t="str">
        <f t="shared" si="174"/>
        <v/>
      </c>
      <c r="QL13" s="36" t="str">
        <f t="shared" si="175"/>
        <v/>
      </c>
      <c r="QM13" s="36" t="str">
        <f t="shared" si="176"/>
        <v/>
      </c>
      <c r="QN13" s="36" t="str">
        <f t="shared" si="177"/>
        <v/>
      </c>
      <c r="QO13" s="36" t="str">
        <f t="shared" si="178"/>
        <v/>
      </c>
      <c r="QP13" s="36" t="str">
        <f t="shared" si="179"/>
        <v/>
      </c>
      <c r="QQ13" s="36" t="str">
        <f t="shared" si="180"/>
        <v/>
      </c>
      <c r="QR13" s="36" t="str">
        <f t="shared" si="181"/>
        <v/>
      </c>
      <c r="QS13" s="36" t="str">
        <f t="shared" si="182"/>
        <v/>
      </c>
      <c r="QT13" s="36" t="str">
        <f t="shared" si="183"/>
        <v/>
      </c>
      <c r="QU13" s="36" t="str">
        <f t="shared" si="184"/>
        <v/>
      </c>
      <c r="QV13" s="36" t="str">
        <f t="shared" si="185"/>
        <v/>
      </c>
      <c r="QW13" s="36" t="str">
        <f t="shared" si="186"/>
        <v/>
      </c>
      <c r="QX13" s="36" t="str">
        <f t="shared" si="187"/>
        <v/>
      </c>
      <c r="QY13" s="36" t="str">
        <f t="shared" si="188"/>
        <v/>
      </c>
      <c r="QZ13" s="36" t="str">
        <f t="shared" si="189"/>
        <v/>
      </c>
      <c r="RA13" s="36" t="str">
        <f t="shared" si="190"/>
        <v/>
      </c>
      <c r="RB13" s="36" t="str">
        <f t="shared" si="191"/>
        <v/>
      </c>
      <c r="RC13" s="36" t="str">
        <f t="shared" si="192"/>
        <v/>
      </c>
      <c r="RD13" s="36" t="str">
        <f t="shared" si="193"/>
        <v/>
      </c>
      <c r="RE13" s="36" t="str">
        <f t="shared" si="194"/>
        <v/>
      </c>
      <c r="RF13" s="36" t="str">
        <f t="shared" si="195"/>
        <v/>
      </c>
      <c r="RG13" s="36" t="str">
        <f t="shared" si="196"/>
        <v/>
      </c>
      <c r="RH13" s="36" t="str">
        <f t="shared" si="197"/>
        <v/>
      </c>
      <c r="RI13" s="36" t="str">
        <f t="shared" si="198"/>
        <v/>
      </c>
      <c r="RJ13" s="36" t="str">
        <f t="shared" si="199"/>
        <v/>
      </c>
      <c r="RK13" s="37">
        <f t="shared" si="200"/>
        <v>0</v>
      </c>
      <c r="RL13" s="38" t="str">
        <f t="shared" si="260"/>
        <v/>
      </c>
      <c r="RM13" s="38" t="str">
        <f t="shared" si="261"/>
        <v/>
      </c>
      <c r="RN13" s="38" t="str">
        <f t="shared" si="262"/>
        <v/>
      </c>
      <c r="RO13" s="38" t="str">
        <f t="shared" si="263"/>
        <v/>
      </c>
      <c r="RP13" s="38" t="str">
        <f t="shared" si="264"/>
        <v/>
      </c>
      <c r="RQ13" s="39" t="str">
        <f t="shared" si="265"/>
        <v/>
      </c>
      <c r="RR13" s="39" t="str">
        <f t="shared" si="266"/>
        <v/>
      </c>
      <c r="RS13" s="39" t="str">
        <f t="shared" si="267"/>
        <v/>
      </c>
      <c r="RT13" s="39" t="str">
        <f t="shared" si="268"/>
        <v/>
      </c>
      <c r="RU13" s="39">
        <f t="shared" si="269"/>
        <v>0</v>
      </c>
      <c r="RV13" s="58">
        <v>5</v>
      </c>
    </row>
    <row r="14" spans="1:490" ht="20.399999999999999" x14ac:dyDescent="0.2">
      <c r="A14" s="53"/>
      <c r="B14" s="61" t="s">
        <v>58</v>
      </c>
      <c r="C14" s="62" t="s">
        <v>62</v>
      </c>
      <c r="D14" s="62" t="s">
        <v>60</v>
      </c>
      <c r="E14" s="62" t="s">
        <v>63</v>
      </c>
      <c r="F14" s="62">
        <v>1</v>
      </c>
      <c r="G14" s="25">
        <v>45187780</v>
      </c>
      <c r="H14" s="58">
        <v>6</v>
      </c>
      <c r="I14" s="77" t="s">
        <v>32</v>
      </c>
      <c r="J14" s="77" t="s">
        <v>32</v>
      </c>
      <c r="K14" s="77" t="s">
        <v>32</v>
      </c>
      <c r="L14" s="77" t="s">
        <v>32</v>
      </c>
      <c r="M14" s="77" t="s">
        <v>32</v>
      </c>
      <c r="N14" s="77" t="s">
        <v>32</v>
      </c>
      <c r="O14" s="77" t="s">
        <v>32</v>
      </c>
      <c r="P14" s="77" t="s">
        <v>32</v>
      </c>
      <c r="Q14" s="77" t="s">
        <v>32</v>
      </c>
      <c r="R14" s="77" t="s">
        <v>32</v>
      </c>
      <c r="S14" s="77" t="s">
        <v>32</v>
      </c>
      <c r="T14" s="77" t="s">
        <v>32</v>
      </c>
      <c r="U14" s="75">
        <v>42183120</v>
      </c>
      <c r="V14" s="75">
        <v>45184300</v>
      </c>
      <c r="W14" s="77" t="s">
        <v>32</v>
      </c>
      <c r="X14" s="77" t="s">
        <v>32</v>
      </c>
      <c r="Y14" s="77" t="s">
        <v>32</v>
      </c>
      <c r="Z14" s="77" t="s">
        <v>32</v>
      </c>
      <c r="AA14" s="77" t="s">
        <v>32</v>
      </c>
      <c r="AB14" s="77" t="s">
        <v>32</v>
      </c>
      <c r="AC14" s="77" t="s">
        <v>32</v>
      </c>
      <c r="AD14" s="77" t="s">
        <v>32</v>
      </c>
      <c r="AE14" s="77" t="s">
        <v>32</v>
      </c>
      <c r="AF14" s="77" t="s">
        <v>32</v>
      </c>
      <c r="AG14" s="77" t="s">
        <v>32</v>
      </c>
      <c r="AH14" s="77" t="s">
        <v>32</v>
      </c>
      <c r="AI14" s="77" t="s">
        <v>32</v>
      </c>
      <c r="AJ14" s="77" t="s">
        <v>32</v>
      </c>
      <c r="AK14" s="68">
        <v>6</v>
      </c>
      <c r="AL14" s="26" t="str">
        <f t="shared" si="201"/>
        <v>NC</v>
      </c>
      <c r="AM14" s="26" t="str">
        <f t="shared" si="202"/>
        <v>NC</v>
      </c>
      <c r="AN14" s="26" t="str">
        <f t="shared" si="203"/>
        <v>NC</v>
      </c>
      <c r="AO14" s="26" t="str">
        <f t="shared" si="204"/>
        <v>NC</v>
      </c>
      <c r="AP14" s="26" t="str">
        <f t="shared" si="205"/>
        <v>NC</v>
      </c>
      <c r="AQ14" s="26" t="str">
        <f t="shared" si="206"/>
        <v>NC</v>
      </c>
      <c r="AR14" s="26" t="str">
        <f t="shared" si="207"/>
        <v>NC</v>
      </c>
      <c r="AS14" s="26" t="str">
        <f t="shared" si="208"/>
        <v>NC</v>
      </c>
      <c r="AT14" s="26" t="str">
        <f t="shared" si="209"/>
        <v>NC</v>
      </c>
      <c r="AU14" s="26" t="str">
        <f t="shared" si="210"/>
        <v>NC</v>
      </c>
      <c r="AV14" s="26" t="str">
        <f t="shared" si="211"/>
        <v>NC</v>
      </c>
      <c r="AW14" s="26" t="str">
        <f t="shared" si="212"/>
        <v>NC</v>
      </c>
      <c r="AX14" s="26">
        <f t="shared" si="213"/>
        <v>42183120</v>
      </c>
      <c r="AY14" s="26">
        <f t="shared" si="214"/>
        <v>45184300</v>
      </c>
      <c r="AZ14" s="26" t="str">
        <f t="shared" si="215"/>
        <v>NC</v>
      </c>
      <c r="BA14" s="26" t="str">
        <f t="shared" si="216"/>
        <v>NC</v>
      </c>
      <c r="BB14" s="26" t="str">
        <f t="shared" si="217"/>
        <v>NC</v>
      </c>
      <c r="BC14" s="26" t="str">
        <f t="shared" si="218"/>
        <v>NC</v>
      </c>
      <c r="BD14" s="26" t="str">
        <f t="shared" si="219"/>
        <v>NC</v>
      </c>
      <c r="BE14" s="26" t="str">
        <f t="shared" si="220"/>
        <v>NC</v>
      </c>
      <c r="BF14" s="26" t="str">
        <f t="shared" si="221"/>
        <v>NC</v>
      </c>
      <c r="BG14" s="26" t="str">
        <f t="shared" si="222"/>
        <v>NC</v>
      </c>
      <c r="BH14" s="26" t="str">
        <f t="shared" si="223"/>
        <v>NC</v>
      </c>
      <c r="BI14" s="26" t="str">
        <f t="shared" si="224"/>
        <v>NC</v>
      </c>
      <c r="BJ14" s="26" t="str">
        <f t="shared" si="225"/>
        <v>NC</v>
      </c>
      <c r="BK14" s="26" t="str">
        <f t="shared" si="226"/>
        <v>NC</v>
      </c>
      <c r="BL14" s="26" t="str">
        <f t="shared" si="227"/>
        <v>NC</v>
      </c>
      <c r="BM14" s="26" t="str">
        <f t="shared" si="228"/>
        <v>NC</v>
      </c>
      <c r="BN14" s="58">
        <v>6</v>
      </c>
      <c r="BO14" s="70" t="s">
        <v>33</v>
      </c>
      <c r="BP14" s="70" t="s">
        <v>33</v>
      </c>
      <c r="BQ14" s="70" t="s">
        <v>33</v>
      </c>
      <c r="BR14" s="70" t="s">
        <v>33</v>
      </c>
      <c r="BS14" s="70" t="s">
        <v>33</v>
      </c>
      <c r="BT14" s="70" t="s">
        <v>33</v>
      </c>
      <c r="BU14" s="70" t="s">
        <v>33</v>
      </c>
      <c r="BV14" s="70" t="s">
        <v>33</v>
      </c>
      <c r="BW14" s="70" t="s">
        <v>33</v>
      </c>
      <c r="BX14" s="70" t="s">
        <v>33</v>
      </c>
      <c r="BY14" s="70" t="s">
        <v>33</v>
      </c>
      <c r="BZ14" s="70" t="s">
        <v>33</v>
      </c>
      <c r="CA14" s="71" t="s">
        <v>33</v>
      </c>
      <c r="CB14" s="71" t="s">
        <v>33</v>
      </c>
      <c r="CC14" s="70" t="s">
        <v>33</v>
      </c>
      <c r="CD14" s="70" t="s">
        <v>33</v>
      </c>
      <c r="CE14" s="70" t="s">
        <v>33</v>
      </c>
      <c r="CF14" s="70" t="s">
        <v>33</v>
      </c>
      <c r="CG14" s="70" t="s">
        <v>33</v>
      </c>
      <c r="CH14" s="70" t="s">
        <v>33</v>
      </c>
      <c r="CI14" s="70" t="s">
        <v>33</v>
      </c>
      <c r="CJ14" s="70" t="s">
        <v>33</v>
      </c>
      <c r="CK14" s="70" t="s">
        <v>33</v>
      </c>
      <c r="CL14" s="70" t="s">
        <v>33</v>
      </c>
      <c r="CM14" s="70" t="s">
        <v>33</v>
      </c>
      <c r="CN14" s="70" t="s">
        <v>33</v>
      </c>
      <c r="CO14" s="70" t="s">
        <v>33</v>
      </c>
      <c r="CP14" s="70" t="s">
        <v>33</v>
      </c>
      <c r="CQ14" s="58">
        <v>6</v>
      </c>
      <c r="CR14" s="71" t="s">
        <v>33</v>
      </c>
      <c r="CS14" s="71" t="s">
        <v>34</v>
      </c>
      <c r="CT14" s="71" t="s">
        <v>34</v>
      </c>
      <c r="CU14" s="71" t="s">
        <v>34</v>
      </c>
      <c r="CV14" s="71" t="s">
        <v>34</v>
      </c>
      <c r="CW14" s="71" t="s">
        <v>34</v>
      </c>
      <c r="CX14" s="71" t="s">
        <v>34</v>
      </c>
      <c r="CY14" s="71" t="s">
        <v>33</v>
      </c>
      <c r="CZ14" s="71" t="s">
        <v>34</v>
      </c>
      <c r="DA14" s="71" t="s">
        <v>34</v>
      </c>
      <c r="DB14" s="71" t="s">
        <v>34</v>
      </c>
      <c r="DC14" s="71" t="s">
        <v>34</v>
      </c>
      <c r="DD14" s="71" t="s">
        <v>239</v>
      </c>
      <c r="DE14" s="71" t="s">
        <v>239</v>
      </c>
      <c r="DF14" s="71" t="s">
        <v>34</v>
      </c>
      <c r="DG14" s="71" t="s">
        <v>34</v>
      </c>
      <c r="DH14" s="71" t="s">
        <v>34</v>
      </c>
      <c r="DI14" s="71" t="s">
        <v>34</v>
      </c>
      <c r="DJ14" s="71" t="s">
        <v>34</v>
      </c>
      <c r="DK14" s="71" t="s">
        <v>34</v>
      </c>
      <c r="DL14" s="71" t="s">
        <v>34</v>
      </c>
      <c r="DM14" s="71" t="s">
        <v>34</v>
      </c>
      <c r="DN14" s="71" t="s">
        <v>34</v>
      </c>
      <c r="DO14" s="71" t="s">
        <v>34</v>
      </c>
      <c r="DP14" s="71" t="s">
        <v>34</v>
      </c>
      <c r="DQ14" s="71" t="s">
        <v>34</v>
      </c>
      <c r="DR14" s="71" t="s">
        <v>34</v>
      </c>
      <c r="DS14" s="71" t="s">
        <v>34</v>
      </c>
      <c r="DT14" s="58">
        <v>6</v>
      </c>
      <c r="DU14" s="71" t="s">
        <v>34</v>
      </c>
      <c r="DV14" s="71" t="s">
        <v>34</v>
      </c>
      <c r="DW14" s="71" t="s">
        <v>34</v>
      </c>
      <c r="DX14" s="71" t="s">
        <v>34</v>
      </c>
      <c r="DY14" s="71" t="s">
        <v>34</v>
      </c>
      <c r="DZ14" s="71" t="s">
        <v>34</v>
      </c>
      <c r="EA14" s="71" t="s">
        <v>34</v>
      </c>
      <c r="EB14" s="71" t="s">
        <v>33</v>
      </c>
      <c r="EC14" s="71" t="s">
        <v>34</v>
      </c>
      <c r="ED14" s="71" t="s">
        <v>34</v>
      </c>
      <c r="EE14" s="71" t="s">
        <v>34</v>
      </c>
      <c r="EF14" s="71" t="s">
        <v>34</v>
      </c>
      <c r="EG14" s="71" t="s">
        <v>34</v>
      </c>
      <c r="EH14" s="71" t="s">
        <v>34</v>
      </c>
      <c r="EI14" s="71" t="s">
        <v>34</v>
      </c>
      <c r="EJ14" s="71" t="s">
        <v>34</v>
      </c>
      <c r="EK14" s="71" t="s">
        <v>34</v>
      </c>
      <c r="EL14" s="71" t="s">
        <v>34</v>
      </c>
      <c r="EM14" s="71" t="s">
        <v>34</v>
      </c>
      <c r="EN14" s="71" t="s">
        <v>34</v>
      </c>
      <c r="EO14" s="71" t="s">
        <v>34</v>
      </c>
      <c r="EP14" s="71" t="s">
        <v>34</v>
      </c>
      <c r="EQ14" s="71" t="s">
        <v>34</v>
      </c>
      <c r="ER14" s="71" t="s">
        <v>34</v>
      </c>
      <c r="ES14" s="71" t="s">
        <v>34</v>
      </c>
      <c r="ET14" s="71" t="s">
        <v>34</v>
      </c>
      <c r="EU14" s="71" t="s">
        <v>34</v>
      </c>
      <c r="EV14" s="71" t="s">
        <v>33</v>
      </c>
      <c r="EW14" s="58">
        <v>6</v>
      </c>
      <c r="EX14" s="27" t="str">
        <f t="shared" si="1"/>
        <v>NO CUMPLE</v>
      </c>
      <c r="EY14" s="27" t="str">
        <f t="shared" si="2"/>
        <v>NO CUMPLE</v>
      </c>
      <c r="EZ14" s="27" t="str">
        <f t="shared" si="3"/>
        <v>NO CUMPLE</v>
      </c>
      <c r="FA14" s="27" t="str">
        <f t="shared" si="4"/>
        <v>NO CUMPLE</v>
      </c>
      <c r="FB14" s="27" t="str">
        <f t="shared" si="5"/>
        <v>NO CUMPLE</v>
      </c>
      <c r="FC14" s="27" t="str">
        <f t="shared" si="6"/>
        <v>NO CUMPLE</v>
      </c>
      <c r="FD14" s="27" t="str">
        <f t="shared" si="7"/>
        <v>NO CUMPLE</v>
      </c>
      <c r="FE14" s="27" t="str">
        <f t="shared" si="8"/>
        <v>NO CUMPLE</v>
      </c>
      <c r="FF14" s="27" t="str">
        <f t="shared" si="9"/>
        <v>NO CUMPLE</v>
      </c>
      <c r="FG14" s="27" t="str">
        <f t="shared" si="10"/>
        <v>NO CUMPLE</v>
      </c>
      <c r="FH14" s="27" t="str">
        <f t="shared" si="11"/>
        <v>NO CUMPLE</v>
      </c>
      <c r="FI14" s="27" t="str">
        <f t="shared" si="12"/>
        <v>NO CUMPLE</v>
      </c>
      <c r="FJ14" s="27" t="str">
        <f t="shared" si="13"/>
        <v>NO CUMPLE</v>
      </c>
      <c r="FK14" s="27" t="str">
        <f t="shared" si="14"/>
        <v>NO CUMPLE</v>
      </c>
      <c r="FL14" s="27" t="str">
        <f t="shared" si="15"/>
        <v>NO CUMPLE</v>
      </c>
      <c r="FM14" s="27" t="str">
        <f t="shared" si="16"/>
        <v>NO CUMPLE</v>
      </c>
      <c r="FN14" s="27" t="str">
        <f t="shared" si="17"/>
        <v>NO CUMPLE</v>
      </c>
      <c r="FO14" s="27" t="str">
        <f t="shared" si="18"/>
        <v>NO CUMPLE</v>
      </c>
      <c r="FP14" s="27" t="str">
        <f t="shared" si="19"/>
        <v>NO CUMPLE</v>
      </c>
      <c r="FQ14" s="27" t="str">
        <f t="shared" si="20"/>
        <v>NO CUMPLE</v>
      </c>
      <c r="FR14" s="27" t="str">
        <f t="shared" si="21"/>
        <v>NO CUMPLE</v>
      </c>
      <c r="FS14" s="27" t="str">
        <f t="shared" si="22"/>
        <v>NO CUMPLE</v>
      </c>
      <c r="FT14" s="27" t="str">
        <f t="shared" si="23"/>
        <v>NO CUMPLE</v>
      </c>
      <c r="FU14" s="27" t="str">
        <f t="shared" si="24"/>
        <v>NO CUMPLE</v>
      </c>
      <c r="FV14" s="27" t="str">
        <f t="shared" si="25"/>
        <v>NO CUMPLE</v>
      </c>
      <c r="FW14" s="27" t="str">
        <f t="shared" si="26"/>
        <v>NO CUMPLE</v>
      </c>
      <c r="FX14" s="27" t="str">
        <f t="shared" si="27"/>
        <v>NO CUMPLE</v>
      </c>
      <c r="FY14" s="27" t="str">
        <f t="shared" si="28"/>
        <v>NO CUMPLE</v>
      </c>
      <c r="FZ14" s="58">
        <v>6</v>
      </c>
      <c r="GA14" s="71" t="s">
        <v>32</v>
      </c>
      <c r="GB14" s="71" t="s">
        <v>32</v>
      </c>
      <c r="GC14" s="71" t="s">
        <v>32</v>
      </c>
      <c r="GD14" s="71" t="s">
        <v>32</v>
      </c>
      <c r="GE14" s="71" t="s">
        <v>32</v>
      </c>
      <c r="GF14" s="71" t="s">
        <v>32</v>
      </c>
      <c r="GG14" s="71" t="s">
        <v>32</v>
      </c>
      <c r="GH14" s="71" t="s">
        <v>32</v>
      </c>
      <c r="GI14" s="71" t="s">
        <v>32</v>
      </c>
      <c r="GJ14" s="71" t="s">
        <v>32</v>
      </c>
      <c r="GK14" s="71" t="s">
        <v>32</v>
      </c>
      <c r="GL14" s="71" t="s">
        <v>32</v>
      </c>
      <c r="GM14" s="94" t="s">
        <v>33</v>
      </c>
      <c r="GN14" s="94" t="s">
        <v>33</v>
      </c>
      <c r="GO14" s="71" t="s">
        <v>32</v>
      </c>
      <c r="GP14" s="71" t="s">
        <v>32</v>
      </c>
      <c r="GQ14" s="71" t="s">
        <v>32</v>
      </c>
      <c r="GR14" s="71" t="s">
        <v>32</v>
      </c>
      <c r="GS14" s="71" t="s">
        <v>32</v>
      </c>
      <c r="GT14" s="71" t="s">
        <v>32</v>
      </c>
      <c r="GU14" s="71" t="s">
        <v>32</v>
      </c>
      <c r="GV14" s="71" t="s">
        <v>32</v>
      </c>
      <c r="GW14" s="71" t="s">
        <v>32</v>
      </c>
      <c r="GX14" s="71" t="s">
        <v>32</v>
      </c>
      <c r="GY14" s="71" t="s">
        <v>32</v>
      </c>
      <c r="GZ14" s="71" t="s">
        <v>32</v>
      </c>
      <c r="HA14" s="71" t="s">
        <v>32</v>
      </c>
      <c r="HB14" s="71" t="s">
        <v>32</v>
      </c>
      <c r="HC14" s="58">
        <v>6</v>
      </c>
      <c r="HD14" s="72" t="s">
        <v>32</v>
      </c>
      <c r="HE14" s="72" t="s">
        <v>32</v>
      </c>
      <c r="HF14" s="72" t="s">
        <v>32</v>
      </c>
      <c r="HG14" s="72" t="s">
        <v>32</v>
      </c>
      <c r="HH14" s="72" t="s">
        <v>32</v>
      </c>
      <c r="HI14" s="72" t="s">
        <v>32</v>
      </c>
      <c r="HJ14" s="72" t="s">
        <v>32</v>
      </c>
      <c r="HK14" s="72" t="s">
        <v>32</v>
      </c>
      <c r="HL14" s="72" t="s">
        <v>32</v>
      </c>
      <c r="HM14" s="72" t="s">
        <v>32</v>
      </c>
      <c r="HN14" s="72" t="s">
        <v>32</v>
      </c>
      <c r="HO14" s="72" t="s">
        <v>32</v>
      </c>
      <c r="HP14" s="72" t="s">
        <v>34</v>
      </c>
      <c r="HQ14" s="72" t="s">
        <v>34</v>
      </c>
      <c r="HR14" s="72" t="s">
        <v>32</v>
      </c>
      <c r="HS14" s="72" t="s">
        <v>32</v>
      </c>
      <c r="HT14" s="72" t="s">
        <v>32</v>
      </c>
      <c r="HU14" s="72" t="s">
        <v>32</v>
      </c>
      <c r="HV14" s="72" t="s">
        <v>32</v>
      </c>
      <c r="HW14" s="72" t="s">
        <v>32</v>
      </c>
      <c r="HX14" s="72" t="s">
        <v>32</v>
      </c>
      <c r="HY14" s="72" t="s">
        <v>32</v>
      </c>
      <c r="HZ14" s="72" t="s">
        <v>32</v>
      </c>
      <c r="IA14" s="72" t="s">
        <v>32</v>
      </c>
      <c r="IB14" s="72" t="s">
        <v>32</v>
      </c>
      <c r="IC14" s="72" t="s">
        <v>32</v>
      </c>
      <c r="ID14" s="72" t="s">
        <v>32</v>
      </c>
      <c r="IE14" s="72" t="s">
        <v>32</v>
      </c>
      <c r="IF14" s="58">
        <v>6</v>
      </c>
      <c r="IG14" s="26" t="str">
        <f t="shared" si="229"/>
        <v/>
      </c>
      <c r="IH14" s="26" t="str">
        <f t="shared" si="230"/>
        <v/>
      </c>
      <c r="II14" s="26" t="str">
        <f t="shared" si="231"/>
        <v/>
      </c>
      <c r="IJ14" s="26" t="str">
        <f t="shared" si="232"/>
        <v/>
      </c>
      <c r="IK14" s="26" t="str">
        <f t="shared" si="233"/>
        <v/>
      </c>
      <c r="IL14" s="26" t="str">
        <f t="shared" si="234"/>
        <v/>
      </c>
      <c r="IM14" s="26" t="str">
        <f t="shared" si="235"/>
        <v/>
      </c>
      <c r="IN14" s="26" t="str">
        <f t="shared" si="236"/>
        <v/>
      </c>
      <c r="IO14" s="26" t="str">
        <f t="shared" si="237"/>
        <v/>
      </c>
      <c r="IP14" s="26" t="str">
        <f t="shared" si="238"/>
        <v/>
      </c>
      <c r="IQ14" s="26" t="str">
        <f t="shared" si="239"/>
        <v/>
      </c>
      <c r="IR14" s="26" t="str">
        <f t="shared" si="240"/>
        <v/>
      </c>
      <c r="IS14" s="26" t="str">
        <f t="shared" si="241"/>
        <v/>
      </c>
      <c r="IT14" s="26" t="str">
        <f t="shared" si="242"/>
        <v/>
      </c>
      <c r="IU14" s="26" t="str">
        <f t="shared" si="243"/>
        <v/>
      </c>
      <c r="IV14" s="26" t="str">
        <f t="shared" si="244"/>
        <v/>
      </c>
      <c r="IW14" s="26" t="str">
        <f t="shared" si="245"/>
        <v/>
      </c>
      <c r="IX14" s="26" t="str">
        <f t="shared" si="246"/>
        <v/>
      </c>
      <c r="IY14" s="26" t="str">
        <f t="shared" si="247"/>
        <v/>
      </c>
      <c r="IZ14" s="26" t="str">
        <f t="shared" si="248"/>
        <v/>
      </c>
      <c r="JA14" s="26" t="str">
        <f t="shared" si="249"/>
        <v/>
      </c>
      <c r="JB14" s="26" t="str">
        <f t="shared" si="250"/>
        <v/>
      </c>
      <c r="JC14" s="26" t="str">
        <f t="shared" si="251"/>
        <v/>
      </c>
      <c r="JD14" s="26" t="str">
        <f t="shared" si="252"/>
        <v/>
      </c>
      <c r="JE14" s="26" t="str">
        <f t="shared" si="253"/>
        <v/>
      </c>
      <c r="JF14" s="26" t="str">
        <f t="shared" si="254"/>
        <v/>
      </c>
      <c r="JG14" s="26" t="str">
        <f t="shared" si="255"/>
        <v/>
      </c>
      <c r="JH14" s="26" t="str">
        <f t="shared" si="256"/>
        <v/>
      </c>
      <c r="JI14" s="26">
        <v>45187780</v>
      </c>
      <c r="JJ14" s="26">
        <v>45187780</v>
      </c>
      <c r="JK14" s="28">
        <f t="shared" si="257"/>
        <v>0</v>
      </c>
      <c r="JL14" s="28">
        <f t="shared" si="30"/>
        <v>0</v>
      </c>
      <c r="JM14" s="29" t="str">
        <f t="shared" si="258"/>
        <v/>
      </c>
      <c r="JN14" s="30" t="str">
        <f t="shared" si="259"/>
        <v/>
      </c>
      <c r="JO14" s="58">
        <v>6</v>
      </c>
      <c r="JP14" s="31" t="str">
        <f t="shared" si="31"/>
        <v/>
      </c>
      <c r="JQ14" s="31" t="str">
        <f t="shared" si="32"/>
        <v/>
      </c>
      <c r="JR14" s="31" t="str">
        <f t="shared" si="33"/>
        <v/>
      </c>
      <c r="JS14" s="31" t="str">
        <f t="shared" si="34"/>
        <v/>
      </c>
      <c r="JT14" s="31" t="str">
        <f t="shared" si="35"/>
        <v/>
      </c>
      <c r="JU14" s="31" t="str">
        <f t="shared" si="36"/>
        <v/>
      </c>
      <c r="JV14" s="31" t="str">
        <f t="shared" si="37"/>
        <v/>
      </c>
      <c r="JW14" s="31" t="str">
        <f t="shared" si="38"/>
        <v/>
      </c>
      <c r="JX14" s="31" t="str">
        <f t="shared" si="39"/>
        <v/>
      </c>
      <c r="JY14" s="31" t="str">
        <f t="shared" si="40"/>
        <v/>
      </c>
      <c r="JZ14" s="31" t="str">
        <f t="shared" si="41"/>
        <v/>
      </c>
      <c r="KA14" s="31" t="str">
        <f t="shared" si="42"/>
        <v/>
      </c>
      <c r="KB14" s="31" t="str">
        <f t="shared" si="43"/>
        <v/>
      </c>
      <c r="KC14" s="31" t="str">
        <f t="shared" si="44"/>
        <v/>
      </c>
      <c r="KD14" s="31" t="str">
        <f t="shared" si="45"/>
        <v/>
      </c>
      <c r="KE14" s="31" t="str">
        <f t="shared" si="46"/>
        <v/>
      </c>
      <c r="KF14" s="31" t="str">
        <f t="shared" si="47"/>
        <v/>
      </c>
      <c r="KG14" s="31" t="str">
        <f t="shared" si="48"/>
        <v/>
      </c>
      <c r="KH14" s="31" t="str">
        <f t="shared" si="49"/>
        <v/>
      </c>
      <c r="KI14" s="31" t="str">
        <f t="shared" si="50"/>
        <v/>
      </c>
      <c r="KJ14" s="31" t="str">
        <f t="shared" si="51"/>
        <v/>
      </c>
      <c r="KK14" s="31" t="str">
        <f t="shared" si="52"/>
        <v/>
      </c>
      <c r="KL14" s="31" t="str">
        <f t="shared" si="53"/>
        <v/>
      </c>
      <c r="KM14" s="31" t="str">
        <f t="shared" si="54"/>
        <v/>
      </c>
      <c r="KN14" s="31" t="str">
        <f t="shared" si="55"/>
        <v/>
      </c>
      <c r="KO14" s="31" t="str">
        <f t="shared" si="56"/>
        <v/>
      </c>
      <c r="KP14" s="31" t="str">
        <f t="shared" si="57"/>
        <v/>
      </c>
      <c r="KQ14" s="31" t="str">
        <f t="shared" si="58"/>
        <v/>
      </c>
      <c r="KR14" s="58">
        <v>6</v>
      </c>
      <c r="KS14" s="32" t="str">
        <f t="shared" si="59"/>
        <v/>
      </c>
      <c r="KT14" s="32" t="str">
        <f t="shared" si="60"/>
        <v/>
      </c>
      <c r="KU14" s="32" t="str">
        <f t="shared" si="61"/>
        <v/>
      </c>
      <c r="KV14" s="32" t="str">
        <f t="shared" si="62"/>
        <v/>
      </c>
      <c r="KW14" s="32" t="str">
        <f t="shared" si="63"/>
        <v/>
      </c>
      <c r="KX14" s="32" t="str">
        <f t="shared" si="64"/>
        <v/>
      </c>
      <c r="KY14" s="32" t="str">
        <f t="shared" si="65"/>
        <v/>
      </c>
      <c r="KZ14" s="32" t="str">
        <f t="shared" si="66"/>
        <v/>
      </c>
      <c r="LA14" s="32" t="str">
        <f t="shared" si="67"/>
        <v/>
      </c>
      <c r="LB14" s="32" t="str">
        <f t="shared" si="68"/>
        <v/>
      </c>
      <c r="LC14" s="32" t="str">
        <f t="shared" si="69"/>
        <v/>
      </c>
      <c r="LD14" s="32" t="str">
        <f t="shared" si="70"/>
        <v/>
      </c>
      <c r="LE14" s="32" t="str">
        <f t="shared" si="71"/>
        <v/>
      </c>
      <c r="LF14" s="32" t="str">
        <f t="shared" si="72"/>
        <v/>
      </c>
      <c r="LG14" s="32" t="str">
        <f t="shared" si="73"/>
        <v/>
      </c>
      <c r="LH14" s="32" t="str">
        <f t="shared" si="74"/>
        <v/>
      </c>
      <c r="LI14" s="32" t="str">
        <f t="shared" si="75"/>
        <v/>
      </c>
      <c r="LJ14" s="32" t="str">
        <f t="shared" si="76"/>
        <v/>
      </c>
      <c r="LK14" s="32" t="str">
        <f t="shared" si="77"/>
        <v/>
      </c>
      <c r="LL14" s="32" t="str">
        <f t="shared" si="78"/>
        <v/>
      </c>
      <c r="LM14" s="32" t="str">
        <f t="shared" si="79"/>
        <v/>
      </c>
      <c r="LN14" s="32" t="str">
        <f t="shared" si="80"/>
        <v/>
      </c>
      <c r="LO14" s="32" t="str">
        <f t="shared" si="81"/>
        <v/>
      </c>
      <c r="LP14" s="32" t="str">
        <f t="shared" si="82"/>
        <v/>
      </c>
      <c r="LQ14" s="32" t="str">
        <f t="shared" si="83"/>
        <v/>
      </c>
      <c r="LR14" s="32" t="str">
        <f t="shared" si="84"/>
        <v/>
      </c>
      <c r="LS14" s="32" t="str">
        <f t="shared" si="85"/>
        <v/>
      </c>
      <c r="LT14" s="32" t="str">
        <f t="shared" si="86"/>
        <v/>
      </c>
      <c r="LU14" s="58">
        <v>6</v>
      </c>
      <c r="LV14" s="33" t="str">
        <f t="shared" si="87"/>
        <v/>
      </c>
      <c r="LW14" s="33" t="str">
        <f t="shared" si="88"/>
        <v/>
      </c>
      <c r="LX14" s="33" t="str">
        <f t="shared" si="89"/>
        <v/>
      </c>
      <c r="LY14" s="33" t="str">
        <f t="shared" si="90"/>
        <v/>
      </c>
      <c r="LZ14" s="33" t="str">
        <f t="shared" si="91"/>
        <v/>
      </c>
      <c r="MA14" s="33" t="str">
        <f t="shared" si="92"/>
        <v/>
      </c>
      <c r="MB14" s="33" t="str">
        <f t="shared" si="93"/>
        <v/>
      </c>
      <c r="MC14" s="33" t="str">
        <f t="shared" si="94"/>
        <v/>
      </c>
      <c r="MD14" s="33" t="str">
        <f t="shared" si="95"/>
        <v/>
      </c>
      <c r="ME14" s="33" t="str">
        <f t="shared" si="96"/>
        <v/>
      </c>
      <c r="MF14" s="33" t="str">
        <f t="shared" si="97"/>
        <v/>
      </c>
      <c r="MG14" s="33" t="str">
        <f t="shared" si="98"/>
        <v/>
      </c>
      <c r="MH14" s="33" t="str">
        <f t="shared" si="99"/>
        <v/>
      </c>
      <c r="MI14" s="33" t="str">
        <f t="shared" si="100"/>
        <v/>
      </c>
      <c r="MJ14" s="33" t="str">
        <f t="shared" si="101"/>
        <v/>
      </c>
      <c r="MK14" s="33" t="str">
        <f t="shared" si="102"/>
        <v/>
      </c>
      <c r="ML14" s="33" t="str">
        <f t="shared" si="103"/>
        <v/>
      </c>
      <c r="MM14" s="33" t="str">
        <f t="shared" si="104"/>
        <v/>
      </c>
      <c r="MN14" s="33" t="str">
        <f t="shared" si="105"/>
        <v/>
      </c>
      <c r="MO14" s="33" t="str">
        <f t="shared" si="106"/>
        <v/>
      </c>
      <c r="MP14" s="33" t="str">
        <f t="shared" si="107"/>
        <v/>
      </c>
      <c r="MQ14" s="33" t="str">
        <f t="shared" si="108"/>
        <v/>
      </c>
      <c r="MR14" s="33" t="str">
        <f t="shared" si="109"/>
        <v/>
      </c>
      <c r="MS14" s="33" t="str">
        <f t="shared" si="110"/>
        <v/>
      </c>
      <c r="MT14" s="33" t="str">
        <f t="shared" si="111"/>
        <v/>
      </c>
      <c r="MU14" s="33" t="str">
        <f t="shared" si="112"/>
        <v/>
      </c>
      <c r="MV14" s="33" t="str">
        <f t="shared" si="113"/>
        <v/>
      </c>
      <c r="MW14" s="33" t="str">
        <f t="shared" si="114"/>
        <v/>
      </c>
      <c r="MX14" s="54">
        <f t="shared" si="115"/>
        <v>0</v>
      </c>
      <c r="MY14" s="58">
        <v>6</v>
      </c>
      <c r="MZ14" s="34" t="str">
        <f t="shared" si="116"/>
        <v/>
      </c>
      <c r="NA14" s="34" t="str">
        <f t="shared" si="117"/>
        <v/>
      </c>
      <c r="NB14" s="34" t="str">
        <f t="shared" si="118"/>
        <v/>
      </c>
      <c r="NC14" s="34" t="str">
        <f t="shared" si="119"/>
        <v/>
      </c>
      <c r="ND14" s="34" t="str">
        <f t="shared" si="120"/>
        <v/>
      </c>
      <c r="NE14" s="34" t="str">
        <f t="shared" si="121"/>
        <v/>
      </c>
      <c r="NF14" s="34" t="str">
        <f t="shared" si="122"/>
        <v/>
      </c>
      <c r="NG14" s="34" t="str">
        <f t="shared" si="123"/>
        <v/>
      </c>
      <c r="NH14" s="34" t="str">
        <f t="shared" si="124"/>
        <v/>
      </c>
      <c r="NI14" s="34" t="str">
        <f t="shared" si="125"/>
        <v/>
      </c>
      <c r="NJ14" s="34" t="str">
        <f t="shared" si="126"/>
        <v/>
      </c>
      <c r="NK14" s="34" t="str">
        <f t="shared" si="127"/>
        <v/>
      </c>
      <c r="NL14" s="34" t="str">
        <f t="shared" si="128"/>
        <v/>
      </c>
      <c r="NM14" s="34" t="str">
        <f t="shared" si="129"/>
        <v/>
      </c>
      <c r="NN14" s="34" t="str">
        <f t="shared" si="130"/>
        <v/>
      </c>
      <c r="NO14" s="34" t="str">
        <f t="shared" si="131"/>
        <v/>
      </c>
      <c r="NP14" s="34" t="str">
        <f t="shared" si="132"/>
        <v/>
      </c>
      <c r="NQ14" s="34" t="str">
        <f t="shared" si="133"/>
        <v/>
      </c>
      <c r="NR14" s="34" t="str">
        <f t="shared" si="134"/>
        <v/>
      </c>
      <c r="NS14" s="34" t="str">
        <f t="shared" si="135"/>
        <v/>
      </c>
      <c r="NT14" s="34" t="str">
        <f t="shared" si="136"/>
        <v/>
      </c>
      <c r="NU14" s="34" t="str">
        <f t="shared" si="137"/>
        <v/>
      </c>
      <c r="NV14" s="34" t="str">
        <f t="shared" si="138"/>
        <v/>
      </c>
      <c r="NW14" s="34" t="str">
        <f t="shared" si="139"/>
        <v/>
      </c>
      <c r="NX14" s="34" t="str">
        <f t="shared" si="140"/>
        <v/>
      </c>
      <c r="NY14" s="34" t="str">
        <f t="shared" si="141"/>
        <v/>
      </c>
      <c r="NZ14" s="34" t="str">
        <f t="shared" si="142"/>
        <v/>
      </c>
      <c r="OA14" s="34" t="str">
        <f t="shared" si="143"/>
        <v/>
      </c>
      <c r="OB14" s="58">
        <v>6</v>
      </c>
      <c r="OC14" s="78"/>
      <c r="OD14" s="78"/>
      <c r="OE14" s="78"/>
      <c r="OF14" s="78"/>
      <c r="OG14" s="78"/>
      <c r="OH14" s="78"/>
      <c r="OI14" s="78"/>
      <c r="OJ14" s="78"/>
      <c r="OK14" s="78"/>
      <c r="OL14" s="78"/>
      <c r="OM14" s="78"/>
      <c r="ON14" s="78"/>
      <c r="OO14" s="78">
        <v>61</v>
      </c>
      <c r="OP14" s="78">
        <v>61</v>
      </c>
      <c r="OQ14" s="78"/>
      <c r="OR14" s="78"/>
      <c r="OS14" s="78"/>
      <c r="OT14" s="78"/>
      <c r="OU14" s="78"/>
      <c r="OV14" s="78"/>
      <c r="OW14" s="78"/>
      <c r="OX14" s="78"/>
      <c r="OY14" s="78"/>
      <c r="OZ14" s="78"/>
      <c r="PA14" s="78"/>
      <c r="PB14" s="78"/>
      <c r="PC14" s="78"/>
      <c r="PD14" s="78"/>
      <c r="PE14" s="58">
        <v>6</v>
      </c>
      <c r="PF14" s="35">
        <f t="shared" si="144"/>
        <v>0</v>
      </c>
      <c r="PG14" s="35">
        <f t="shared" si="145"/>
        <v>0</v>
      </c>
      <c r="PH14" s="35">
        <f t="shared" si="146"/>
        <v>0</v>
      </c>
      <c r="PI14" s="35">
        <f t="shared" si="147"/>
        <v>0</v>
      </c>
      <c r="PJ14" s="35">
        <f t="shared" si="148"/>
        <v>0</v>
      </c>
      <c r="PK14" s="35">
        <f t="shared" si="149"/>
        <v>0</v>
      </c>
      <c r="PL14" s="35">
        <f t="shared" si="150"/>
        <v>0</v>
      </c>
      <c r="PM14" s="35">
        <f t="shared" si="151"/>
        <v>0</v>
      </c>
      <c r="PN14" s="35">
        <f t="shared" si="152"/>
        <v>0</v>
      </c>
      <c r="PO14" s="35">
        <f t="shared" si="153"/>
        <v>0</v>
      </c>
      <c r="PP14" s="35">
        <f t="shared" si="154"/>
        <v>0</v>
      </c>
      <c r="PQ14" s="35">
        <f t="shared" si="155"/>
        <v>0</v>
      </c>
      <c r="PR14" s="35">
        <f t="shared" si="156"/>
        <v>30</v>
      </c>
      <c r="PS14" s="35">
        <f t="shared" si="157"/>
        <v>30</v>
      </c>
      <c r="PT14" s="35">
        <f t="shared" si="158"/>
        <v>0</v>
      </c>
      <c r="PU14" s="35">
        <f t="shared" si="159"/>
        <v>0</v>
      </c>
      <c r="PV14" s="35">
        <f t="shared" si="160"/>
        <v>0</v>
      </c>
      <c r="PW14" s="35">
        <f t="shared" si="161"/>
        <v>0</v>
      </c>
      <c r="PX14" s="35">
        <f t="shared" si="162"/>
        <v>0</v>
      </c>
      <c r="PY14" s="35">
        <f t="shared" si="163"/>
        <v>0</v>
      </c>
      <c r="PZ14" s="35">
        <f t="shared" si="164"/>
        <v>0</v>
      </c>
      <c r="QA14" s="35">
        <f t="shared" si="165"/>
        <v>0</v>
      </c>
      <c r="QB14" s="35">
        <f t="shared" si="166"/>
        <v>0</v>
      </c>
      <c r="QC14" s="35">
        <f t="shared" si="167"/>
        <v>0</v>
      </c>
      <c r="QD14" s="35">
        <f t="shared" si="168"/>
        <v>0</v>
      </c>
      <c r="QE14" s="35">
        <f t="shared" si="169"/>
        <v>0</v>
      </c>
      <c r="QF14" s="35">
        <f t="shared" si="170"/>
        <v>0</v>
      </c>
      <c r="QG14" s="35">
        <f t="shared" si="171"/>
        <v>0</v>
      </c>
      <c r="QH14" s="58">
        <v>6</v>
      </c>
      <c r="QI14" s="36" t="str">
        <f t="shared" si="172"/>
        <v/>
      </c>
      <c r="QJ14" s="36" t="str">
        <f t="shared" si="173"/>
        <v/>
      </c>
      <c r="QK14" s="36" t="str">
        <f t="shared" si="174"/>
        <v/>
      </c>
      <c r="QL14" s="36" t="str">
        <f t="shared" si="175"/>
        <v/>
      </c>
      <c r="QM14" s="36" t="str">
        <f t="shared" si="176"/>
        <v/>
      </c>
      <c r="QN14" s="36" t="str">
        <f t="shared" si="177"/>
        <v/>
      </c>
      <c r="QO14" s="36" t="str">
        <f t="shared" si="178"/>
        <v/>
      </c>
      <c r="QP14" s="36" t="str">
        <f t="shared" si="179"/>
        <v/>
      </c>
      <c r="QQ14" s="36" t="str">
        <f t="shared" si="180"/>
        <v/>
      </c>
      <c r="QR14" s="36" t="str">
        <f t="shared" si="181"/>
        <v/>
      </c>
      <c r="QS14" s="36" t="str">
        <f t="shared" si="182"/>
        <v/>
      </c>
      <c r="QT14" s="36" t="str">
        <f t="shared" si="183"/>
        <v/>
      </c>
      <c r="QU14" s="36" t="str">
        <f t="shared" si="184"/>
        <v/>
      </c>
      <c r="QV14" s="36" t="str">
        <f t="shared" si="185"/>
        <v/>
      </c>
      <c r="QW14" s="36" t="str">
        <f t="shared" si="186"/>
        <v/>
      </c>
      <c r="QX14" s="36" t="str">
        <f t="shared" si="187"/>
        <v/>
      </c>
      <c r="QY14" s="36" t="str">
        <f t="shared" si="188"/>
        <v/>
      </c>
      <c r="QZ14" s="36" t="str">
        <f t="shared" si="189"/>
        <v/>
      </c>
      <c r="RA14" s="36" t="str">
        <f t="shared" si="190"/>
        <v/>
      </c>
      <c r="RB14" s="36" t="str">
        <f t="shared" si="191"/>
        <v/>
      </c>
      <c r="RC14" s="36" t="str">
        <f t="shared" si="192"/>
        <v/>
      </c>
      <c r="RD14" s="36" t="str">
        <f t="shared" si="193"/>
        <v/>
      </c>
      <c r="RE14" s="36" t="str">
        <f t="shared" si="194"/>
        <v/>
      </c>
      <c r="RF14" s="36" t="str">
        <f t="shared" si="195"/>
        <v/>
      </c>
      <c r="RG14" s="36" t="str">
        <f t="shared" si="196"/>
        <v/>
      </c>
      <c r="RH14" s="36" t="str">
        <f t="shared" si="197"/>
        <v/>
      </c>
      <c r="RI14" s="36" t="str">
        <f t="shared" si="198"/>
        <v/>
      </c>
      <c r="RJ14" s="36" t="str">
        <f t="shared" si="199"/>
        <v/>
      </c>
      <c r="RK14" s="37">
        <f t="shared" si="200"/>
        <v>0</v>
      </c>
      <c r="RL14" s="38" t="str">
        <f t="shared" si="260"/>
        <v/>
      </c>
      <c r="RM14" s="38" t="str">
        <f t="shared" si="261"/>
        <v/>
      </c>
      <c r="RN14" s="38" t="str">
        <f t="shared" si="262"/>
        <v/>
      </c>
      <c r="RO14" s="38" t="str">
        <f t="shared" si="263"/>
        <v/>
      </c>
      <c r="RP14" s="38" t="str">
        <f t="shared" si="264"/>
        <v/>
      </c>
      <c r="RQ14" s="39" t="str">
        <f t="shared" si="265"/>
        <v/>
      </c>
      <c r="RR14" s="39" t="str">
        <f t="shared" si="266"/>
        <v/>
      </c>
      <c r="RS14" s="39" t="str">
        <f t="shared" si="267"/>
        <v/>
      </c>
      <c r="RT14" s="39" t="str">
        <f t="shared" si="268"/>
        <v/>
      </c>
      <c r="RU14" s="39">
        <f t="shared" si="269"/>
        <v>0</v>
      </c>
      <c r="RV14" s="58">
        <v>6</v>
      </c>
    </row>
    <row r="15" spans="1:490" ht="15.6" x14ac:dyDescent="0.2">
      <c r="A15" s="53"/>
      <c r="B15" s="61" t="s">
        <v>58</v>
      </c>
      <c r="C15" s="62" t="s">
        <v>62</v>
      </c>
      <c r="D15" s="62" t="s">
        <v>60</v>
      </c>
      <c r="E15" s="62" t="s">
        <v>64</v>
      </c>
      <c r="F15" s="62">
        <v>9</v>
      </c>
      <c r="G15" s="25">
        <v>22518150</v>
      </c>
      <c r="H15" s="58">
        <v>7</v>
      </c>
      <c r="I15" s="77" t="s">
        <v>32</v>
      </c>
      <c r="J15" s="77" t="s">
        <v>32</v>
      </c>
      <c r="K15" s="75">
        <v>22518150</v>
      </c>
      <c r="L15" s="77" t="s">
        <v>32</v>
      </c>
      <c r="M15" s="77" t="s">
        <v>32</v>
      </c>
      <c r="N15" s="77" t="s">
        <v>32</v>
      </c>
      <c r="O15" s="77" t="s">
        <v>32</v>
      </c>
      <c r="P15" s="77" t="s">
        <v>32</v>
      </c>
      <c r="Q15" s="77" t="s">
        <v>32</v>
      </c>
      <c r="R15" s="77" t="s">
        <v>32</v>
      </c>
      <c r="S15" s="77" t="s">
        <v>32</v>
      </c>
      <c r="T15" s="77" t="s">
        <v>32</v>
      </c>
      <c r="U15" s="77" t="s">
        <v>32</v>
      </c>
      <c r="V15" s="77" t="s">
        <v>32</v>
      </c>
      <c r="W15" s="77" t="s">
        <v>32</v>
      </c>
      <c r="X15" s="77" t="s">
        <v>32</v>
      </c>
      <c r="Y15" s="77" t="s">
        <v>32</v>
      </c>
      <c r="Z15" s="77" t="s">
        <v>32</v>
      </c>
      <c r="AA15" s="77" t="s">
        <v>32</v>
      </c>
      <c r="AB15" s="77" t="s">
        <v>32</v>
      </c>
      <c r="AC15" s="77" t="s">
        <v>32</v>
      </c>
      <c r="AD15" s="77" t="s">
        <v>32</v>
      </c>
      <c r="AE15" s="77" t="s">
        <v>32</v>
      </c>
      <c r="AF15" s="77" t="s">
        <v>32</v>
      </c>
      <c r="AG15" s="77" t="s">
        <v>32</v>
      </c>
      <c r="AH15" s="77" t="s">
        <v>32</v>
      </c>
      <c r="AI15" s="77" t="s">
        <v>32</v>
      </c>
      <c r="AJ15" s="77" t="s">
        <v>32</v>
      </c>
      <c r="AK15" s="68">
        <v>7</v>
      </c>
      <c r="AL15" s="26" t="str">
        <f t="shared" si="201"/>
        <v>NC</v>
      </c>
      <c r="AM15" s="26" t="str">
        <f t="shared" si="202"/>
        <v>NC</v>
      </c>
      <c r="AN15" s="26">
        <f t="shared" si="203"/>
        <v>22518150</v>
      </c>
      <c r="AO15" s="26" t="str">
        <f t="shared" si="204"/>
        <v>NC</v>
      </c>
      <c r="AP15" s="26" t="str">
        <f t="shared" si="205"/>
        <v>NC</v>
      </c>
      <c r="AQ15" s="26" t="str">
        <f t="shared" si="206"/>
        <v>NC</v>
      </c>
      <c r="AR15" s="26" t="str">
        <f t="shared" si="207"/>
        <v>NC</v>
      </c>
      <c r="AS15" s="26" t="str">
        <f t="shared" si="208"/>
        <v>NC</v>
      </c>
      <c r="AT15" s="26" t="str">
        <f t="shared" si="209"/>
        <v>NC</v>
      </c>
      <c r="AU15" s="26" t="str">
        <f t="shared" si="210"/>
        <v>NC</v>
      </c>
      <c r="AV15" s="26" t="str">
        <f t="shared" si="211"/>
        <v>NC</v>
      </c>
      <c r="AW15" s="26" t="str">
        <f t="shared" si="212"/>
        <v>NC</v>
      </c>
      <c r="AX15" s="26" t="str">
        <f t="shared" si="213"/>
        <v>NC</v>
      </c>
      <c r="AY15" s="26" t="str">
        <f t="shared" si="214"/>
        <v>NC</v>
      </c>
      <c r="AZ15" s="26" t="str">
        <f t="shared" si="215"/>
        <v>NC</v>
      </c>
      <c r="BA15" s="26" t="str">
        <f t="shared" si="216"/>
        <v>NC</v>
      </c>
      <c r="BB15" s="26" t="str">
        <f t="shared" si="217"/>
        <v>NC</v>
      </c>
      <c r="BC15" s="26" t="str">
        <f t="shared" si="218"/>
        <v>NC</v>
      </c>
      <c r="BD15" s="26" t="str">
        <f t="shared" si="219"/>
        <v>NC</v>
      </c>
      <c r="BE15" s="26" t="str">
        <f t="shared" si="220"/>
        <v>NC</v>
      </c>
      <c r="BF15" s="26" t="str">
        <f t="shared" si="221"/>
        <v>NC</v>
      </c>
      <c r="BG15" s="26" t="str">
        <f t="shared" si="222"/>
        <v>NC</v>
      </c>
      <c r="BH15" s="26" t="str">
        <f t="shared" si="223"/>
        <v>NC</v>
      </c>
      <c r="BI15" s="26" t="str">
        <f t="shared" si="224"/>
        <v>NC</v>
      </c>
      <c r="BJ15" s="26" t="str">
        <f t="shared" si="225"/>
        <v>NC</v>
      </c>
      <c r="BK15" s="26" t="str">
        <f t="shared" si="226"/>
        <v>NC</v>
      </c>
      <c r="BL15" s="26" t="str">
        <f t="shared" si="227"/>
        <v>NC</v>
      </c>
      <c r="BM15" s="26" t="str">
        <f t="shared" si="228"/>
        <v>NC</v>
      </c>
      <c r="BN15" s="58">
        <v>7</v>
      </c>
      <c r="BO15" s="70" t="s">
        <v>33</v>
      </c>
      <c r="BP15" s="70" t="s">
        <v>33</v>
      </c>
      <c r="BQ15" s="71" t="s">
        <v>33</v>
      </c>
      <c r="BR15" s="70" t="s">
        <v>33</v>
      </c>
      <c r="BS15" s="70" t="s">
        <v>33</v>
      </c>
      <c r="BT15" s="70" t="s">
        <v>33</v>
      </c>
      <c r="BU15" s="70" t="s">
        <v>33</v>
      </c>
      <c r="BV15" s="70" t="s">
        <v>33</v>
      </c>
      <c r="BW15" s="70" t="s">
        <v>33</v>
      </c>
      <c r="BX15" s="70" t="s">
        <v>33</v>
      </c>
      <c r="BY15" s="70" t="s">
        <v>33</v>
      </c>
      <c r="BZ15" s="70" t="s">
        <v>33</v>
      </c>
      <c r="CA15" s="70" t="s">
        <v>33</v>
      </c>
      <c r="CB15" s="70" t="s">
        <v>33</v>
      </c>
      <c r="CC15" s="70" t="s">
        <v>33</v>
      </c>
      <c r="CD15" s="70" t="s">
        <v>33</v>
      </c>
      <c r="CE15" s="70" t="s">
        <v>33</v>
      </c>
      <c r="CF15" s="70" t="s">
        <v>33</v>
      </c>
      <c r="CG15" s="70" t="s">
        <v>33</v>
      </c>
      <c r="CH15" s="70" t="s">
        <v>33</v>
      </c>
      <c r="CI15" s="70" t="s">
        <v>33</v>
      </c>
      <c r="CJ15" s="70" t="s">
        <v>33</v>
      </c>
      <c r="CK15" s="70" t="s">
        <v>33</v>
      </c>
      <c r="CL15" s="70" t="s">
        <v>33</v>
      </c>
      <c r="CM15" s="70" t="s">
        <v>33</v>
      </c>
      <c r="CN15" s="70" t="s">
        <v>33</v>
      </c>
      <c r="CO15" s="70" t="s">
        <v>33</v>
      </c>
      <c r="CP15" s="70" t="s">
        <v>33</v>
      </c>
      <c r="CQ15" s="58">
        <v>7</v>
      </c>
      <c r="CR15" s="71" t="s">
        <v>33</v>
      </c>
      <c r="CS15" s="71" t="s">
        <v>34</v>
      </c>
      <c r="CT15" s="71" t="s">
        <v>239</v>
      </c>
      <c r="CU15" s="71" t="s">
        <v>34</v>
      </c>
      <c r="CV15" s="71" t="s">
        <v>34</v>
      </c>
      <c r="CW15" s="71" t="s">
        <v>34</v>
      </c>
      <c r="CX15" s="71" t="s">
        <v>34</v>
      </c>
      <c r="CY15" s="71" t="s">
        <v>33</v>
      </c>
      <c r="CZ15" s="71" t="s">
        <v>34</v>
      </c>
      <c r="DA15" s="71" t="s">
        <v>34</v>
      </c>
      <c r="DB15" s="71" t="s">
        <v>34</v>
      </c>
      <c r="DC15" s="71" t="s">
        <v>34</v>
      </c>
      <c r="DD15" s="71" t="s">
        <v>34</v>
      </c>
      <c r="DE15" s="71" t="s">
        <v>34</v>
      </c>
      <c r="DF15" s="71" t="s">
        <v>34</v>
      </c>
      <c r="DG15" s="71" t="s">
        <v>34</v>
      </c>
      <c r="DH15" s="71" t="s">
        <v>34</v>
      </c>
      <c r="DI15" s="71" t="s">
        <v>34</v>
      </c>
      <c r="DJ15" s="71" t="s">
        <v>34</v>
      </c>
      <c r="DK15" s="71" t="s">
        <v>34</v>
      </c>
      <c r="DL15" s="71" t="s">
        <v>34</v>
      </c>
      <c r="DM15" s="71" t="s">
        <v>34</v>
      </c>
      <c r="DN15" s="71" t="s">
        <v>34</v>
      </c>
      <c r="DO15" s="71" t="s">
        <v>34</v>
      </c>
      <c r="DP15" s="71" t="s">
        <v>34</v>
      </c>
      <c r="DQ15" s="71" t="s">
        <v>34</v>
      </c>
      <c r="DR15" s="71" t="s">
        <v>34</v>
      </c>
      <c r="DS15" s="71" t="s">
        <v>34</v>
      </c>
      <c r="DT15" s="58">
        <v>7</v>
      </c>
      <c r="DU15" s="71" t="s">
        <v>34</v>
      </c>
      <c r="DV15" s="71" t="s">
        <v>34</v>
      </c>
      <c r="DW15" s="71" t="s">
        <v>34</v>
      </c>
      <c r="DX15" s="71" t="s">
        <v>34</v>
      </c>
      <c r="DY15" s="71" t="s">
        <v>34</v>
      </c>
      <c r="DZ15" s="71" t="s">
        <v>34</v>
      </c>
      <c r="EA15" s="71" t="s">
        <v>34</v>
      </c>
      <c r="EB15" s="71" t="s">
        <v>33</v>
      </c>
      <c r="EC15" s="71" t="s">
        <v>34</v>
      </c>
      <c r="ED15" s="71" t="s">
        <v>34</v>
      </c>
      <c r="EE15" s="71" t="s">
        <v>34</v>
      </c>
      <c r="EF15" s="71" t="s">
        <v>34</v>
      </c>
      <c r="EG15" s="71" t="s">
        <v>34</v>
      </c>
      <c r="EH15" s="71" t="s">
        <v>34</v>
      </c>
      <c r="EI15" s="71" t="s">
        <v>34</v>
      </c>
      <c r="EJ15" s="71" t="s">
        <v>34</v>
      </c>
      <c r="EK15" s="71" t="s">
        <v>34</v>
      </c>
      <c r="EL15" s="71" t="s">
        <v>34</v>
      </c>
      <c r="EM15" s="71" t="s">
        <v>34</v>
      </c>
      <c r="EN15" s="71" t="s">
        <v>34</v>
      </c>
      <c r="EO15" s="71" t="s">
        <v>34</v>
      </c>
      <c r="EP15" s="71" t="s">
        <v>34</v>
      </c>
      <c r="EQ15" s="71" t="s">
        <v>34</v>
      </c>
      <c r="ER15" s="71" t="s">
        <v>34</v>
      </c>
      <c r="ES15" s="71" t="s">
        <v>34</v>
      </c>
      <c r="ET15" s="71" t="s">
        <v>34</v>
      </c>
      <c r="EU15" s="71" t="s">
        <v>34</v>
      </c>
      <c r="EV15" s="71" t="s">
        <v>33</v>
      </c>
      <c r="EW15" s="58">
        <v>7</v>
      </c>
      <c r="EX15" s="27" t="str">
        <f t="shared" si="1"/>
        <v>NO CUMPLE</v>
      </c>
      <c r="EY15" s="27" t="str">
        <f t="shared" si="2"/>
        <v>NO CUMPLE</v>
      </c>
      <c r="EZ15" s="27" t="str">
        <f t="shared" si="3"/>
        <v>NO CUMPLE</v>
      </c>
      <c r="FA15" s="27" t="str">
        <f t="shared" si="4"/>
        <v>NO CUMPLE</v>
      </c>
      <c r="FB15" s="27" t="str">
        <f t="shared" si="5"/>
        <v>NO CUMPLE</v>
      </c>
      <c r="FC15" s="27" t="str">
        <f t="shared" si="6"/>
        <v>NO CUMPLE</v>
      </c>
      <c r="FD15" s="27" t="str">
        <f t="shared" si="7"/>
        <v>NO CUMPLE</v>
      </c>
      <c r="FE15" s="27" t="str">
        <f t="shared" si="8"/>
        <v>NO CUMPLE</v>
      </c>
      <c r="FF15" s="27" t="str">
        <f t="shared" si="9"/>
        <v>NO CUMPLE</v>
      </c>
      <c r="FG15" s="27" t="str">
        <f t="shared" si="10"/>
        <v>NO CUMPLE</v>
      </c>
      <c r="FH15" s="27" t="str">
        <f t="shared" si="11"/>
        <v>NO CUMPLE</v>
      </c>
      <c r="FI15" s="27" t="str">
        <f t="shared" si="12"/>
        <v>NO CUMPLE</v>
      </c>
      <c r="FJ15" s="27" t="str">
        <f t="shared" si="13"/>
        <v>NO CUMPLE</v>
      </c>
      <c r="FK15" s="27" t="str">
        <f t="shared" si="14"/>
        <v>NO CUMPLE</v>
      </c>
      <c r="FL15" s="27" t="str">
        <f t="shared" si="15"/>
        <v>NO CUMPLE</v>
      </c>
      <c r="FM15" s="27" t="str">
        <f t="shared" si="16"/>
        <v>NO CUMPLE</v>
      </c>
      <c r="FN15" s="27" t="str">
        <f t="shared" si="17"/>
        <v>NO CUMPLE</v>
      </c>
      <c r="FO15" s="27" t="str">
        <f t="shared" si="18"/>
        <v>NO CUMPLE</v>
      </c>
      <c r="FP15" s="27" t="str">
        <f t="shared" si="19"/>
        <v>NO CUMPLE</v>
      </c>
      <c r="FQ15" s="27" t="str">
        <f t="shared" si="20"/>
        <v>NO CUMPLE</v>
      </c>
      <c r="FR15" s="27" t="str">
        <f t="shared" si="21"/>
        <v>NO CUMPLE</v>
      </c>
      <c r="FS15" s="27" t="str">
        <f t="shared" si="22"/>
        <v>NO CUMPLE</v>
      </c>
      <c r="FT15" s="27" t="str">
        <f t="shared" si="23"/>
        <v>NO CUMPLE</v>
      </c>
      <c r="FU15" s="27" t="str">
        <f t="shared" si="24"/>
        <v>NO CUMPLE</v>
      </c>
      <c r="FV15" s="27" t="str">
        <f t="shared" si="25"/>
        <v>NO CUMPLE</v>
      </c>
      <c r="FW15" s="27" t="str">
        <f t="shared" si="26"/>
        <v>NO CUMPLE</v>
      </c>
      <c r="FX15" s="27" t="str">
        <f t="shared" si="27"/>
        <v>NO CUMPLE</v>
      </c>
      <c r="FY15" s="27" t="str">
        <f t="shared" si="28"/>
        <v>NO CUMPLE</v>
      </c>
      <c r="FZ15" s="58">
        <v>7</v>
      </c>
      <c r="GA15" s="71" t="s">
        <v>32</v>
      </c>
      <c r="GB15" s="71" t="s">
        <v>32</v>
      </c>
      <c r="GC15" s="93" t="s">
        <v>33</v>
      </c>
      <c r="GD15" s="71" t="s">
        <v>32</v>
      </c>
      <c r="GE15" s="71" t="s">
        <v>32</v>
      </c>
      <c r="GF15" s="71" t="s">
        <v>32</v>
      </c>
      <c r="GG15" s="71" t="s">
        <v>32</v>
      </c>
      <c r="GH15" s="71" t="s">
        <v>32</v>
      </c>
      <c r="GI15" s="71" t="s">
        <v>32</v>
      </c>
      <c r="GJ15" s="71" t="s">
        <v>32</v>
      </c>
      <c r="GK15" s="71" t="s">
        <v>32</v>
      </c>
      <c r="GL15" s="71" t="s">
        <v>32</v>
      </c>
      <c r="GM15" s="71" t="s">
        <v>32</v>
      </c>
      <c r="GN15" s="71" t="s">
        <v>32</v>
      </c>
      <c r="GO15" s="71" t="s">
        <v>32</v>
      </c>
      <c r="GP15" s="71" t="s">
        <v>32</v>
      </c>
      <c r="GQ15" s="71" t="s">
        <v>32</v>
      </c>
      <c r="GR15" s="71" t="s">
        <v>32</v>
      </c>
      <c r="GS15" s="71" t="s">
        <v>32</v>
      </c>
      <c r="GT15" s="71" t="s">
        <v>32</v>
      </c>
      <c r="GU15" s="71" t="s">
        <v>32</v>
      </c>
      <c r="GV15" s="71" t="s">
        <v>32</v>
      </c>
      <c r="GW15" s="71" t="s">
        <v>32</v>
      </c>
      <c r="GX15" s="71" t="s">
        <v>32</v>
      </c>
      <c r="GY15" s="71" t="s">
        <v>32</v>
      </c>
      <c r="GZ15" s="71" t="s">
        <v>32</v>
      </c>
      <c r="HA15" s="71" t="s">
        <v>32</v>
      </c>
      <c r="HB15" s="71" t="s">
        <v>32</v>
      </c>
      <c r="HC15" s="58">
        <v>7</v>
      </c>
      <c r="HD15" s="72" t="s">
        <v>32</v>
      </c>
      <c r="HE15" s="72" t="s">
        <v>32</v>
      </c>
      <c r="HF15" s="72" t="s">
        <v>34</v>
      </c>
      <c r="HG15" s="72" t="s">
        <v>32</v>
      </c>
      <c r="HH15" s="72" t="s">
        <v>32</v>
      </c>
      <c r="HI15" s="72" t="s">
        <v>32</v>
      </c>
      <c r="HJ15" s="72" t="s">
        <v>32</v>
      </c>
      <c r="HK15" s="72" t="s">
        <v>32</v>
      </c>
      <c r="HL15" s="72" t="s">
        <v>32</v>
      </c>
      <c r="HM15" s="72" t="s">
        <v>32</v>
      </c>
      <c r="HN15" s="72" t="s">
        <v>32</v>
      </c>
      <c r="HO15" s="72" t="s">
        <v>32</v>
      </c>
      <c r="HP15" s="72" t="s">
        <v>32</v>
      </c>
      <c r="HQ15" s="72" t="s">
        <v>32</v>
      </c>
      <c r="HR15" s="72" t="s">
        <v>32</v>
      </c>
      <c r="HS15" s="72" t="s">
        <v>32</v>
      </c>
      <c r="HT15" s="72" t="s">
        <v>32</v>
      </c>
      <c r="HU15" s="72" t="s">
        <v>32</v>
      </c>
      <c r="HV15" s="72" t="s">
        <v>32</v>
      </c>
      <c r="HW15" s="72" t="s">
        <v>32</v>
      </c>
      <c r="HX15" s="72" t="s">
        <v>32</v>
      </c>
      <c r="HY15" s="72" t="s">
        <v>32</v>
      </c>
      <c r="HZ15" s="72" t="s">
        <v>32</v>
      </c>
      <c r="IA15" s="72" t="s">
        <v>32</v>
      </c>
      <c r="IB15" s="72" t="s">
        <v>32</v>
      </c>
      <c r="IC15" s="72" t="s">
        <v>32</v>
      </c>
      <c r="ID15" s="72" t="s">
        <v>32</v>
      </c>
      <c r="IE15" s="72" t="s">
        <v>32</v>
      </c>
      <c r="IF15" s="58">
        <v>7</v>
      </c>
      <c r="IG15" s="26" t="str">
        <f t="shared" si="229"/>
        <v/>
      </c>
      <c r="IH15" s="26" t="str">
        <f t="shared" si="230"/>
        <v/>
      </c>
      <c r="II15" s="26" t="str">
        <f t="shared" si="231"/>
        <v/>
      </c>
      <c r="IJ15" s="26" t="str">
        <f t="shared" si="232"/>
        <v/>
      </c>
      <c r="IK15" s="26" t="str">
        <f t="shared" si="233"/>
        <v/>
      </c>
      <c r="IL15" s="26" t="str">
        <f t="shared" si="234"/>
        <v/>
      </c>
      <c r="IM15" s="26" t="str">
        <f t="shared" si="235"/>
        <v/>
      </c>
      <c r="IN15" s="26" t="str">
        <f t="shared" si="236"/>
        <v/>
      </c>
      <c r="IO15" s="26" t="str">
        <f t="shared" si="237"/>
        <v/>
      </c>
      <c r="IP15" s="26" t="str">
        <f t="shared" si="238"/>
        <v/>
      </c>
      <c r="IQ15" s="26" t="str">
        <f t="shared" si="239"/>
        <v/>
      </c>
      <c r="IR15" s="26" t="str">
        <f t="shared" si="240"/>
        <v/>
      </c>
      <c r="IS15" s="26" t="str">
        <f t="shared" si="241"/>
        <v/>
      </c>
      <c r="IT15" s="26" t="str">
        <f t="shared" si="242"/>
        <v/>
      </c>
      <c r="IU15" s="26" t="str">
        <f t="shared" si="243"/>
        <v/>
      </c>
      <c r="IV15" s="26" t="str">
        <f t="shared" si="244"/>
        <v/>
      </c>
      <c r="IW15" s="26" t="str">
        <f t="shared" si="245"/>
        <v/>
      </c>
      <c r="IX15" s="26" t="str">
        <f t="shared" si="246"/>
        <v/>
      </c>
      <c r="IY15" s="26" t="str">
        <f t="shared" si="247"/>
        <v/>
      </c>
      <c r="IZ15" s="26" t="str">
        <f t="shared" si="248"/>
        <v/>
      </c>
      <c r="JA15" s="26" t="str">
        <f t="shared" si="249"/>
        <v/>
      </c>
      <c r="JB15" s="26" t="str">
        <f t="shared" si="250"/>
        <v/>
      </c>
      <c r="JC15" s="26" t="str">
        <f t="shared" si="251"/>
        <v/>
      </c>
      <c r="JD15" s="26" t="str">
        <f t="shared" si="252"/>
        <v/>
      </c>
      <c r="JE15" s="26" t="str">
        <f t="shared" si="253"/>
        <v/>
      </c>
      <c r="JF15" s="26" t="str">
        <f t="shared" si="254"/>
        <v/>
      </c>
      <c r="JG15" s="26" t="str">
        <f t="shared" si="255"/>
        <v/>
      </c>
      <c r="JH15" s="26" t="str">
        <f t="shared" si="256"/>
        <v/>
      </c>
      <c r="JI15" s="26">
        <v>22518150</v>
      </c>
      <c r="JJ15" s="26">
        <v>22518150</v>
      </c>
      <c r="JK15" s="28">
        <f t="shared" si="257"/>
        <v>0</v>
      </c>
      <c r="JL15" s="28">
        <f t="shared" si="30"/>
        <v>0</v>
      </c>
      <c r="JM15" s="29" t="str">
        <f t="shared" si="258"/>
        <v/>
      </c>
      <c r="JN15" s="30" t="str">
        <f t="shared" si="259"/>
        <v/>
      </c>
      <c r="JO15" s="58">
        <v>7</v>
      </c>
      <c r="JP15" s="31" t="str">
        <f t="shared" si="31"/>
        <v/>
      </c>
      <c r="JQ15" s="31" t="str">
        <f t="shared" si="32"/>
        <v/>
      </c>
      <c r="JR15" s="31" t="str">
        <f t="shared" si="33"/>
        <v/>
      </c>
      <c r="JS15" s="31" t="str">
        <f t="shared" si="34"/>
        <v/>
      </c>
      <c r="JT15" s="31" t="str">
        <f t="shared" si="35"/>
        <v/>
      </c>
      <c r="JU15" s="31" t="str">
        <f t="shared" si="36"/>
        <v/>
      </c>
      <c r="JV15" s="31" t="str">
        <f t="shared" si="37"/>
        <v/>
      </c>
      <c r="JW15" s="31" t="str">
        <f t="shared" si="38"/>
        <v/>
      </c>
      <c r="JX15" s="31" t="str">
        <f t="shared" si="39"/>
        <v/>
      </c>
      <c r="JY15" s="31" t="str">
        <f t="shared" si="40"/>
        <v/>
      </c>
      <c r="JZ15" s="31" t="str">
        <f t="shared" si="41"/>
        <v/>
      </c>
      <c r="KA15" s="31" t="str">
        <f t="shared" si="42"/>
        <v/>
      </c>
      <c r="KB15" s="31" t="str">
        <f t="shared" si="43"/>
        <v/>
      </c>
      <c r="KC15" s="31" t="str">
        <f t="shared" si="44"/>
        <v/>
      </c>
      <c r="KD15" s="31" t="str">
        <f t="shared" si="45"/>
        <v/>
      </c>
      <c r="KE15" s="31" t="str">
        <f t="shared" si="46"/>
        <v/>
      </c>
      <c r="KF15" s="31" t="str">
        <f t="shared" si="47"/>
        <v/>
      </c>
      <c r="KG15" s="31" t="str">
        <f t="shared" si="48"/>
        <v/>
      </c>
      <c r="KH15" s="31" t="str">
        <f t="shared" si="49"/>
        <v/>
      </c>
      <c r="KI15" s="31" t="str">
        <f t="shared" si="50"/>
        <v/>
      </c>
      <c r="KJ15" s="31" t="str">
        <f t="shared" si="51"/>
        <v/>
      </c>
      <c r="KK15" s="31" t="str">
        <f t="shared" si="52"/>
        <v/>
      </c>
      <c r="KL15" s="31" t="str">
        <f t="shared" si="53"/>
        <v/>
      </c>
      <c r="KM15" s="31" t="str">
        <f t="shared" si="54"/>
        <v/>
      </c>
      <c r="KN15" s="31" t="str">
        <f t="shared" si="55"/>
        <v/>
      </c>
      <c r="KO15" s="31" t="str">
        <f t="shared" si="56"/>
        <v/>
      </c>
      <c r="KP15" s="31" t="str">
        <f t="shared" si="57"/>
        <v/>
      </c>
      <c r="KQ15" s="31" t="str">
        <f t="shared" si="58"/>
        <v/>
      </c>
      <c r="KR15" s="58">
        <v>7</v>
      </c>
      <c r="KS15" s="32" t="str">
        <f t="shared" si="59"/>
        <v/>
      </c>
      <c r="KT15" s="32" t="str">
        <f t="shared" si="60"/>
        <v/>
      </c>
      <c r="KU15" s="32" t="str">
        <f t="shared" si="61"/>
        <v/>
      </c>
      <c r="KV15" s="32" t="str">
        <f t="shared" si="62"/>
        <v/>
      </c>
      <c r="KW15" s="32" t="str">
        <f t="shared" si="63"/>
        <v/>
      </c>
      <c r="KX15" s="32" t="str">
        <f t="shared" si="64"/>
        <v/>
      </c>
      <c r="KY15" s="32" t="str">
        <f t="shared" si="65"/>
        <v/>
      </c>
      <c r="KZ15" s="32" t="str">
        <f t="shared" si="66"/>
        <v/>
      </c>
      <c r="LA15" s="32" t="str">
        <f t="shared" si="67"/>
        <v/>
      </c>
      <c r="LB15" s="32" t="str">
        <f t="shared" si="68"/>
        <v/>
      </c>
      <c r="LC15" s="32" t="str">
        <f t="shared" si="69"/>
        <v/>
      </c>
      <c r="LD15" s="32" t="str">
        <f t="shared" si="70"/>
        <v/>
      </c>
      <c r="LE15" s="32" t="str">
        <f t="shared" si="71"/>
        <v/>
      </c>
      <c r="LF15" s="32" t="str">
        <f t="shared" si="72"/>
        <v/>
      </c>
      <c r="LG15" s="32" t="str">
        <f t="shared" si="73"/>
        <v/>
      </c>
      <c r="LH15" s="32" t="str">
        <f t="shared" si="74"/>
        <v/>
      </c>
      <c r="LI15" s="32" t="str">
        <f t="shared" si="75"/>
        <v/>
      </c>
      <c r="LJ15" s="32" t="str">
        <f t="shared" si="76"/>
        <v/>
      </c>
      <c r="LK15" s="32" t="str">
        <f t="shared" si="77"/>
        <v/>
      </c>
      <c r="LL15" s="32" t="str">
        <f t="shared" si="78"/>
        <v/>
      </c>
      <c r="LM15" s="32" t="str">
        <f t="shared" si="79"/>
        <v/>
      </c>
      <c r="LN15" s="32" t="str">
        <f t="shared" si="80"/>
        <v/>
      </c>
      <c r="LO15" s="32" t="str">
        <f t="shared" si="81"/>
        <v/>
      </c>
      <c r="LP15" s="32" t="str">
        <f t="shared" si="82"/>
        <v/>
      </c>
      <c r="LQ15" s="32" t="str">
        <f t="shared" si="83"/>
        <v/>
      </c>
      <c r="LR15" s="32" t="str">
        <f t="shared" si="84"/>
        <v/>
      </c>
      <c r="LS15" s="32" t="str">
        <f t="shared" si="85"/>
        <v/>
      </c>
      <c r="LT15" s="32" t="str">
        <f t="shared" si="86"/>
        <v/>
      </c>
      <c r="LU15" s="58">
        <v>7</v>
      </c>
      <c r="LV15" s="33" t="str">
        <f t="shared" si="87"/>
        <v/>
      </c>
      <c r="LW15" s="33" t="str">
        <f t="shared" si="88"/>
        <v/>
      </c>
      <c r="LX15" s="33" t="str">
        <f t="shared" si="89"/>
        <v/>
      </c>
      <c r="LY15" s="33" t="str">
        <f t="shared" si="90"/>
        <v/>
      </c>
      <c r="LZ15" s="33" t="str">
        <f t="shared" si="91"/>
        <v/>
      </c>
      <c r="MA15" s="33" t="str">
        <f t="shared" si="92"/>
        <v/>
      </c>
      <c r="MB15" s="33" t="str">
        <f t="shared" si="93"/>
        <v/>
      </c>
      <c r="MC15" s="33" t="str">
        <f t="shared" si="94"/>
        <v/>
      </c>
      <c r="MD15" s="33" t="str">
        <f t="shared" si="95"/>
        <v/>
      </c>
      <c r="ME15" s="33" t="str">
        <f t="shared" si="96"/>
        <v/>
      </c>
      <c r="MF15" s="33" t="str">
        <f t="shared" si="97"/>
        <v/>
      </c>
      <c r="MG15" s="33" t="str">
        <f t="shared" si="98"/>
        <v/>
      </c>
      <c r="MH15" s="33" t="str">
        <f t="shared" si="99"/>
        <v/>
      </c>
      <c r="MI15" s="33" t="str">
        <f t="shared" si="100"/>
        <v/>
      </c>
      <c r="MJ15" s="33" t="str">
        <f t="shared" si="101"/>
        <v/>
      </c>
      <c r="MK15" s="33" t="str">
        <f t="shared" si="102"/>
        <v/>
      </c>
      <c r="ML15" s="33" t="str">
        <f t="shared" si="103"/>
        <v/>
      </c>
      <c r="MM15" s="33" t="str">
        <f t="shared" si="104"/>
        <v/>
      </c>
      <c r="MN15" s="33" t="str">
        <f t="shared" si="105"/>
        <v/>
      </c>
      <c r="MO15" s="33" t="str">
        <f t="shared" si="106"/>
        <v/>
      </c>
      <c r="MP15" s="33" t="str">
        <f t="shared" si="107"/>
        <v/>
      </c>
      <c r="MQ15" s="33" t="str">
        <f t="shared" si="108"/>
        <v/>
      </c>
      <c r="MR15" s="33" t="str">
        <f t="shared" si="109"/>
        <v/>
      </c>
      <c r="MS15" s="33" t="str">
        <f t="shared" si="110"/>
        <v/>
      </c>
      <c r="MT15" s="33" t="str">
        <f t="shared" si="111"/>
        <v/>
      </c>
      <c r="MU15" s="33" t="str">
        <f t="shared" si="112"/>
        <v/>
      </c>
      <c r="MV15" s="33" t="str">
        <f t="shared" si="113"/>
        <v/>
      </c>
      <c r="MW15" s="33" t="str">
        <f t="shared" si="114"/>
        <v/>
      </c>
      <c r="MX15" s="54">
        <f t="shared" si="115"/>
        <v>0</v>
      </c>
      <c r="MY15" s="58">
        <v>7</v>
      </c>
      <c r="MZ15" s="34" t="str">
        <f t="shared" si="116"/>
        <v/>
      </c>
      <c r="NA15" s="34" t="str">
        <f t="shared" si="117"/>
        <v/>
      </c>
      <c r="NB15" s="34" t="str">
        <f t="shared" si="118"/>
        <v/>
      </c>
      <c r="NC15" s="34" t="str">
        <f t="shared" si="119"/>
        <v/>
      </c>
      <c r="ND15" s="34" t="str">
        <f t="shared" si="120"/>
        <v/>
      </c>
      <c r="NE15" s="34" t="str">
        <f t="shared" si="121"/>
        <v/>
      </c>
      <c r="NF15" s="34" t="str">
        <f t="shared" si="122"/>
        <v/>
      </c>
      <c r="NG15" s="34" t="str">
        <f t="shared" si="123"/>
        <v/>
      </c>
      <c r="NH15" s="34" t="str">
        <f t="shared" si="124"/>
        <v/>
      </c>
      <c r="NI15" s="34" t="str">
        <f t="shared" si="125"/>
        <v/>
      </c>
      <c r="NJ15" s="34" t="str">
        <f t="shared" si="126"/>
        <v/>
      </c>
      <c r="NK15" s="34" t="str">
        <f t="shared" si="127"/>
        <v/>
      </c>
      <c r="NL15" s="34" t="str">
        <f t="shared" si="128"/>
        <v/>
      </c>
      <c r="NM15" s="34" t="str">
        <f t="shared" si="129"/>
        <v/>
      </c>
      <c r="NN15" s="34" t="str">
        <f t="shared" si="130"/>
        <v/>
      </c>
      <c r="NO15" s="34" t="str">
        <f t="shared" si="131"/>
        <v/>
      </c>
      <c r="NP15" s="34" t="str">
        <f t="shared" si="132"/>
        <v/>
      </c>
      <c r="NQ15" s="34" t="str">
        <f t="shared" si="133"/>
        <v/>
      </c>
      <c r="NR15" s="34" t="str">
        <f t="shared" si="134"/>
        <v/>
      </c>
      <c r="NS15" s="34" t="str">
        <f t="shared" si="135"/>
        <v/>
      </c>
      <c r="NT15" s="34" t="str">
        <f t="shared" si="136"/>
        <v/>
      </c>
      <c r="NU15" s="34" t="str">
        <f t="shared" si="137"/>
        <v/>
      </c>
      <c r="NV15" s="34" t="str">
        <f t="shared" si="138"/>
        <v/>
      </c>
      <c r="NW15" s="34" t="str">
        <f t="shared" si="139"/>
        <v/>
      </c>
      <c r="NX15" s="34" t="str">
        <f t="shared" si="140"/>
        <v/>
      </c>
      <c r="NY15" s="34" t="str">
        <f t="shared" si="141"/>
        <v/>
      </c>
      <c r="NZ15" s="34" t="str">
        <f t="shared" si="142"/>
        <v/>
      </c>
      <c r="OA15" s="34" t="str">
        <f t="shared" si="143"/>
        <v/>
      </c>
      <c r="OB15" s="58">
        <v>7</v>
      </c>
      <c r="OC15" s="78"/>
      <c r="OD15" s="78"/>
      <c r="OE15" s="78">
        <v>66</v>
      </c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58">
        <v>7</v>
      </c>
      <c r="PF15" s="35">
        <f t="shared" si="144"/>
        <v>0</v>
      </c>
      <c r="PG15" s="35">
        <f t="shared" si="145"/>
        <v>0</v>
      </c>
      <c r="PH15" s="35">
        <f t="shared" si="146"/>
        <v>60</v>
      </c>
      <c r="PI15" s="35">
        <f t="shared" si="147"/>
        <v>0</v>
      </c>
      <c r="PJ15" s="35">
        <f t="shared" si="148"/>
        <v>0</v>
      </c>
      <c r="PK15" s="35">
        <f t="shared" si="149"/>
        <v>0</v>
      </c>
      <c r="PL15" s="35">
        <f t="shared" si="150"/>
        <v>0</v>
      </c>
      <c r="PM15" s="35">
        <f t="shared" si="151"/>
        <v>0</v>
      </c>
      <c r="PN15" s="35">
        <f t="shared" si="152"/>
        <v>0</v>
      </c>
      <c r="PO15" s="35">
        <f t="shared" si="153"/>
        <v>0</v>
      </c>
      <c r="PP15" s="35">
        <f t="shared" si="154"/>
        <v>0</v>
      </c>
      <c r="PQ15" s="35">
        <f t="shared" si="155"/>
        <v>0</v>
      </c>
      <c r="PR15" s="35">
        <f t="shared" si="156"/>
        <v>0</v>
      </c>
      <c r="PS15" s="35">
        <f t="shared" si="157"/>
        <v>0</v>
      </c>
      <c r="PT15" s="35">
        <f t="shared" si="158"/>
        <v>0</v>
      </c>
      <c r="PU15" s="35">
        <f t="shared" si="159"/>
        <v>0</v>
      </c>
      <c r="PV15" s="35">
        <f t="shared" si="160"/>
        <v>0</v>
      </c>
      <c r="PW15" s="35">
        <f t="shared" si="161"/>
        <v>0</v>
      </c>
      <c r="PX15" s="35">
        <f t="shared" si="162"/>
        <v>0</v>
      </c>
      <c r="PY15" s="35">
        <f t="shared" si="163"/>
        <v>0</v>
      </c>
      <c r="PZ15" s="35">
        <f t="shared" si="164"/>
        <v>0</v>
      </c>
      <c r="QA15" s="35">
        <f t="shared" si="165"/>
        <v>0</v>
      </c>
      <c r="QB15" s="35">
        <f t="shared" si="166"/>
        <v>0</v>
      </c>
      <c r="QC15" s="35">
        <f t="shared" si="167"/>
        <v>0</v>
      </c>
      <c r="QD15" s="35">
        <f t="shared" si="168"/>
        <v>0</v>
      </c>
      <c r="QE15" s="35">
        <f t="shared" si="169"/>
        <v>0</v>
      </c>
      <c r="QF15" s="35">
        <f t="shared" si="170"/>
        <v>0</v>
      </c>
      <c r="QG15" s="35">
        <f t="shared" si="171"/>
        <v>0</v>
      </c>
      <c r="QH15" s="58">
        <v>7</v>
      </c>
      <c r="QI15" s="36" t="str">
        <f t="shared" si="172"/>
        <v/>
      </c>
      <c r="QJ15" s="36" t="str">
        <f t="shared" si="173"/>
        <v/>
      </c>
      <c r="QK15" s="36" t="str">
        <f t="shared" si="174"/>
        <v/>
      </c>
      <c r="QL15" s="36" t="str">
        <f t="shared" si="175"/>
        <v/>
      </c>
      <c r="QM15" s="36" t="str">
        <f t="shared" si="176"/>
        <v/>
      </c>
      <c r="QN15" s="36" t="str">
        <f t="shared" si="177"/>
        <v/>
      </c>
      <c r="QO15" s="36" t="str">
        <f t="shared" si="178"/>
        <v/>
      </c>
      <c r="QP15" s="36" t="str">
        <f t="shared" si="179"/>
        <v/>
      </c>
      <c r="QQ15" s="36" t="str">
        <f t="shared" si="180"/>
        <v/>
      </c>
      <c r="QR15" s="36" t="str">
        <f t="shared" si="181"/>
        <v/>
      </c>
      <c r="QS15" s="36" t="str">
        <f t="shared" si="182"/>
        <v/>
      </c>
      <c r="QT15" s="36" t="str">
        <f t="shared" si="183"/>
        <v/>
      </c>
      <c r="QU15" s="36" t="str">
        <f t="shared" si="184"/>
        <v/>
      </c>
      <c r="QV15" s="36" t="str">
        <f t="shared" si="185"/>
        <v/>
      </c>
      <c r="QW15" s="36" t="str">
        <f t="shared" si="186"/>
        <v/>
      </c>
      <c r="QX15" s="36" t="str">
        <f t="shared" si="187"/>
        <v/>
      </c>
      <c r="QY15" s="36" t="str">
        <f t="shared" si="188"/>
        <v/>
      </c>
      <c r="QZ15" s="36" t="str">
        <f t="shared" si="189"/>
        <v/>
      </c>
      <c r="RA15" s="36" t="str">
        <f t="shared" si="190"/>
        <v/>
      </c>
      <c r="RB15" s="36" t="str">
        <f t="shared" si="191"/>
        <v/>
      </c>
      <c r="RC15" s="36" t="str">
        <f t="shared" si="192"/>
        <v/>
      </c>
      <c r="RD15" s="36" t="str">
        <f t="shared" si="193"/>
        <v/>
      </c>
      <c r="RE15" s="36" t="str">
        <f t="shared" si="194"/>
        <v/>
      </c>
      <c r="RF15" s="36" t="str">
        <f t="shared" si="195"/>
        <v/>
      </c>
      <c r="RG15" s="36" t="str">
        <f t="shared" si="196"/>
        <v/>
      </c>
      <c r="RH15" s="36" t="str">
        <f t="shared" si="197"/>
        <v/>
      </c>
      <c r="RI15" s="36" t="str">
        <f t="shared" si="198"/>
        <v/>
      </c>
      <c r="RJ15" s="36" t="str">
        <f t="shared" si="199"/>
        <v/>
      </c>
      <c r="RK15" s="37">
        <f t="shared" si="200"/>
        <v>0</v>
      </c>
      <c r="RL15" s="38" t="str">
        <f t="shared" si="260"/>
        <v/>
      </c>
      <c r="RM15" s="38" t="str">
        <f t="shared" si="261"/>
        <v/>
      </c>
      <c r="RN15" s="38" t="str">
        <f t="shared" si="262"/>
        <v/>
      </c>
      <c r="RO15" s="38" t="str">
        <f t="shared" si="263"/>
        <v/>
      </c>
      <c r="RP15" s="38" t="str">
        <f t="shared" si="264"/>
        <v/>
      </c>
      <c r="RQ15" s="39" t="str">
        <f t="shared" si="265"/>
        <v/>
      </c>
      <c r="RR15" s="39" t="str">
        <f t="shared" si="266"/>
        <v/>
      </c>
      <c r="RS15" s="39" t="str">
        <f t="shared" si="267"/>
        <v/>
      </c>
      <c r="RT15" s="39" t="str">
        <f t="shared" si="268"/>
        <v/>
      </c>
      <c r="RU15" s="39">
        <f t="shared" si="269"/>
        <v>0</v>
      </c>
      <c r="RV15" s="58">
        <v>7</v>
      </c>
    </row>
    <row r="16" spans="1:490" ht="30.6" hidden="1" x14ac:dyDescent="0.2">
      <c r="A16" s="53"/>
      <c r="B16" s="61" t="s">
        <v>50</v>
      </c>
      <c r="C16" s="62" t="s">
        <v>65</v>
      </c>
      <c r="D16" s="62" t="s">
        <v>66</v>
      </c>
      <c r="E16" s="62" t="s">
        <v>67</v>
      </c>
      <c r="F16" s="62">
        <v>8</v>
      </c>
      <c r="G16" s="25">
        <v>79461060</v>
      </c>
      <c r="H16" s="58">
        <v>8</v>
      </c>
      <c r="I16" s="76">
        <v>37083827</v>
      </c>
      <c r="J16" s="75">
        <v>47781832</v>
      </c>
      <c r="K16" s="77" t="s">
        <v>32</v>
      </c>
      <c r="L16" s="77" t="s">
        <v>32</v>
      </c>
      <c r="M16" s="77" t="s">
        <v>32</v>
      </c>
      <c r="N16" s="75">
        <v>73789520</v>
      </c>
      <c r="O16" s="77" t="s">
        <v>32</v>
      </c>
      <c r="P16" s="77" t="s">
        <v>32</v>
      </c>
      <c r="Q16" s="77" t="s">
        <v>32</v>
      </c>
      <c r="R16" s="77" t="s">
        <v>32</v>
      </c>
      <c r="S16" s="77" t="s">
        <v>32</v>
      </c>
      <c r="T16" s="77" t="s">
        <v>32</v>
      </c>
      <c r="U16" s="75">
        <v>79396800</v>
      </c>
      <c r="V16" s="75">
        <v>74256000</v>
      </c>
      <c r="W16" s="77" t="s">
        <v>32</v>
      </c>
      <c r="X16" s="75">
        <v>60547200</v>
      </c>
      <c r="Y16" s="77" t="s">
        <v>32</v>
      </c>
      <c r="Z16" s="77" t="s">
        <v>32</v>
      </c>
      <c r="AA16" s="77" t="s">
        <v>32</v>
      </c>
      <c r="AB16" s="77" t="s">
        <v>32</v>
      </c>
      <c r="AC16" s="77" t="s">
        <v>32</v>
      </c>
      <c r="AD16" s="77" t="s">
        <v>32</v>
      </c>
      <c r="AE16" s="77" t="s">
        <v>32</v>
      </c>
      <c r="AF16" s="77" t="s">
        <v>32</v>
      </c>
      <c r="AG16" s="75">
        <v>79460870</v>
      </c>
      <c r="AH16" s="77" t="s">
        <v>32</v>
      </c>
      <c r="AI16" s="77" t="s">
        <v>32</v>
      </c>
      <c r="AJ16" s="77" t="s">
        <v>32</v>
      </c>
      <c r="AK16" s="68">
        <v>8</v>
      </c>
      <c r="AL16" s="26">
        <f t="shared" si="201"/>
        <v>37083827</v>
      </c>
      <c r="AM16" s="26">
        <f t="shared" si="202"/>
        <v>47781832</v>
      </c>
      <c r="AN16" s="26" t="str">
        <f t="shared" si="203"/>
        <v>NC</v>
      </c>
      <c r="AO16" s="26" t="str">
        <f t="shared" si="204"/>
        <v>NC</v>
      </c>
      <c r="AP16" s="26" t="str">
        <f t="shared" si="205"/>
        <v>NC</v>
      </c>
      <c r="AQ16" s="26">
        <f t="shared" si="206"/>
        <v>73789520</v>
      </c>
      <c r="AR16" s="26" t="str">
        <f t="shared" si="207"/>
        <v>NC</v>
      </c>
      <c r="AS16" s="26" t="str">
        <f t="shared" si="208"/>
        <v>NC</v>
      </c>
      <c r="AT16" s="26" t="str">
        <f t="shared" si="209"/>
        <v>NC</v>
      </c>
      <c r="AU16" s="26" t="str">
        <f t="shared" si="210"/>
        <v>NC</v>
      </c>
      <c r="AV16" s="26" t="str">
        <f t="shared" si="211"/>
        <v>NC</v>
      </c>
      <c r="AW16" s="26" t="str">
        <f t="shared" si="212"/>
        <v>NC</v>
      </c>
      <c r="AX16" s="26">
        <f t="shared" si="213"/>
        <v>79396800</v>
      </c>
      <c r="AY16" s="26">
        <f t="shared" si="214"/>
        <v>74256000</v>
      </c>
      <c r="AZ16" s="26" t="str">
        <f t="shared" si="215"/>
        <v>NC</v>
      </c>
      <c r="BA16" s="26">
        <f t="shared" si="216"/>
        <v>60547200</v>
      </c>
      <c r="BB16" s="26" t="str">
        <f t="shared" si="217"/>
        <v>NC</v>
      </c>
      <c r="BC16" s="26" t="str">
        <f t="shared" si="218"/>
        <v>NC</v>
      </c>
      <c r="BD16" s="26" t="str">
        <f t="shared" si="219"/>
        <v>NC</v>
      </c>
      <c r="BE16" s="26" t="str">
        <f t="shared" si="220"/>
        <v>NC</v>
      </c>
      <c r="BF16" s="26" t="str">
        <f t="shared" si="221"/>
        <v>NC</v>
      </c>
      <c r="BG16" s="26" t="str">
        <f t="shared" si="222"/>
        <v>NC</v>
      </c>
      <c r="BH16" s="26" t="str">
        <f t="shared" si="223"/>
        <v>NC</v>
      </c>
      <c r="BI16" s="26" t="str">
        <f t="shared" si="224"/>
        <v>NC</v>
      </c>
      <c r="BJ16" s="26">
        <f t="shared" si="225"/>
        <v>79460870</v>
      </c>
      <c r="BK16" s="26" t="str">
        <f t="shared" si="226"/>
        <v>NC</v>
      </c>
      <c r="BL16" s="26" t="str">
        <f t="shared" si="227"/>
        <v>NC</v>
      </c>
      <c r="BM16" s="26" t="str">
        <f t="shared" si="228"/>
        <v>NC</v>
      </c>
      <c r="BN16" s="58">
        <v>8</v>
      </c>
      <c r="BO16" s="71" t="s">
        <v>33</v>
      </c>
      <c r="BP16" s="71" t="s">
        <v>34</v>
      </c>
      <c r="BQ16" s="70" t="s">
        <v>33</v>
      </c>
      <c r="BR16" s="70" t="s">
        <v>33</v>
      </c>
      <c r="BS16" s="70" t="s">
        <v>33</v>
      </c>
      <c r="BT16" s="71" t="s">
        <v>34</v>
      </c>
      <c r="BU16" s="70" t="s">
        <v>33</v>
      </c>
      <c r="BV16" s="70" t="s">
        <v>33</v>
      </c>
      <c r="BW16" s="70" t="s">
        <v>33</v>
      </c>
      <c r="BX16" s="70" t="s">
        <v>33</v>
      </c>
      <c r="BY16" s="70" t="s">
        <v>33</v>
      </c>
      <c r="BZ16" s="70" t="s">
        <v>33</v>
      </c>
      <c r="CA16" s="71" t="s">
        <v>34</v>
      </c>
      <c r="CB16" s="71" t="s">
        <v>33</v>
      </c>
      <c r="CC16" s="70" t="s">
        <v>33</v>
      </c>
      <c r="CD16" s="71" t="s">
        <v>33</v>
      </c>
      <c r="CE16" s="70" t="s">
        <v>33</v>
      </c>
      <c r="CF16" s="70" t="s">
        <v>33</v>
      </c>
      <c r="CG16" s="70" t="s">
        <v>33</v>
      </c>
      <c r="CH16" s="70" t="s">
        <v>33</v>
      </c>
      <c r="CI16" s="70" t="s">
        <v>33</v>
      </c>
      <c r="CJ16" s="70" t="s">
        <v>33</v>
      </c>
      <c r="CK16" s="70" t="s">
        <v>33</v>
      </c>
      <c r="CL16" s="70" t="s">
        <v>33</v>
      </c>
      <c r="CM16" s="71" t="s">
        <v>33</v>
      </c>
      <c r="CN16" s="70" t="s">
        <v>33</v>
      </c>
      <c r="CO16" s="70" t="s">
        <v>33</v>
      </c>
      <c r="CP16" s="70" t="s">
        <v>33</v>
      </c>
      <c r="CQ16" s="58">
        <v>8</v>
      </c>
      <c r="CR16" s="71" t="s">
        <v>33</v>
      </c>
      <c r="CS16" s="71" t="s">
        <v>34</v>
      </c>
      <c r="CT16" s="71" t="s">
        <v>34</v>
      </c>
      <c r="CU16" s="71" t="s">
        <v>34</v>
      </c>
      <c r="CV16" s="71" t="s">
        <v>34</v>
      </c>
      <c r="CW16" s="71" t="s">
        <v>34</v>
      </c>
      <c r="CX16" s="71" t="s">
        <v>34</v>
      </c>
      <c r="CY16" s="71" t="s">
        <v>33</v>
      </c>
      <c r="CZ16" s="71" t="s">
        <v>34</v>
      </c>
      <c r="DA16" s="71" t="s">
        <v>34</v>
      </c>
      <c r="DB16" s="71" t="s">
        <v>34</v>
      </c>
      <c r="DC16" s="71" t="s">
        <v>34</v>
      </c>
      <c r="DD16" s="71" t="s">
        <v>239</v>
      </c>
      <c r="DE16" s="71" t="s">
        <v>239</v>
      </c>
      <c r="DF16" s="71" t="s">
        <v>34</v>
      </c>
      <c r="DG16" s="71" t="s">
        <v>34</v>
      </c>
      <c r="DH16" s="71" t="s">
        <v>34</v>
      </c>
      <c r="DI16" s="71" t="s">
        <v>34</v>
      </c>
      <c r="DJ16" s="71" t="s">
        <v>34</v>
      </c>
      <c r="DK16" s="71" t="s">
        <v>34</v>
      </c>
      <c r="DL16" s="71" t="s">
        <v>34</v>
      </c>
      <c r="DM16" s="71" t="s">
        <v>34</v>
      </c>
      <c r="DN16" s="71" t="s">
        <v>34</v>
      </c>
      <c r="DO16" s="71" t="s">
        <v>34</v>
      </c>
      <c r="DP16" s="71" t="s">
        <v>34</v>
      </c>
      <c r="DQ16" s="71" t="s">
        <v>34</v>
      </c>
      <c r="DR16" s="71" t="s">
        <v>34</v>
      </c>
      <c r="DS16" s="71" t="s">
        <v>34</v>
      </c>
      <c r="DT16" s="58">
        <v>8</v>
      </c>
      <c r="DU16" s="71" t="s">
        <v>34</v>
      </c>
      <c r="DV16" s="71" t="s">
        <v>34</v>
      </c>
      <c r="DW16" s="71" t="s">
        <v>34</v>
      </c>
      <c r="DX16" s="71" t="s">
        <v>34</v>
      </c>
      <c r="DY16" s="71" t="s">
        <v>34</v>
      </c>
      <c r="DZ16" s="71" t="s">
        <v>34</v>
      </c>
      <c r="EA16" s="71" t="s">
        <v>34</v>
      </c>
      <c r="EB16" s="71" t="s">
        <v>33</v>
      </c>
      <c r="EC16" s="71" t="s">
        <v>34</v>
      </c>
      <c r="ED16" s="71" t="s">
        <v>34</v>
      </c>
      <c r="EE16" s="71" t="s">
        <v>34</v>
      </c>
      <c r="EF16" s="71" t="s">
        <v>34</v>
      </c>
      <c r="EG16" s="71" t="s">
        <v>34</v>
      </c>
      <c r="EH16" s="71" t="s">
        <v>34</v>
      </c>
      <c r="EI16" s="71" t="s">
        <v>34</v>
      </c>
      <c r="EJ16" s="71" t="s">
        <v>34</v>
      </c>
      <c r="EK16" s="71" t="s">
        <v>34</v>
      </c>
      <c r="EL16" s="71" t="s">
        <v>34</v>
      </c>
      <c r="EM16" s="71" t="s">
        <v>34</v>
      </c>
      <c r="EN16" s="71" t="s">
        <v>34</v>
      </c>
      <c r="EO16" s="71" t="s">
        <v>34</v>
      </c>
      <c r="EP16" s="71" t="s">
        <v>34</v>
      </c>
      <c r="EQ16" s="71" t="s">
        <v>34</v>
      </c>
      <c r="ER16" s="71" t="s">
        <v>34</v>
      </c>
      <c r="ES16" s="71" t="s">
        <v>34</v>
      </c>
      <c r="ET16" s="71" t="s">
        <v>34</v>
      </c>
      <c r="EU16" s="71" t="s">
        <v>34</v>
      </c>
      <c r="EV16" s="71" t="s">
        <v>33</v>
      </c>
      <c r="EW16" s="58">
        <v>8</v>
      </c>
      <c r="EX16" s="27" t="str">
        <f t="shared" si="1"/>
        <v>NO CUMPLE</v>
      </c>
      <c r="EY16" s="27" t="str">
        <f t="shared" si="2"/>
        <v>CUMPLE</v>
      </c>
      <c r="EZ16" s="27" t="str">
        <f t="shared" si="3"/>
        <v>NO CUMPLE</v>
      </c>
      <c r="FA16" s="27" t="str">
        <f t="shared" si="4"/>
        <v>NO CUMPLE</v>
      </c>
      <c r="FB16" s="27" t="str">
        <f t="shared" si="5"/>
        <v>NO CUMPLE</v>
      </c>
      <c r="FC16" s="27" t="str">
        <f t="shared" si="6"/>
        <v>CUMPLE</v>
      </c>
      <c r="FD16" s="27" t="str">
        <f t="shared" si="7"/>
        <v>NO CUMPLE</v>
      </c>
      <c r="FE16" s="27" t="str">
        <f t="shared" si="8"/>
        <v>NO CUMPLE</v>
      </c>
      <c r="FF16" s="27" t="str">
        <f t="shared" si="9"/>
        <v>NO CUMPLE</v>
      </c>
      <c r="FG16" s="27" t="str">
        <f t="shared" si="10"/>
        <v>NO CUMPLE</v>
      </c>
      <c r="FH16" s="27" t="str">
        <f t="shared" si="11"/>
        <v>NO CUMPLE</v>
      </c>
      <c r="FI16" s="27" t="str">
        <f t="shared" si="12"/>
        <v>NO CUMPLE</v>
      </c>
      <c r="FJ16" s="27" t="str">
        <f t="shared" si="13"/>
        <v>CUMPLE</v>
      </c>
      <c r="FK16" s="27" t="str">
        <f t="shared" si="14"/>
        <v>NO CUMPLE</v>
      </c>
      <c r="FL16" s="27" t="str">
        <f t="shared" si="15"/>
        <v>NO CUMPLE</v>
      </c>
      <c r="FM16" s="27" t="str">
        <f t="shared" si="16"/>
        <v>NO CUMPLE</v>
      </c>
      <c r="FN16" s="27" t="str">
        <f t="shared" si="17"/>
        <v>NO CUMPLE</v>
      </c>
      <c r="FO16" s="27" t="str">
        <f t="shared" si="18"/>
        <v>NO CUMPLE</v>
      </c>
      <c r="FP16" s="27" t="str">
        <f t="shared" si="19"/>
        <v>NO CUMPLE</v>
      </c>
      <c r="FQ16" s="27" t="str">
        <f t="shared" si="20"/>
        <v>NO CUMPLE</v>
      </c>
      <c r="FR16" s="27" t="str">
        <f t="shared" si="21"/>
        <v>NO CUMPLE</v>
      </c>
      <c r="FS16" s="27" t="str">
        <f t="shared" si="22"/>
        <v>NO CUMPLE</v>
      </c>
      <c r="FT16" s="27" t="str">
        <f t="shared" si="23"/>
        <v>NO CUMPLE</v>
      </c>
      <c r="FU16" s="27" t="str">
        <f t="shared" si="24"/>
        <v>NO CUMPLE</v>
      </c>
      <c r="FV16" s="27" t="str">
        <f t="shared" si="25"/>
        <v>NO CUMPLE</v>
      </c>
      <c r="FW16" s="27" t="str">
        <f t="shared" si="26"/>
        <v>NO CUMPLE</v>
      </c>
      <c r="FX16" s="27" t="str">
        <f t="shared" si="27"/>
        <v>NO CUMPLE</v>
      </c>
      <c r="FY16" s="27" t="str">
        <f t="shared" si="28"/>
        <v>NO CUMPLE</v>
      </c>
      <c r="FZ16" s="58">
        <v>8</v>
      </c>
      <c r="GA16" s="93" t="s">
        <v>33</v>
      </c>
      <c r="GB16" s="93" t="s">
        <v>34</v>
      </c>
      <c r="GC16" s="71" t="s">
        <v>32</v>
      </c>
      <c r="GD16" s="71" t="s">
        <v>32</v>
      </c>
      <c r="GE16" s="71" t="s">
        <v>32</v>
      </c>
      <c r="GF16" s="94" t="s">
        <v>33</v>
      </c>
      <c r="GG16" s="71" t="s">
        <v>32</v>
      </c>
      <c r="GH16" s="71" t="s">
        <v>32</v>
      </c>
      <c r="GI16" s="71" t="s">
        <v>32</v>
      </c>
      <c r="GJ16" s="71" t="s">
        <v>32</v>
      </c>
      <c r="GK16" s="71" t="s">
        <v>32</v>
      </c>
      <c r="GL16" s="71" t="s">
        <v>32</v>
      </c>
      <c r="GM16" s="93" t="s">
        <v>34</v>
      </c>
      <c r="GN16" s="94" t="s">
        <v>33</v>
      </c>
      <c r="GO16" s="71" t="s">
        <v>32</v>
      </c>
      <c r="GP16" s="93" t="s">
        <v>33</v>
      </c>
      <c r="GQ16" s="71" t="s">
        <v>32</v>
      </c>
      <c r="GR16" s="71" t="s">
        <v>32</v>
      </c>
      <c r="GS16" s="71" t="s">
        <v>32</v>
      </c>
      <c r="GT16" s="71" t="s">
        <v>32</v>
      </c>
      <c r="GU16" s="71" t="s">
        <v>32</v>
      </c>
      <c r="GV16" s="71" t="s">
        <v>32</v>
      </c>
      <c r="GW16" s="71" t="s">
        <v>32</v>
      </c>
      <c r="GX16" s="71" t="s">
        <v>32</v>
      </c>
      <c r="GY16" s="93" t="s">
        <v>33</v>
      </c>
      <c r="GZ16" s="71" t="s">
        <v>32</v>
      </c>
      <c r="HA16" s="71" t="s">
        <v>32</v>
      </c>
      <c r="HB16" s="71" t="s">
        <v>32</v>
      </c>
      <c r="HC16" s="58">
        <v>8</v>
      </c>
      <c r="HD16" s="72" t="s">
        <v>33</v>
      </c>
      <c r="HE16" s="72" t="s">
        <v>33</v>
      </c>
      <c r="HF16" s="72" t="s">
        <v>32</v>
      </c>
      <c r="HG16" s="72" t="s">
        <v>32</v>
      </c>
      <c r="HH16" s="72" t="s">
        <v>32</v>
      </c>
      <c r="HI16" s="72" t="s">
        <v>34</v>
      </c>
      <c r="HJ16" s="72" t="s">
        <v>32</v>
      </c>
      <c r="HK16" s="72" t="s">
        <v>32</v>
      </c>
      <c r="HL16" s="72" t="s">
        <v>32</v>
      </c>
      <c r="HM16" s="72" t="s">
        <v>32</v>
      </c>
      <c r="HN16" s="72" t="s">
        <v>32</v>
      </c>
      <c r="HO16" s="72" t="s">
        <v>32</v>
      </c>
      <c r="HP16" s="72" t="s">
        <v>34</v>
      </c>
      <c r="HQ16" s="72" t="s">
        <v>34</v>
      </c>
      <c r="HR16" s="72" t="s">
        <v>32</v>
      </c>
      <c r="HS16" s="72" t="s">
        <v>34</v>
      </c>
      <c r="HT16" s="72" t="s">
        <v>32</v>
      </c>
      <c r="HU16" s="72" t="s">
        <v>32</v>
      </c>
      <c r="HV16" s="72" t="s">
        <v>32</v>
      </c>
      <c r="HW16" s="72" t="s">
        <v>32</v>
      </c>
      <c r="HX16" s="72" t="s">
        <v>32</v>
      </c>
      <c r="HY16" s="72" t="s">
        <v>32</v>
      </c>
      <c r="HZ16" s="72" t="s">
        <v>32</v>
      </c>
      <c r="IA16" s="72" t="s">
        <v>32</v>
      </c>
      <c r="IB16" s="72" t="s">
        <v>34</v>
      </c>
      <c r="IC16" s="72" t="s">
        <v>32</v>
      </c>
      <c r="ID16" s="72" t="s">
        <v>32</v>
      </c>
      <c r="IE16" s="72" t="s">
        <v>32</v>
      </c>
      <c r="IF16" s="58">
        <v>8</v>
      </c>
      <c r="IG16" s="26" t="str">
        <f t="shared" si="229"/>
        <v/>
      </c>
      <c r="IH16" s="26" t="str">
        <f t="shared" si="230"/>
        <v/>
      </c>
      <c r="II16" s="26" t="str">
        <f t="shared" si="231"/>
        <v/>
      </c>
      <c r="IJ16" s="26" t="str">
        <f t="shared" si="232"/>
        <v/>
      </c>
      <c r="IK16" s="26" t="str">
        <f t="shared" si="233"/>
        <v/>
      </c>
      <c r="IL16" s="26" t="str">
        <f t="shared" si="234"/>
        <v/>
      </c>
      <c r="IM16" s="26" t="str">
        <f t="shared" si="235"/>
        <v/>
      </c>
      <c r="IN16" s="26" t="str">
        <f t="shared" si="236"/>
        <v/>
      </c>
      <c r="IO16" s="26" t="str">
        <f t="shared" si="237"/>
        <v/>
      </c>
      <c r="IP16" s="26" t="str">
        <f t="shared" si="238"/>
        <v/>
      </c>
      <c r="IQ16" s="26" t="str">
        <f t="shared" si="239"/>
        <v/>
      </c>
      <c r="IR16" s="26" t="str">
        <f t="shared" si="240"/>
        <v/>
      </c>
      <c r="IS16" s="26">
        <f t="shared" si="241"/>
        <v>79396800</v>
      </c>
      <c r="IT16" s="26" t="str">
        <f t="shared" si="242"/>
        <v/>
      </c>
      <c r="IU16" s="26" t="str">
        <f t="shared" si="243"/>
        <v/>
      </c>
      <c r="IV16" s="26" t="str">
        <f t="shared" si="244"/>
        <v/>
      </c>
      <c r="IW16" s="26" t="str">
        <f t="shared" si="245"/>
        <v/>
      </c>
      <c r="IX16" s="26" t="str">
        <f t="shared" si="246"/>
        <v/>
      </c>
      <c r="IY16" s="26" t="str">
        <f t="shared" si="247"/>
        <v/>
      </c>
      <c r="IZ16" s="26" t="str">
        <f t="shared" si="248"/>
        <v/>
      </c>
      <c r="JA16" s="26" t="str">
        <f t="shared" si="249"/>
        <v/>
      </c>
      <c r="JB16" s="26" t="str">
        <f t="shared" si="250"/>
        <v/>
      </c>
      <c r="JC16" s="26" t="str">
        <f t="shared" si="251"/>
        <v/>
      </c>
      <c r="JD16" s="26" t="str">
        <f t="shared" si="252"/>
        <v/>
      </c>
      <c r="JE16" s="26" t="str">
        <f t="shared" si="253"/>
        <v/>
      </c>
      <c r="JF16" s="26" t="str">
        <f t="shared" si="254"/>
        <v/>
      </c>
      <c r="JG16" s="26" t="str">
        <f t="shared" si="255"/>
        <v/>
      </c>
      <c r="JH16" s="26" t="str">
        <f t="shared" si="256"/>
        <v/>
      </c>
      <c r="JI16" s="26">
        <v>79461060</v>
      </c>
      <c r="JJ16" s="26">
        <v>79461060</v>
      </c>
      <c r="JK16" s="28">
        <f t="shared" si="257"/>
        <v>1</v>
      </c>
      <c r="JL16" s="28">
        <f t="shared" si="30"/>
        <v>0</v>
      </c>
      <c r="JM16" s="29">
        <f t="shared" si="258"/>
        <v>79396800</v>
      </c>
      <c r="JN16" s="30">
        <f t="shared" si="259"/>
        <v>297738</v>
      </c>
      <c r="JO16" s="58">
        <v>8</v>
      </c>
      <c r="JP16" s="31" t="str">
        <f t="shared" si="31"/>
        <v/>
      </c>
      <c r="JQ16" s="31" t="str">
        <f t="shared" si="32"/>
        <v/>
      </c>
      <c r="JR16" s="31" t="str">
        <f t="shared" si="33"/>
        <v/>
      </c>
      <c r="JS16" s="31" t="str">
        <f t="shared" si="34"/>
        <v/>
      </c>
      <c r="JT16" s="31" t="str">
        <f t="shared" si="35"/>
        <v/>
      </c>
      <c r="JU16" s="31" t="str">
        <f t="shared" si="36"/>
        <v/>
      </c>
      <c r="JV16" s="31" t="str">
        <f t="shared" si="37"/>
        <v/>
      </c>
      <c r="JW16" s="31" t="str">
        <f t="shared" si="38"/>
        <v/>
      </c>
      <c r="JX16" s="31" t="str">
        <f t="shared" si="39"/>
        <v/>
      </c>
      <c r="JY16" s="31" t="str">
        <f t="shared" si="40"/>
        <v/>
      </c>
      <c r="JZ16" s="31" t="str">
        <f t="shared" si="41"/>
        <v/>
      </c>
      <c r="KA16" s="31" t="str">
        <f t="shared" si="42"/>
        <v/>
      </c>
      <c r="KB16" s="31">
        <f t="shared" si="43"/>
        <v>26666.666666666668</v>
      </c>
      <c r="KC16" s="31" t="str">
        <f t="shared" si="44"/>
        <v/>
      </c>
      <c r="KD16" s="31" t="str">
        <f t="shared" si="45"/>
        <v/>
      </c>
      <c r="KE16" s="31" t="str">
        <f t="shared" si="46"/>
        <v/>
      </c>
      <c r="KF16" s="31" t="str">
        <f t="shared" si="47"/>
        <v/>
      </c>
      <c r="KG16" s="31" t="str">
        <f t="shared" si="48"/>
        <v/>
      </c>
      <c r="KH16" s="31" t="str">
        <f t="shared" si="49"/>
        <v/>
      </c>
      <c r="KI16" s="31" t="str">
        <f t="shared" si="50"/>
        <v/>
      </c>
      <c r="KJ16" s="31" t="str">
        <f t="shared" si="51"/>
        <v/>
      </c>
      <c r="KK16" s="31" t="str">
        <f t="shared" si="52"/>
        <v/>
      </c>
      <c r="KL16" s="31" t="str">
        <f t="shared" si="53"/>
        <v/>
      </c>
      <c r="KM16" s="31" t="str">
        <f t="shared" si="54"/>
        <v/>
      </c>
      <c r="KN16" s="31" t="str">
        <f t="shared" si="55"/>
        <v/>
      </c>
      <c r="KO16" s="31" t="str">
        <f t="shared" si="56"/>
        <v/>
      </c>
      <c r="KP16" s="31" t="str">
        <f t="shared" si="57"/>
        <v/>
      </c>
      <c r="KQ16" s="31" t="str">
        <f t="shared" si="58"/>
        <v/>
      </c>
      <c r="KR16" s="58">
        <v>8</v>
      </c>
      <c r="KS16" s="32" t="str">
        <f t="shared" si="59"/>
        <v/>
      </c>
      <c r="KT16" s="32" t="str">
        <f t="shared" si="60"/>
        <v/>
      </c>
      <c r="KU16" s="32" t="str">
        <f t="shared" si="61"/>
        <v/>
      </c>
      <c r="KV16" s="32" t="str">
        <f t="shared" si="62"/>
        <v/>
      </c>
      <c r="KW16" s="32" t="str">
        <f t="shared" si="63"/>
        <v/>
      </c>
      <c r="KX16" s="32" t="str">
        <f t="shared" si="64"/>
        <v/>
      </c>
      <c r="KY16" s="32" t="str">
        <f t="shared" si="65"/>
        <v/>
      </c>
      <c r="KZ16" s="32" t="str">
        <f t="shared" si="66"/>
        <v/>
      </c>
      <c r="LA16" s="32" t="str">
        <f t="shared" si="67"/>
        <v/>
      </c>
      <c r="LB16" s="32" t="str">
        <f t="shared" si="68"/>
        <v/>
      </c>
      <c r="LC16" s="32" t="str">
        <f t="shared" si="69"/>
        <v/>
      </c>
      <c r="LD16" s="32" t="str">
        <f t="shared" si="70"/>
        <v/>
      </c>
      <c r="LE16" s="32">
        <f t="shared" si="71"/>
        <v>0</v>
      </c>
      <c r="LF16" s="32" t="str">
        <f t="shared" si="72"/>
        <v/>
      </c>
      <c r="LG16" s="32" t="str">
        <f t="shared" si="73"/>
        <v/>
      </c>
      <c r="LH16" s="32" t="str">
        <f t="shared" si="74"/>
        <v/>
      </c>
      <c r="LI16" s="32" t="str">
        <f t="shared" si="75"/>
        <v/>
      </c>
      <c r="LJ16" s="32" t="str">
        <f t="shared" si="76"/>
        <v/>
      </c>
      <c r="LK16" s="32" t="str">
        <f t="shared" si="77"/>
        <v/>
      </c>
      <c r="LL16" s="32" t="str">
        <f t="shared" si="78"/>
        <v/>
      </c>
      <c r="LM16" s="32" t="str">
        <f t="shared" si="79"/>
        <v/>
      </c>
      <c r="LN16" s="32" t="str">
        <f t="shared" si="80"/>
        <v/>
      </c>
      <c r="LO16" s="32" t="str">
        <f t="shared" si="81"/>
        <v/>
      </c>
      <c r="LP16" s="32" t="str">
        <f t="shared" si="82"/>
        <v/>
      </c>
      <c r="LQ16" s="32" t="str">
        <f t="shared" si="83"/>
        <v/>
      </c>
      <c r="LR16" s="32" t="str">
        <f t="shared" si="84"/>
        <v/>
      </c>
      <c r="LS16" s="32" t="str">
        <f t="shared" si="85"/>
        <v/>
      </c>
      <c r="LT16" s="32" t="str">
        <f t="shared" si="86"/>
        <v/>
      </c>
      <c r="LU16" s="58">
        <v>8</v>
      </c>
      <c r="LV16" s="33" t="str">
        <f t="shared" si="87"/>
        <v/>
      </c>
      <c r="LW16" s="33" t="str">
        <f t="shared" si="88"/>
        <v/>
      </c>
      <c r="LX16" s="33" t="str">
        <f t="shared" si="89"/>
        <v/>
      </c>
      <c r="LY16" s="33" t="str">
        <f t="shared" si="90"/>
        <v/>
      </c>
      <c r="LZ16" s="33" t="str">
        <f t="shared" si="91"/>
        <v/>
      </c>
      <c r="MA16" s="33" t="str">
        <f t="shared" si="92"/>
        <v/>
      </c>
      <c r="MB16" s="33" t="str">
        <f t="shared" si="93"/>
        <v/>
      </c>
      <c r="MC16" s="33" t="str">
        <f t="shared" si="94"/>
        <v/>
      </c>
      <c r="MD16" s="33" t="str">
        <f t="shared" si="95"/>
        <v/>
      </c>
      <c r="ME16" s="33" t="str">
        <f t="shared" si="96"/>
        <v/>
      </c>
      <c r="MF16" s="33" t="str">
        <f t="shared" si="97"/>
        <v/>
      </c>
      <c r="MG16" s="33" t="str">
        <f t="shared" si="98"/>
        <v/>
      </c>
      <c r="MH16" s="33">
        <f t="shared" si="99"/>
        <v>0</v>
      </c>
      <c r="MI16" s="33" t="str">
        <f t="shared" si="100"/>
        <v/>
      </c>
      <c r="MJ16" s="33" t="str">
        <f t="shared" si="101"/>
        <v/>
      </c>
      <c r="MK16" s="33" t="str">
        <f t="shared" si="102"/>
        <v/>
      </c>
      <c r="ML16" s="33" t="str">
        <f t="shared" si="103"/>
        <v/>
      </c>
      <c r="MM16" s="33" t="str">
        <f t="shared" si="104"/>
        <v/>
      </c>
      <c r="MN16" s="33" t="str">
        <f t="shared" si="105"/>
        <v/>
      </c>
      <c r="MO16" s="33" t="str">
        <f t="shared" si="106"/>
        <v/>
      </c>
      <c r="MP16" s="33" t="str">
        <f t="shared" si="107"/>
        <v/>
      </c>
      <c r="MQ16" s="33" t="str">
        <f t="shared" si="108"/>
        <v/>
      </c>
      <c r="MR16" s="33" t="str">
        <f t="shared" si="109"/>
        <v/>
      </c>
      <c r="MS16" s="33" t="str">
        <f t="shared" si="110"/>
        <v/>
      </c>
      <c r="MT16" s="33" t="str">
        <f t="shared" si="111"/>
        <v/>
      </c>
      <c r="MU16" s="33" t="str">
        <f t="shared" si="112"/>
        <v/>
      </c>
      <c r="MV16" s="33" t="str">
        <f t="shared" si="113"/>
        <v/>
      </c>
      <c r="MW16" s="33" t="str">
        <f t="shared" si="114"/>
        <v/>
      </c>
      <c r="MX16" s="54">
        <f t="shared" si="115"/>
        <v>0</v>
      </c>
      <c r="MY16" s="58">
        <v>8</v>
      </c>
      <c r="MZ16" s="34" t="str">
        <f t="shared" si="116"/>
        <v/>
      </c>
      <c r="NA16" s="34" t="str">
        <f t="shared" si="117"/>
        <v/>
      </c>
      <c r="NB16" s="34" t="str">
        <f t="shared" si="118"/>
        <v/>
      </c>
      <c r="NC16" s="34" t="str">
        <f t="shared" si="119"/>
        <v/>
      </c>
      <c r="ND16" s="34" t="str">
        <f t="shared" si="120"/>
        <v/>
      </c>
      <c r="NE16" s="34" t="str">
        <f t="shared" si="121"/>
        <v/>
      </c>
      <c r="NF16" s="34" t="str">
        <f t="shared" si="122"/>
        <v/>
      </c>
      <c r="NG16" s="34" t="str">
        <f t="shared" si="123"/>
        <v/>
      </c>
      <c r="NH16" s="34" t="str">
        <f t="shared" si="124"/>
        <v/>
      </c>
      <c r="NI16" s="34" t="str">
        <f t="shared" si="125"/>
        <v/>
      </c>
      <c r="NJ16" s="34" t="str">
        <f t="shared" si="126"/>
        <v/>
      </c>
      <c r="NK16" s="34" t="str">
        <f t="shared" si="127"/>
        <v/>
      </c>
      <c r="NL16" s="34">
        <f t="shared" si="128"/>
        <v>40</v>
      </c>
      <c r="NM16" s="34" t="str">
        <f t="shared" si="129"/>
        <v/>
      </c>
      <c r="NN16" s="34" t="str">
        <f t="shared" si="130"/>
        <v/>
      </c>
      <c r="NO16" s="34" t="str">
        <f t="shared" si="131"/>
        <v/>
      </c>
      <c r="NP16" s="34" t="str">
        <f t="shared" si="132"/>
        <v/>
      </c>
      <c r="NQ16" s="34" t="str">
        <f t="shared" si="133"/>
        <v/>
      </c>
      <c r="NR16" s="34" t="str">
        <f t="shared" si="134"/>
        <v/>
      </c>
      <c r="NS16" s="34" t="str">
        <f t="shared" si="135"/>
        <v/>
      </c>
      <c r="NT16" s="34" t="str">
        <f t="shared" si="136"/>
        <v/>
      </c>
      <c r="NU16" s="34" t="str">
        <f t="shared" si="137"/>
        <v/>
      </c>
      <c r="NV16" s="34" t="str">
        <f t="shared" si="138"/>
        <v/>
      </c>
      <c r="NW16" s="34" t="str">
        <f t="shared" si="139"/>
        <v/>
      </c>
      <c r="NX16" s="34" t="str">
        <f t="shared" si="140"/>
        <v/>
      </c>
      <c r="NY16" s="34" t="str">
        <f t="shared" si="141"/>
        <v/>
      </c>
      <c r="NZ16" s="34" t="str">
        <f t="shared" si="142"/>
        <v/>
      </c>
      <c r="OA16" s="34" t="str">
        <f t="shared" si="143"/>
        <v/>
      </c>
      <c r="OB16" s="58">
        <v>8</v>
      </c>
      <c r="OC16" s="78">
        <v>24</v>
      </c>
      <c r="OD16" s="79">
        <v>61</v>
      </c>
      <c r="OE16" s="78"/>
      <c r="OF16" s="78"/>
      <c r="OG16" s="78"/>
      <c r="OH16" s="79">
        <v>61</v>
      </c>
      <c r="OI16" s="78"/>
      <c r="OJ16" s="78"/>
      <c r="OK16" s="78"/>
      <c r="OL16" s="78"/>
      <c r="OM16" s="78"/>
      <c r="ON16" s="78"/>
      <c r="OO16" s="78">
        <v>61</v>
      </c>
      <c r="OP16" s="78">
        <v>61</v>
      </c>
      <c r="OQ16" s="78"/>
      <c r="OR16" s="78">
        <v>36</v>
      </c>
      <c r="OS16" s="78"/>
      <c r="OT16" s="78"/>
      <c r="OU16" s="78"/>
      <c r="OV16" s="78"/>
      <c r="OW16" s="78"/>
      <c r="OX16" s="78"/>
      <c r="OY16" s="78"/>
      <c r="OZ16" s="78"/>
      <c r="PA16" s="78">
        <v>61</v>
      </c>
      <c r="PB16" s="78"/>
      <c r="PC16" s="78"/>
      <c r="PD16" s="78"/>
      <c r="PE16" s="58">
        <v>8</v>
      </c>
      <c r="PF16" s="35">
        <f t="shared" si="144"/>
        <v>0</v>
      </c>
      <c r="PG16" s="35">
        <f t="shared" si="145"/>
        <v>30</v>
      </c>
      <c r="PH16" s="35">
        <f t="shared" si="146"/>
        <v>0</v>
      </c>
      <c r="PI16" s="35">
        <f t="shared" si="147"/>
        <v>0</v>
      </c>
      <c r="PJ16" s="35">
        <f t="shared" si="148"/>
        <v>0</v>
      </c>
      <c r="PK16" s="35">
        <f t="shared" si="149"/>
        <v>30</v>
      </c>
      <c r="PL16" s="35">
        <f t="shared" si="150"/>
        <v>0</v>
      </c>
      <c r="PM16" s="35">
        <f t="shared" si="151"/>
        <v>0</v>
      </c>
      <c r="PN16" s="35">
        <f t="shared" si="152"/>
        <v>0</v>
      </c>
      <c r="PO16" s="35">
        <f t="shared" si="153"/>
        <v>0</v>
      </c>
      <c r="PP16" s="35">
        <f t="shared" si="154"/>
        <v>0</v>
      </c>
      <c r="PQ16" s="35">
        <f t="shared" si="155"/>
        <v>0</v>
      </c>
      <c r="PR16" s="35">
        <f t="shared" si="156"/>
        <v>30</v>
      </c>
      <c r="PS16" s="35">
        <f t="shared" si="157"/>
        <v>30</v>
      </c>
      <c r="PT16" s="35">
        <f t="shared" si="158"/>
        <v>0</v>
      </c>
      <c r="PU16" s="35">
        <f t="shared" si="159"/>
        <v>20</v>
      </c>
      <c r="PV16" s="35">
        <f t="shared" si="160"/>
        <v>0</v>
      </c>
      <c r="PW16" s="35">
        <f t="shared" si="161"/>
        <v>0</v>
      </c>
      <c r="PX16" s="35">
        <f t="shared" si="162"/>
        <v>0</v>
      </c>
      <c r="PY16" s="35">
        <f t="shared" si="163"/>
        <v>0</v>
      </c>
      <c r="PZ16" s="35">
        <f t="shared" si="164"/>
        <v>0</v>
      </c>
      <c r="QA16" s="35">
        <f t="shared" si="165"/>
        <v>0</v>
      </c>
      <c r="QB16" s="35">
        <f t="shared" si="166"/>
        <v>0</v>
      </c>
      <c r="QC16" s="35">
        <f t="shared" si="167"/>
        <v>0</v>
      </c>
      <c r="QD16" s="35">
        <f t="shared" si="168"/>
        <v>30</v>
      </c>
      <c r="QE16" s="35">
        <f t="shared" si="169"/>
        <v>0</v>
      </c>
      <c r="QF16" s="35">
        <f t="shared" si="170"/>
        <v>0</v>
      </c>
      <c r="QG16" s="35">
        <f t="shared" si="171"/>
        <v>0</v>
      </c>
      <c r="QH16" s="58">
        <v>8</v>
      </c>
      <c r="QI16" s="36" t="str">
        <f t="shared" si="172"/>
        <v/>
      </c>
      <c r="QJ16" s="36" t="str">
        <f t="shared" si="173"/>
        <v/>
      </c>
      <c r="QK16" s="36" t="str">
        <f t="shared" si="174"/>
        <v/>
      </c>
      <c r="QL16" s="36" t="str">
        <f t="shared" si="175"/>
        <v/>
      </c>
      <c r="QM16" s="36" t="str">
        <f t="shared" si="176"/>
        <v/>
      </c>
      <c r="QN16" s="36" t="str">
        <f t="shared" si="177"/>
        <v/>
      </c>
      <c r="QO16" s="36" t="str">
        <f t="shared" si="178"/>
        <v/>
      </c>
      <c r="QP16" s="36" t="str">
        <f t="shared" si="179"/>
        <v/>
      </c>
      <c r="QQ16" s="36" t="str">
        <f t="shared" si="180"/>
        <v/>
      </c>
      <c r="QR16" s="36" t="str">
        <f t="shared" si="181"/>
        <v/>
      </c>
      <c r="QS16" s="36" t="str">
        <f t="shared" si="182"/>
        <v/>
      </c>
      <c r="QT16" s="36" t="str">
        <f t="shared" si="183"/>
        <v/>
      </c>
      <c r="QU16" s="36">
        <f t="shared" si="184"/>
        <v>70</v>
      </c>
      <c r="QV16" s="36" t="str">
        <f t="shared" si="185"/>
        <v/>
      </c>
      <c r="QW16" s="36" t="str">
        <f t="shared" si="186"/>
        <v/>
      </c>
      <c r="QX16" s="36" t="str">
        <f t="shared" si="187"/>
        <v/>
      </c>
      <c r="QY16" s="36" t="str">
        <f t="shared" si="188"/>
        <v/>
      </c>
      <c r="QZ16" s="36" t="str">
        <f t="shared" si="189"/>
        <v/>
      </c>
      <c r="RA16" s="36" t="str">
        <f t="shared" si="190"/>
        <v/>
      </c>
      <c r="RB16" s="36" t="str">
        <f t="shared" si="191"/>
        <v/>
      </c>
      <c r="RC16" s="36" t="str">
        <f t="shared" si="192"/>
        <v/>
      </c>
      <c r="RD16" s="36" t="str">
        <f t="shared" si="193"/>
        <v/>
      </c>
      <c r="RE16" s="36" t="str">
        <f t="shared" si="194"/>
        <v/>
      </c>
      <c r="RF16" s="36" t="str">
        <f t="shared" si="195"/>
        <v/>
      </c>
      <c r="RG16" s="36" t="str">
        <f t="shared" si="196"/>
        <v/>
      </c>
      <c r="RH16" s="36" t="str">
        <f t="shared" si="197"/>
        <v/>
      </c>
      <c r="RI16" s="36" t="str">
        <f t="shared" si="198"/>
        <v/>
      </c>
      <c r="RJ16" s="36" t="str">
        <f t="shared" si="199"/>
        <v/>
      </c>
      <c r="RK16" s="37">
        <f t="shared" si="200"/>
        <v>70</v>
      </c>
      <c r="RL16" s="38" t="str">
        <f t="shared" si="260"/>
        <v/>
      </c>
      <c r="RM16" s="38" t="str">
        <f t="shared" si="261"/>
        <v>13. SUMINISTROS DE LABORATORIO KASALAB S.A.S.</v>
      </c>
      <c r="RN16" s="38" t="str">
        <f t="shared" si="262"/>
        <v/>
      </c>
      <c r="RO16" s="38" t="str">
        <f t="shared" si="263"/>
        <v/>
      </c>
      <c r="RP16" s="38" t="str">
        <f t="shared" si="264"/>
        <v>13. SUMINISTROS DE LABORATORIO KASALAB S.A.S.</v>
      </c>
      <c r="RQ16" s="39" t="str">
        <f t="shared" si="265"/>
        <v/>
      </c>
      <c r="RR16" s="39">
        <f t="shared" si="266"/>
        <v>79396800</v>
      </c>
      <c r="RS16" s="39" t="str">
        <f t="shared" si="267"/>
        <v/>
      </c>
      <c r="RT16" s="39" t="str">
        <f t="shared" si="268"/>
        <v/>
      </c>
      <c r="RU16" s="39">
        <f t="shared" si="269"/>
        <v>79396800</v>
      </c>
      <c r="RV16" s="58">
        <v>8</v>
      </c>
    </row>
    <row r="17" spans="1:490" ht="36" hidden="1" customHeight="1" x14ac:dyDescent="0.2">
      <c r="A17" s="53"/>
      <c r="B17" s="61" t="s">
        <v>50</v>
      </c>
      <c r="C17" s="62" t="s">
        <v>65</v>
      </c>
      <c r="D17" s="62" t="s">
        <v>68</v>
      </c>
      <c r="E17" s="62" t="s">
        <v>69</v>
      </c>
      <c r="F17" s="62">
        <v>8</v>
      </c>
      <c r="G17" s="25">
        <v>5997739</v>
      </c>
      <c r="H17" s="58">
        <v>9</v>
      </c>
      <c r="I17" s="77" t="s">
        <v>32</v>
      </c>
      <c r="J17" s="77" t="s">
        <v>32</v>
      </c>
      <c r="K17" s="77" t="s">
        <v>32</v>
      </c>
      <c r="L17" s="77" t="s">
        <v>32</v>
      </c>
      <c r="M17" s="77" t="s">
        <v>32</v>
      </c>
      <c r="N17" s="77" t="s">
        <v>32</v>
      </c>
      <c r="O17" s="75">
        <v>5997600</v>
      </c>
      <c r="P17" s="77" t="s">
        <v>32</v>
      </c>
      <c r="Q17" s="77" t="s">
        <v>32</v>
      </c>
      <c r="R17" s="77" t="s">
        <v>32</v>
      </c>
      <c r="S17" s="77" t="s">
        <v>32</v>
      </c>
      <c r="T17" s="77" t="s">
        <v>32</v>
      </c>
      <c r="U17" s="77" t="s">
        <v>32</v>
      </c>
      <c r="V17" s="77" t="s">
        <v>32</v>
      </c>
      <c r="W17" s="77" t="s">
        <v>32</v>
      </c>
      <c r="X17" s="77" t="s">
        <v>32</v>
      </c>
      <c r="Y17" s="77" t="s">
        <v>32</v>
      </c>
      <c r="Z17" s="77" t="s">
        <v>32</v>
      </c>
      <c r="AA17" s="77" t="s">
        <v>32</v>
      </c>
      <c r="AB17" s="77" t="s">
        <v>32</v>
      </c>
      <c r="AC17" s="77" t="s">
        <v>32</v>
      </c>
      <c r="AD17" s="77" t="s">
        <v>32</v>
      </c>
      <c r="AE17" s="77" t="s">
        <v>32</v>
      </c>
      <c r="AF17" s="77" t="s">
        <v>32</v>
      </c>
      <c r="AG17" s="77" t="s">
        <v>32</v>
      </c>
      <c r="AH17" s="77" t="s">
        <v>32</v>
      </c>
      <c r="AI17" s="77" t="s">
        <v>32</v>
      </c>
      <c r="AJ17" s="77" t="s">
        <v>32</v>
      </c>
      <c r="AK17" s="68">
        <v>9</v>
      </c>
      <c r="AL17" s="26" t="str">
        <f t="shared" si="201"/>
        <v>NC</v>
      </c>
      <c r="AM17" s="26" t="str">
        <f t="shared" si="202"/>
        <v>NC</v>
      </c>
      <c r="AN17" s="26" t="str">
        <f t="shared" si="203"/>
        <v>NC</v>
      </c>
      <c r="AO17" s="26" t="str">
        <f t="shared" si="204"/>
        <v>NC</v>
      </c>
      <c r="AP17" s="26" t="str">
        <f t="shared" si="205"/>
        <v>NC</v>
      </c>
      <c r="AQ17" s="26" t="str">
        <f t="shared" si="206"/>
        <v>NC</v>
      </c>
      <c r="AR17" s="26">
        <f t="shared" si="207"/>
        <v>5997600</v>
      </c>
      <c r="AS17" s="26" t="str">
        <f t="shared" si="208"/>
        <v>NC</v>
      </c>
      <c r="AT17" s="26" t="str">
        <f t="shared" si="209"/>
        <v>NC</v>
      </c>
      <c r="AU17" s="26" t="str">
        <f t="shared" si="210"/>
        <v>NC</v>
      </c>
      <c r="AV17" s="26" t="str">
        <f t="shared" si="211"/>
        <v>NC</v>
      </c>
      <c r="AW17" s="26" t="str">
        <f t="shared" si="212"/>
        <v>NC</v>
      </c>
      <c r="AX17" s="26" t="str">
        <f t="shared" si="213"/>
        <v>NC</v>
      </c>
      <c r="AY17" s="26" t="str">
        <f t="shared" si="214"/>
        <v>NC</v>
      </c>
      <c r="AZ17" s="26" t="str">
        <f t="shared" si="215"/>
        <v>NC</v>
      </c>
      <c r="BA17" s="26" t="str">
        <f t="shared" si="216"/>
        <v>NC</v>
      </c>
      <c r="BB17" s="26" t="str">
        <f t="shared" si="217"/>
        <v>NC</v>
      </c>
      <c r="BC17" s="26" t="str">
        <f t="shared" si="218"/>
        <v>NC</v>
      </c>
      <c r="BD17" s="26" t="str">
        <f t="shared" si="219"/>
        <v>NC</v>
      </c>
      <c r="BE17" s="26" t="str">
        <f t="shared" si="220"/>
        <v>NC</v>
      </c>
      <c r="BF17" s="26" t="str">
        <f t="shared" si="221"/>
        <v>NC</v>
      </c>
      <c r="BG17" s="26" t="str">
        <f t="shared" si="222"/>
        <v>NC</v>
      </c>
      <c r="BH17" s="26" t="str">
        <f t="shared" si="223"/>
        <v>NC</v>
      </c>
      <c r="BI17" s="26" t="str">
        <f t="shared" si="224"/>
        <v>NC</v>
      </c>
      <c r="BJ17" s="26" t="str">
        <f t="shared" si="225"/>
        <v>NC</v>
      </c>
      <c r="BK17" s="26" t="str">
        <f t="shared" si="226"/>
        <v>NC</v>
      </c>
      <c r="BL17" s="26" t="str">
        <f t="shared" si="227"/>
        <v>NC</v>
      </c>
      <c r="BM17" s="26" t="str">
        <f t="shared" si="228"/>
        <v>NC</v>
      </c>
      <c r="BN17" s="58">
        <v>9</v>
      </c>
      <c r="BO17" s="70" t="s">
        <v>33</v>
      </c>
      <c r="BP17" s="70" t="s">
        <v>33</v>
      </c>
      <c r="BQ17" s="70" t="s">
        <v>33</v>
      </c>
      <c r="BR17" s="70" t="s">
        <v>33</v>
      </c>
      <c r="BS17" s="70" t="s">
        <v>33</v>
      </c>
      <c r="BT17" s="70" t="s">
        <v>33</v>
      </c>
      <c r="BU17" s="71" t="s">
        <v>34</v>
      </c>
      <c r="BV17" s="70" t="s">
        <v>33</v>
      </c>
      <c r="BW17" s="70" t="s">
        <v>33</v>
      </c>
      <c r="BX17" s="70" t="s">
        <v>33</v>
      </c>
      <c r="BY17" s="70" t="s">
        <v>33</v>
      </c>
      <c r="BZ17" s="70" t="s">
        <v>33</v>
      </c>
      <c r="CA17" s="70" t="s">
        <v>33</v>
      </c>
      <c r="CB17" s="70" t="s">
        <v>33</v>
      </c>
      <c r="CC17" s="70" t="s">
        <v>33</v>
      </c>
      <c r="CD17" s="70" t="s">
        <v>33</v>
      </c>
      <c r="CE17" s="70" t="s">
        <v>33</v>
      </c>
      <c r="CF17" s="70" t="s">
        <v>33</v>
      </c>
      <c r="CG17" s="70" t="s">
        <v>33</v>
      </c>
      <c r="CH17" s="70" t="s">
        <v>33</v>
      </c>
      <c r="CI17" s="70" t="s">
        <v>33</v>
      </c>
      <c r="CJ17" s="70" t="s">
        <v>33</v>
      </c>
      <c r="CK17" s="70" t="s">
        <v>33</v>
      </c>
      <c r="CL17" s="70" t="s">
        <v>33</v>
      </c>
      <c r="CM17" s="70" t="s">
        <v>33</v>
      </c>
      <c r="CN17" s="70" t="s">
        <v>33</v>
      </c>
      <c r="CO17" s="70" t="s">
        <v>33</v>
      </c>
      <c r="CP17" s="70" t="s">
        <v>33</v>
      </c>
      <c r="CQ17" s="58">
        <v>9</v>
      </c>
      <c r="CR17" s="71" t="s">
        <v>33</v>
      </c>
      <c r="CS17" s="71" t="s">
        <v>34</v>
      </c>
      <c r="CT17" s="71" t="s">
        <v>34</v>
      </c>
      <c r="CU17" s="71" t="s">
        <v>34</v>
      </c>
      <c r="CV17" s="71" t="s">
        <v>34</v>
      </c>
      <c r="CW17" s="71" t="s">
        <v>34</v>
      </c>
      <c r="CX17" s="71" t="s">
        <v>239</v>
      </c>
      <c r="CY17" s="71" t="s">
        <v>33</v>
      </c>
      <c r="CZ17" s="71" t="s">
        <v>34</v>
      </c>
      <c r="DA17" s="71" t="s">
        <v>34</v>
      </c>
      <c r="DB17" s="71" t="s">
        <v>34</v>
      </c>
      <c r="DC17" s="71" t="s">
        <v>34</v>
      </c>
      <c r="DD17" s="71" t="s">
        <v>34</v>
      </c>
      <c r="DE17" s="71" t="s">
        <v>34</v>
      </c>
      <c r="DF17" s="71" t="s">
        <v>34</v>
      </c>
      <c r="DG17" s="71" t="s">
        <v>34</v>
      </c>
      <c r="DH17" s="71" t="s">
        <v>34</v>
      </c>
      <c r="DI17" s="71" t="s">
        <v>34</v>
      </c>
      <c r="DJ17" s="71" t="s">
        <v>34</v>
      </c>
      <c r="DK17" s="71" t="s">
        <v>34</v>
      </c>
      <c r="DL17" s="71" t="s">
        <v>34</v>
      </c>
      <c r="DM17" s="71" t="s">
        <v>34</v>
      </c>
      <c r="DN17" s="71" t="s">
        <v>34</v>
      </c>
      <c r="DO17" s="71" t="s">
        <v>34</v>
      </c>
      <c r="DP17" s="71" t="s">
        <v>34</v>
      </c>
      <c r="DQ17" s="71" t="s">
        <v>34</v>
      </c>
      <c r="DR17" s="71" t="s">
        <v>34</v>
      </c>
      <c r="DS17" s="71" t="s">
        <v>34</v>
      </c>
      <c r="DT17" s="58">
        <v>9</v>
      </c>
      <c r="DU17" s="71" t="s">
        <v>34</v>
      </c>
      <c r="DV17" s="71" t="s">
        <v>34</v>
      </c>
      <c r="DW17" s="71" t="s">
        <v>34</v>
      </c>
      <c r="DX17" s="71" t="s">
        <v>34</v>
      </c>
      <c r="DY17" s="71" t="s">
        <v>34</v>
      </c>
      <c r="DZ17" s="71" t="s">
        <v>34</v>
      </c>
      <c r="EA17" s="71" t="s">
        <v>34</v>
      </c>
      <c r="EB17" s="71" t="s">
        <v>33</v>
      </c>
      <c r="EC17" s="71" t="s">
        <v>34</v>
      </c>
      <c r="ED17" s="71" t="s">
        <v>34</v>
      </c>
      <c r="EE17" s="71" t="s">
        <v>34</v>
      </c>
      <c r="EF17" s="71" t="s">
        <v>34</v>
      </c>
      <c r="EG17" s="71" t="s">
        <v>34</v>
      </c>
      <c r="EH17" s="71" t="s">
        <v>34</v>
      </c>
      <c r="EI17" s="71" t="s">
        <v>34</v>
      </c>
      <c r="EJ17" s="71" t="s">
        <v>34</v>
      </c>
      <c r="EK17" s="71" t="s">
        <v>34</v>
      </c>
      <c r="EL17" s="71" t="s">
        <v>34</v>
      </c>
      <c r="EM17" s="71" t="s">
        <v>34</v>
      </c>
      <c r="EN17" s="71" t="s">
        <v>34</v>
      </c>
      <c r="EO17" s="71" t="s">
        <v>34</v>
      </c>
      <c r="EP17" s="71" t="s">
        <v>34</v>
      </c>
      <c r="EQ17" s="71" t="s">
        <v>34</v>
      </c>
      <c r="ER17" s="71" t="s">
        <v>34</v>
      </c>
      <c r="ES17" s="71" t="s">
        <v>34</v>
      </c>
      <c r="ET17" s="71" t="s">
        <v>34</v>
      </c>
      <c r="EU17" s="71" t="s">
        <v>34</v>
      </c>
      <c r="EV17" s="71" t="s">
        <v>33</v>
      </c>
      <c r="EW17" s="58">
        <v>9</v>
      </c>
      <c r="EX17" s="27" t="str">
        <f t="shared" si="1"/>
        <v>NO CUMPLE</v>
      </c>
      <c r="EY17" s="27" t="str">
        <f t="shared" si="2"/>
        <v>NO CUMPLE</v>
      </c>
      <c r="EZ17" s="27" t="str">
        <f t="shared" si="3"/>
        <v>NO CUMPLE</v>
      </c>
      <c r="FA17" s="27" t="str">
        <f t="shared" si="4"/>
        <v>NO CUMPLE</v>
      </c>
      <c r="FB17" s="27" t="str">
        <f t="shared" si="5"/>
        <v>NO CUMPLE</v>
      </c>
      <c r="FC17" s="27" t="str">
        <f t="shared" si="6"/>
        <v>NO CUMPLE</v>
      </c>
      <c r="FD17" s="27" t="str">
        <f t="shared" si="7"/>
        <v>CUMPLE</v>
      </c>
      <c r="FE17" s="27" t="str">
        <f t="shared" si="8"/>
        <v>NO CUMPLE</v>
      </c>
      <c r="FF17" s="27" t="str">
        <f t="shared" si="9"/>
        <v>NO CUMPLE</v>
      </c>
      <c r="FG17" s="27" t="str">
        <f t="shared" si="10"/>
        <v>NO CUMPLE</v>
      </c>
      <c r="FH17" s="27" t="str">
        <f t="shared" si="11"/>
        <v>NO CUMPLE</v>
      </c>
      <c r="FI17" s="27" t="str">
        <f t="shared" si="12"/>
        <v>NO CUMPLE</v>
      </c>
      <c r="FJ17" s="27" t="str">
        <f t="shared" si="13"/>
        <v>NO CUMPLE</v>
      </c>
      <c r="FK17" s="27" t="str">
        <f t="shared" si="14"/>
        <v>NO CUMPLE</v>
      </c>
      <c r="FL17" s="27" t="str">
        <f t="shared" si="15"/>
        <v>NO CUMPLE</v>
      </c>
      <c r="FM17" s="27" t="str">
        <f t="shared" si="16"/>
        <v>NO CUMPLE</v>
      </c>
      <c r="FN17" s="27" t="str">
        <f t="shared" si="17"/>
        <v>NO CUMPLE</v>
      </c>
      <c r="FO17" s="27" t="str">
        <f t="shared" si="18"/>
        <v>NO CUMPLE</v>
      </c>
      <c r="FP17" s="27" t="str">
        <f t="shared" si="19"/>
        <v>NO CUMPLE</v>
      </c>
      <c r="FQ17" s="27" t="str">
        <f t="shared" si="20"/>
        <v>NO CUMPLE</v>
      </c>
      <c r="FR17" s="27" t="str">
        <f t="shared" si="21"/>
        <v>NO CUMPLE</v>
      </c>
      <c r="FS17" s="27" t="str">
        <f t="shared" si="22"/>
        <v>NO CUMPLE</v>
      </c>
      <c r="FT17" s="27" t="str">
        <f t="shared" si="23"/>
        <v>NO CUMPLE</v>
      </c>
      <c r="FU17" s="27" t="str">
        <f t="shared" si="24"/>
        <v>NO CUMPLE</v>
      </c>
      <c r="FV17" s="27" t="str">
        <f t="shared" si="25"/>
        <v>NO CUMPLE</v>
      </c>
      <c r="FW17" s="27" t="str">
        <f t="shared" si="26"/>
        <v>NO CUMPLE</v>
      </c>
      <c r="FX17" s="27" t="str">
        <f t="shared" si="27"/>
        <v>NO CUMPLE</v>
      </c>
      <c r="FY17" s="27" t="str">
        <f t="shared" si="28"/>
        <v>NO CUMPLE</v>
      </c>
      <c r="FZ17" s="58">
        <v>9</v>
      </c>
      <c r="GA17" s="71" t="s">
        <v>32</v>
      </c>
      <c r="GB17" s="71" t="s">
        <v>32</v>
      </c>
      <c r="GC17" s="71" t="s">
        <v>32</v>
      </c>
      <c r="GD17" s="71" t="s">
        <v>32</v>
      </c>
      <c r="GE17" s="71" t="s">
        <v>32</v>
      </c>
      <c r="GF17" s="71" t="s">
        <v>32</v>
      </c>
      <c r="GG17" s="93" t="s">
        <v>239</v>
      </c>
      <c r="GH17" s="71" t="s">
        <v>32</v>
      </c>
      <c r="GI17" s="71" t="s">
        <v>32</v>
      </c>
      <c r="GJ17" s="71" t="s">
        <v>32</v>
      </c>
      <c r="GK17" s="71" t="s">
        <v>32</v>
      </c>
      <c r="GL17" s="71" t="s">
        <v>32</v>
      </c>
      <c r="GM17" s="71" t="s">
        <v>32</v>
      </c>
      <c r="GN17" s="71" t="s">
        <v>32</v>
      </c>
      <c r="GO17" s="71" t="s">
        <v>32</v>
      </c>
      <c r="GP17" s="71" t="s">
        <v>32</v>
      </c>
      <c r="GQ17" s="71" t="s">
        <v>32</v>
      </c>
      <c r="GR17" s="71" t="s">
        <v>32</v>
      </c>
      <c r="GS17" s="71" t="s">
        <v>32</v>
      </c>
      <c r="GT17" s="71" t="s">
        <v>32</v>
      </c>
      <c r="GU17" s="71" t="s">
        <v>32</v>
      </c>
      <c r="GV17" s="71" t="s">
        <v>32</v>
      </c>
      <c r="GW17" s="71" t="s">
        <v>32</v>
      </c>
      <c r="GX17" s="71" t="s">
        <v>32</v>
      </c>
      <c r="GY17" s="71" t="s">
        <v>32</v>
      </c>
      <c r="GZ17" s="71" t="s">
        <v>32</v>
      </c>
      <c r="HA17" s="71" t="s">
        <v>32</v>
      </c>
      <c r="HB17" s="71" t="s">
        <v>32</v>
      </c>
      <c r="HC17" s="58">
        <v>9</v>
      </c>
      <c r="HD17" s="72" t="s">
        <v>32</v>
      </c>
      <c r="HE17" s="72" t="s">
        <v>32</v>
      </c>
      <c r="HF17" s="72" t="s">
        <v>32</v>
      </c>
      <c r="HG17" s="72" t="s">
        <v>32</v>
      </c>
      <c r="HH17" s="72" t="s">
        <v>32</v>
      </c>
      <c r="HI17" s="72" t="s">
        <v>32</v>
      </c>
      <c r="HJ17" s="72" t="s">
        <v>34</v>
      </c>
      <c r="HK17" s="72" t="s">
        <v>32</v>
      </c>
      <c r="HL17" s="72" t="s">
        <v>32</v>
      </c>
      <c r="HM17" s="72" t="s">
        <v>32</v>
      </c>
      <c r="HN17" s="72" t="s">
        <v>32</v>
      </c>
      <c r="HO17" s="72" t="s">
        <v>32</v>
      </c>
      <c r="HP17" s="72" t="s">
        <v>32</v>
      </c>
      <c r="HQ17" s="72" t="s">
        <v>32</v>
      </c>
      <c r="HR17" s="72" t="s">
        <v>32</v>
      </c>
      <c r="HS17" s="72" t="s">
        <v>32</v>
      </c>
      <c r="HT17" s="72" t="s">
        <v>32</v>
      </c>
      <c r="HU17" s="72" t="s">
        <v>32</v>
      </c>
      <c r="HV17" s="72" t="s">
        <v>32</v>
      </c>
      <c r="HW17" s="72" t="s">
        <v>32</v>
      </c>
      <c r="HX17" s="72" t="s">
        <v>32</v>
      </c>
      <c r="HY17" s="72" t="s">
        <v>32</v>
      </c>
      <c r="HZ17" s="72" t="s">
        <v>32</v>
      </c>
      <c r="IA17" s="72" t="s">
        <v>32</v>
      </c>
      <c r="IB17" s="72" t="s">
        <v>32</v>
      </c>
      <c r="IC17" s="72" t="s">
        <v>32</v>
      </c>
      <c r="ID17" s="72" t="s">
        <v>32</v>
      </c>
      <c r="IE17" s="72" t="s">
        <v>32</v>
      </c>
      <c r="IF17" s="58">
        <v>9</v>
      </c>
      <c r="IG17" s="26" t="str">
        <f t="shared" si="229"/>
        <v/>
      </c>
      <c r="IH17" s="26" t="str">
        <f t="shared" si="230"/>
        <v/>
      </c>
      <c r="II17" s="26" t="str">
        <f t="shared" si="231"/>
        <v/>
      </c>
      <c r="IJ17" s="26" t="str">
        <f t="shared" si="232"/>
        <v/>
      </c>
      <c r="IK17" s="26" t="str">
        <f t="shared" si="233"/>
        <v/>
      </c>
      <c r="IL17" s="26" t="str">
        <f t="shared" si="234"/>
        <v/>
      </c>
      <c r="IM17" s="26">
        <f t="shared" si="235"/>
        <v>5997600</v>
      </c>
      <c r="IN17" s="26" t="str">
        <f t="shared" si="236"/>
        <v/>
      </c>
      <c r="IO17" s="26" t="str">
        <f t="shared" si="237"/>
        <v/>
      </c>
      <c r="IP17" s="26" t="str">
        <f t="shared" si="238"/>
        <v/>
      </c>
      <c r="IQ17" s="26" t="str">
        <f t="shared" si="239"/>
        <v/>
      </c>
      <c r="IR17" s="26" t="str">
        <f t="shared" si="240"/>
        <v/>
      </c>
      <c r="IS17" s="26" t="str">
        <f t="shared" si="241"/>
        <v/>
      </c>
      <c r="IT17" s="26" t="str">
        <f t="shared" si="242"/>
        <v/>
      </c>
      <c r="IU17" s="26" t="str">
        <f t="shared" si="243"/>
        <v/>
      </c>
      <c r="IV17" s="26" t="str">
        <f t="shared" si="244"/>
        <v/>
      </c>
      <c r="IW17" s="26" t="str">
        <f t="shared" si="245"/>
        <v/>
      </c>
      <c r="IX17" s="26" t="str">
        <f t="shared" si="246"/>
        <v/>
      </c>
      <c r="IY17" s="26" t="str">
        <f t="shared" si="247"/>
        <v/>
      </c>
      <c r="IZ17" s="26" t="str">
        <f t="shared" si="248"/>
        <v/>
      </c>
      <c r="JA17" s="26" t="str">
        <f t="shared" si="249"/>
        <v/>
      </c>
      <c r="JB17" s="26" t="str">
        <f t="shared" si="250"/>
        <v/>
      </c>
      <c r="JC17" s="26" t="str">
        <f t="shared" si="251"/>
        <v/>
      </c>
      <c r="JD17" s="26" t="str">
        <f t="shared" si="252"/>
        <v/>
      </c>
      <c r="JE17" s="26" t="str">
        <f t="shared" si="253"/>
        <v/>
      </c>
      <c r="JF17" s="26" t="str">
        <f t="shared" si="254"/>
        <v/>
      </c>
      <c r="JG17" s="26" t="str">
        <f t="shared" si="255"/>
        <v/>
      </c>
      <c r="JH17" s="26" t="str">
        <f t="shared" si="256"/>
        <v/>
      </c>
      <c r="JI17" s="26">
        <v>5997739</v>
      </c>
      <c r="JJ17" s="26">
        <v>5997739</v>
      </c>
      <c r="JK17" s="28">
        <f t="shared" si="257"/>
        <v>1</v>
      </c>
      <c r="JL17" s="28">
        <f t="shared" si="30"/>
        <v>0</v>
      </c>
      <c r="JM17" s="29">
        <f t="shared" si="258"/>
        <v>5997600</v>
      </c>
      <c r="JN17" s="30">
        <f t="shared" si="259"/>
        <v>22491</v>
      </c>
      <c r="JO17" s="58">
        <v>9</v>
      </c>
      <c r="JP17" s="31" t="str">
        <f t="shared" si="31"/>
        <v/>
      </c>
      <c r="JQ17" s="31" t="str">
        <f t="shared" si="32"/>
        <v/>
      </c>
      <c r="JR17" s="31" t="str">
        <f t="shared" si="33"/>
        <v/>
      </c>
      <c r="JS17" s="31" t="str">
        <f t="shared" si="34"/>
        <v/>
      </c>
      <c r="JT17" s="31" t="str">
        <f t="shared" si="35"/>
        <v/>
      </c>
      <c r="JU17" s="31" t="str">
        <f t="shared" si="36"/>
        <v/>
      </c>
      <c r="JV17" s="31">
        <f t="shared" si="37"/>
        <v>26666.666666666668</v>
      </c>
      <c r="JW17" s="31" t="str">
        <f t="shared" si="38"/>
        <v/>
      </c>
      <c r="JX17" s="31" t="str">
        <f t="shared" si="39"/>
        <v/>
      </c>
      <c r="JY17" s="31" t="str">
        <f t="shared" si="40"/>
        <v/>
      </c>
      <c r="JZ17" s="31" t="str">
        <f t="shared" si="41"/>
        <v/>
      </c>
      <c r="KA17" s="31" t="str">
        <f t="shared" si="42"/>
        <v/>
      </c>
      <c r="KB17" s="31" t="str">
        <f t="shared" si="43"/>
        <v/>
      </c>
      <c r="KC17" s="31" t="str">
        <f t="shared" si="44"/>
        <v/>
      </c>
      <c r="KD17" s="31" t="str">
        <f t="shared" si="45"/>
        <v/>
      </c>
      <c r="KE17" s="31" t="str">
        <f t="shared" si="46"/>
        <v/>
      </c>
      <c r="KF17" s="31" t="str">
        <f t="shared" si="47"/>
        <v/>
      </c>
      <c r="KG17" s="31" t="str">
        <f t="shared" si="48"/>
        <v/>
      </c>
      <c r="KH17" s="31" t="str">
        <f t="shared" si="49"/>
        <v/>
      </c>
      <c r="KI17" s="31" t="str">
        <f t="shared" si="50"/>
        <v/>
      </c>
      <c r="KJ17" s="31" t="str">
        <f t="shared" si="51"/>
        <v/>
      </c>
      <c r="KK17" s="31" t="str">
        <f t="shared" si="52"/>
        <v/>
      </c>
      <c r="KL17" s="31" t="str">
        <f t="shared" si="53"/>
        <v/>
      </c>
      <c r="KM17" s="31" t="str">
        <f t="shared" si="54"/>
        <v/>
      </c>
      <c r="KN17" s="31" t="str">
        <f t="shared" si="55"/>
        <v/>
      </c>
      <c r="KO17" s="31" t="str">
        <f t="shared" si="56"/>
        <v/>
      </c>
      <c r="KP17" s="31" t="str">
        <f t="shared" si="57"/>
        <v/>
      </c>
      <c r="KQ17" s="31" t="str">
        <f t="shared" si="58"/>
        <v/>
      </c>
      <c r="KR17" s="58">
        <v>9</v>
      </c>
      <c r="KS17" s="32" t="str">
        <f t="shared" si="59"/>
        <v/>
      </c>
      <c r="KT17" s="32" t="str">
        <f t="shared" si="60"/>
        <v/>
      </c>
      <c r="KU17" s="32" t="str">
        <f t="shared" si="61"/>
        <v/>
      </c>
      <c r="KV17" s="32" t="str">
        <f t="shared" si="62"/>
        <v/>
      </c>
      <c r="KW17" s="32" t="str">
        <f t="shared" si="63"/>
        <v/>
      </c>
      <c r="KX17" s="32" t="str">
        <f t="shared" si="64"/>
        <v/>
      </c>
      <c r="KY17" s="32">
        <f t="shared" si="65"/>
        <v>0</v>
      </c>
      <c r="KZ17" s="32" t="str">
        <f t="shared" si="66"/>
        <v/>
      </c>
      <c r="LA17" s="32" t="str">
        <f t="shared" si="67"/>
        <v/>
      </c>
      <c r="LB17" s="32" t="str">
        <f t="shared" si="68"/>
        <v/>
      </c>
      <c r="LC17" s="32" t="str">
        <f t="shared" si="69"/>
        <v/>
      </c>
      <c r="LD17" s="32" t="str">
        <f t="shared" si="70"/>
        <v/>
      </c>
      <c r="LE17" s="32" t="str">
        <f t="shared" si="71"/>
        <v/>
      </c>
      <c r="LF17" s="32" t="str">
        <f t="shared" si="72"/>
        <v/>
      </c>
      <c r="LG17" s="32" t="str">
        <f t="shared" si="73"/>
        <v/>
      </c>
      <c r="LH17" s="32" t="str">
        <f t="shared" si="74"/>
        <v/>
      </c>
      <c r="LI17" s="32" t="str">
        <f t="shared" si="75"/>
        <v/>
      </c>
      <c r="LJ17" s="32" t="str">
        <f t="shared" si="76"/>
        <v/>
      </c>
      <c r="LK17" s="32" t="str">
        <f t="shared" si="77"/>
        <v/>
      </c>
      <c r="LL17" s="32" t="str">
        <f t="shared" si="78"/>
        <v/>
      </c>
      <c r="LM17" s="32" t="str">
        <f t="shared" si="79"/>
        <v/>
      </c>
      <c r="LN17" s="32" t="str">
        <f t="shared" si="80"/>
        <v/>
      </c>
      <c r="LO17" s="32" t="str">
        <f t="shared" si="81"/>
        <v/>
      </c>
      <c r="LP17" s="32" t="str">
        <f t="shared" si="82"/>
        <v/>
      </c>
      <c r="LQ17" s="32" t="str">
        <f t="shared" si="83"/>
        <v/>
      </c>
      <c r="LR17" s="32" t="str">
        <f t="shared" si="84"/>
        <v/>
      </c>
      <c r="LS17" s="32" t="str">
        <f t="shared" si="85"/>
        <v/>
      </c>
      <c r="LT17" s="32" t="str">
        <f t="shared" si="86"/>
        <v/>
      </c>
      <c r="LU17" s="58">
        <v>9</v>
      </c>
      <c r="LV17" s="33" t="str">
        <f t="shared" si="87"/>
        <v/>
      </c>
      <c r="LW17" s="33" t="str">
        <f t="shared" si="88"/>
        <v/>
      </c>
      <c r="LX17" s="33" t="str">
        <f t="shared" si="89"/>
        <v/>
      </c>
      <c r="LY17" s="33" t="str">
        <f t="shared" si="90"/>
        <v/>
      </c>
      <c r="LZ17" s="33" t="str">
        <f t="shared" si="91"/>
        <v/>
      </c>
      <c r="MA17" s="33" t="str">
        <f t="shared" si="92"/>
        <v/>
      </c>
      <c r="MB17" s="33">
        <f t="shared" si="93"/>
        <v>0</v>
      </c>
      <c r="MC17" s="33" t="str">
        <f t="shared" si="94"/>
        <v/>
      </c>
      <c r="MD17" s="33" t="str">
        <f t="shared" si="95"/>
        <v/>
      </c>
      <c r="ME17" s="33" t="str">
        <f t="shared" si="96"/>
        <v/>
      </c>
      <c r="MF17" s="33" t="str">
        <f t="shared" si="97"/>
        <v/>
      </c>
      <c r="MG17" s="33" t="str">
        <f t="shared" si="98"/>
        <v/>
      </c>
      <c r="MH17" s="33" t="str">
        <f t="shared" si="99"/>
        <v/>
      </c>
      <c r="MI17" s="33" t="str">
        <f t="shared" si="100"/>
        <v/>
      </c>
      <c r="MJ17" s="33" t="str">
        <f t="shared" si="101"/>
        <v/>
      </c>
      <c r="MK17" s="33" t="str">
        <f t="shared" si="102"/>
        <v/>
      </c>
      <c r="ML17" s="33" t="str">
        <f t="shared" si="103"/>
        <v/>
      </c>
      <c r="MM17" s="33" t="str">
        <f t="shared" si="104"/>
        <v/>
      </c>
      <c r="MN17" s="33" t="str">
        <f t="shared" si="105"/>
        <v/>
      </c>
      <c r="MO17" s="33" t="str">
        <f t="shared" si="106"/>
        <v/>
      </c>
      <c r="MP17" s="33" t="str">
        <f t="shared" si="107"/>
        <v/>
      </c>
      <c r="MQ17" s="33" t="str">
        <f t="shared" si="108"/>
        <v/>
      </c>
      <c r="MR17" s="33" t="str">
        <f t="shared" si="109"/>
        <v/>
      </c>
      <c r="MS17" s="33" t="str">
        <f t="shared" si="110"/>
        <v/>
      </c>
      <c r="MT17" s="33" t="str">
        <f t="shared" si="111"/>
        <v/>
      </c>
      <c r="MU17" s="33" t="str">
        <f t="shared" si="112"/>
        <v/>
      </c>
      <c r="MV17" s="33" t="str">
        <f t="shared" si="113"/>
        <v/>
      </c>
      <c r="MW17" s="33" t="str">
        <f t="shared" si="114"/>
        <v/>
      </c>
      <c r="MX17" s="54">
        <f t="shared" si="115"/>
        <v>0</v>
      </c>
      <c r="MY17" s="58">
        <v>9</v>
      </c>
      <c r="MZ17" s="34" t="str">
        <f t="shared" si="116"/>
        <v/>
      </c>
      <c r="NA17" s="34" t="str">
        <f t="shared" si="117"/>
        <v/>
      </c>
      <c r="NB17" s="34" t="str">
        <f t="shared" si="118"/>
        <v/>
      </c>
      <c r="NC17" s="34" t="str">
        <f t="shared" si="119"/>
        <v/>
      </c>
      <c r="ND17" s="34" t="str">
        <f t="shared" si="120"/>
        <v/>
      </c>
      <c r="NE17" s="34" t="str">
        <f t="shared" si="121"/>
        <v/>
      </c>
      <c r="NF17" s="34">
        <f t="shared" si="122"/>
        <v>40</v>
      </c>
      <c r="NG17" s="34" t="str">
        <f t="shared" si="123"/>
        <v/>
      </c>
      <c r="NH17" s="34" t="str">
        <f t="shared" si="124"/>
        <v/>
      </c>
      <c r="NI17" s="34" t="str">
        <f t="shared" si="125"/>
        <v/>
      </c>
      <c r="NJ17" s="34" t="str">
        <f t="shared" si="126"/>
        <v/>
      </c>
      <c r="NK17" s="34" t="str">
        <f t="shared" si="127"/>
        <v/>
      </c>
      <c r="NL17" s="34" t="str">
        <f t="shared" si="128"/>
        <v/>
      </c>
      <c r="NM17" s="34" t="str">
        <f t="shared" si="129"/>
        <v/>
      </c>
      <c r="NN17" s="34" t="str">
        <f t="shared" si="130"/>
        <v/>
      </c>
      <c r="NO17" s="34" t="str">
        <f t="shared" si="131"/>
        <v/>
      </c>
      <c r="NP17" s="34" t="str">
        <f t="shared" si="132"/>
        <v/>
      </c>
      <c r="NQ17" s="34" t="str">
        <f t="shared" si="133"/>
        <v/>
      </c>
      <c r="NR17" s="34" t="str">
        <f t="shared" si="134"/>
        <v/>
      </c>
      <c r="NS17" s="34" t="str">
        <f t="shared" si="135"/>
        <v/>
      </c>
      <c r="NT17" s="34" t="str">
        <f t="shared" si="136"/>
        <v/>
      </c>
      <c r="NU17" s="34" t="str">
        <f t="shared" si="137"/>
        <v/>
      </c>
      <c r="NV17" s="34" t="str">
        <f t="shared" si="138"/>
        <v/>
      </c>
      <c r="NW17" s="34" t="str">
        <f t="shared" si="139"/>
        <v/>
      </c>
      <c r="NX17" s="34" t="str">
        <f t="shared" si="140"/>
        <v/>
      </c>
      <c r="NY17" s="34" t="str">
        <f t="shared" si="141"/>
        <v/>
      </c>
      <c r="NZ17" s="34" t="str">
        <f t="shared" si="142"/>
        <v/>
      </c>
      <c r="OA17" s="34" t="str">
        <f t="shared" si="143"/>
        <v/>
      </c>
      <c r="OB17" s="58">
        <v>9</v>
      </c>
      <c r="OC17" s="78"/>
      <c r="OD17" s="78"/>
      <c r="OE17" s="78"/>
      <c r="OF17" s="78"/>
      <c r="OG17" s="78"/>
      <c r="OH17" s="78"/>
      <c r="OI17" s="78">
        <v>61</v>
      </c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58">
        <v>9</v>
      </c>
      <c r="PF17" s="35">
        <f t="shared" si="144"/>
        <v>0</v>
      </c>
      <c r="PG17" s="35">
        <f t="shared" si="145"/>
        <v>0</v>
      </c>
      <c r="PH17" s="35">
        <f t="shared" si="146"/>
        <v>0</v>
      </c>
      <c r="PI17" s="35">
        <f t="shared" si="147"/>
        <v>0</v>
      </c>
      <c r="PJ17" s="35">
        <f t="shared" si="148"/>
        <v>0</v>
      </c>
      <c r="PK17" s="35">
        <f t="shared" si="149"/>
        <v>0</v>
      </c>
      <c r="PL17" s="35">
        <f t="shared" si="150"/>
        <v>30</v>
      </c>
      <c r="PM17" s="35">
        <f t="shared" si="151"/>
        <v>0</v>
      </c>
      <c r="PN17" s="35">
        <f t="shared" si="152"/>
        <v>0</v>
      </c>
      <c r="PO17" s="35">
        <f t="shared" si="153"/>
        <v>0</v>
      </c>
      <c r="PP17" s="35">
        <f t="shared" si="154"/>
        <v>0</v>
      </c>
      <c r="PQ17" s="35">
        <f t="shared" si="155"/>
        <v>0</v>
      </c>
      <c r="PR17" s="35">
        <f t="shared" si="156"/>
        <v>0</v>
      </c>
      <c r="PS17" s="35">
        <f t="shared" si="157"/>
        <v>0</v>
      </c>
      <c r="PT17" s="35">
        <f t="shared" si="158"/>
        <v>0</v>
      </c>
      <c r="PU17" s="35">
        <f t="shared" si="159"/>
        <v>0</v>
      </c>
      <c r="PV17" s="35">
        <f t="shared" si="160"/>
        <v>0</v>
      </c>
      <c r="PW17" s="35">
        <f t="shared" si="161"/>
        <v>0</v>
      </c>
      <c r="PX17" s="35">
        <f t="shared" si="162"/>
        <v>0</v>
      </c>
      <c r="PY17" s="35">
        <f t="shared" si="163"/>
        <v>0</v>
      </c>
      <c r="PZ17" s="35">
        <f t="shared" si="164"/>
        <v>0</v>
      </c>
      <c r="QA17" s="35">
        <f t="shared" si="165"/>
        <v>0</v>
      </c>
      <c r="QB17" s="35">
        <f t="shared" si="166"/>
        <v>0</v>
      </c>
      <c r="QC17" s="35">
        <f t="shared" si="167"/>
        <v>0</v>
      </c>
      <c r="QD17" s="35">
        <f t="shared" si="168"/>
        <v>0</v>
      </c>
      <c r="QE17" s="35">
        <f t="shared" si="169"/>
        <v>0</v>
      </c>
      <c r="QF17" s="35">
        <f t="shared" si="170"/>
        <v>0</v>
      </c>
      <c r="QG17" s="35">
        <f t="shared" si="171"/>
        <v>0</v>
      </c>
      <c r="QH17" s="58">
        <v>9</v>
      </c>
      <c r="QI17" s="36" t="str">
        <f t="shared" si="172"/>
        <v/>
      </c>
      <c r="QJ17" s="36" t="str">
        <f t="shared" si="173"/>
        <v/>
      </c>
      <c r="QK17" s="36" t="str">
        <f t="shared" si="174"/>
        <v/>
      </c>
      <c r="QL17" s="36" t="str">
        <f t="shared" si="175"/>
        <v/>
      </c>
      <c r="QM17" s="36" t="str">
        <f t="shared" si="176"/>
        <v/>
      </c>
      <c r="QN17" s="36" t="str">
        <f t="shared" si="177"/>
        <v/>
      </c>
      <c r="QO17" s="36">
        <f t="shared" si="178"/>
        <v>70</v>
      </c>
      <c r="QP17" s="36" t="str">
        <f t="shared" si="179"/>
        <v/>
      </c>
      <c r="QQ17" s="36" t="str">
        <f t="shared" si="180"/>
        <v/>
      </c>
      <c r="QR17" s="36" t="str">
        <f t="shared" si="181"/>
        <v/>
      </c>
      <c r="QS17" s="36" t="str">
        <f t="shared" si="182"/>
        <v/>
      </c>
      <c r="QT17" s="36" t="str">
        <f t="shared" si="183"/>
        <v/>
      </c>
      <c r="QU17" s="36" t="str">
        <f t="shared" si="184"/>
        <v/>
      </c>
      <c r="QV17" s="36" t="str">
        <f t="shared" si="185"/>
        <v/>
      </c>
      <c r="QW17" s="36" t="str">
        <f t="shared" si="186"/>
        <v/>
      </c>
      <c r="QX17" s="36" t="str">
        <f t="shared" si="187"/>
        <v/>
      </c>
      <c r="QY17" s="36" t="str">
        <f t="shared" si="188"/>
        <v/>
      </c>
      <c r="QZ17" s="36" t="str">
        <f t="shared" si="189"/>
        <v/>
      </c>
      <c r="RA17" s="36" t="str">
        <f t="shared" si="190"/>
        <v/>
      </c>
      <c r="RB17" s="36" t="str">
        <f t="shared" si="191"/>
        <v/>
      </c>
      <c r="RC17" s="36" t="str">
        <f t="shared" si="192"/>
        <v/>
      </c>
      <c r="RD17" s="36" t="str">
        <f t="shared" si="193"/>
        <v/>
      </c>
      <c r="RE17" s="36" t="str">
        <f t="shared" si="194"/>
        <v/>
      </c>
      <c r="RF17" s="36" t="str">
        <f t="shared" si="195"/>
        <v/>
      </c>
      <c r="RG17" s="36" t="str">
        <f t="shared" si="196"/>
        <v/>
      </c>
      <c r="RH17" s="36" t="str">
        <f t="shared" si="197"/>
        <v/>
      </c>
      <c r="RI17" s="36" t="str">
        <f t="shared" si="198"/>
        <v/>
      </c>
      <c r="RJ17" s="36" t="str">
        <f t="shared" si="199"/>
        <v/>
      </c>
      <c r="RK17" s="37">
        <f t="shared" si="200"/>
        <v>70</v>
      </c>
      <c r="RL17" s="38" t="str">
        <f t="shared" si="260"/>
        <v>7. ICL DIDÁCTICAS S.A.S.</v>
      </c>
      <c r="RM17" s="38" t="str">
        <f t="shared" si="261"/>
        <v/>
      </c>
      <c r="RN17" s="38" t="str">
        <f t="shared" si="262"/>
        <v/>
      </c>
      <c r="RO17" s="38" t="str">
        <f t="shared" si="263"/>
        <v/>
      </c>
      <c r="RP17" s="38" t="str">
        <f t="shared" si="264"/>
        <v>7. ICL DIDÁCTICAS S.A.S.</v>
      </c>
      <c r="RQ17" s="39">
        <f t="shared" si="265"/>
        <v>5997600</v>
      </c>
      <c r="RR17" s="39" t="str">
        <f t="shared" si="266"/>
        <v/>
      </c>
      <c r="RS17" s="39" t="str">
        <f t="shared" si="267"/>
        <v/>
      </c>
      <c r="RT17" s="39" t="str">
        <f t="shared" si="268"/>
        <v/>
      </c>
      <c r="RU17" s="39">
        <f t="shared" si="269"/>
        <v>5997600</v>
      </c>
      <c r="RV17" s="58">
        <v>9</v>
      </c>
    </row>
    <row r="18" spans="1:490" ht="30.6" hidden="1" x14ac:dyDescent="0.2">
      <c r="A18" s="53"/>
      <c r="B18" s="61" t="s">
        <v>50</v>
      </c>
      <c r="C18" s="62" t="s">
        <v>65</v>
      </c>
      <c r="D18" s="62" t="s">
        <v>66</v>
      </c>
      <c r="E18" s="62" t="s">
        <v>70</v>
      </c>
      <c r="F18" s="62">
        <v>7</v>
      </c>
      <c r="G18" s="25">
        <v>25422882</v>
      </c>
      <c r="H18" s="58">
        <v>10</v>
      </c>
      <c r="I18" s="77" t="s">
        <v>32</v>
      </c>
      <c r="J18" s="77" t="s">
        <v>32</v>
      </c>
      <c r="K18" s="77" t="s">
        <v>32</v>
      </c>
      <c r="L18" s="77" t="s">
        <v>32</v>
      </c>
      <c r="M18" s="77" t="s">
        <v>32</v>
      </c>
      <c r="N18" s="77" t="s">
        <v>32</v>
      </c>
      <c r="O18" s="75">
        <v>25422327</v>
      </c>
      <c r="P18" s="77" t="s">
        <v>32</v>
      </c>
      <c r="Q18" s="77" t="s">
        <v>32</v>
      </c>
      <c r="R18" s="77" t="s">
        <v>32</v>
      </c>
      <c r="S18" s="77" t="s">
        <v>32</v>
      </c>
      <c r="T18" s="75">
        <v>25064728</v>
      </c>
      <c r="U18" s="77" t="s">
        <v>32</v>
      </c>
      <c r="V18" s="75">
        <v>32487000</v>
      </c>
      <c r="W18" s="77" t="s">
        <v>32</v>
      </c>
      <c r="X18" s="77" t="s">
        <v>32</v>
      </c>
      <c r="Y18" s="77" t="s">
        <v>32</v>
      </c>
      <c r="Z18" s="77" t="s">
        <v>32</v>
      </c>
      <c r="AA18" s="77" t="s">
        <v>32</v>
      </c>
      <c r="AB18" s="77" t="s">
        <v>32</v>
      </c>
      <c r="AC18" s="77" t="s">
        <v>32</v>
      </c>
      <c r="AD18" s="77" t="s">
        <v>32</v>
      </c>
      <c r="AE18" s="77" t="s">
        <v>32</v>
      </c>
      <c r="AF18" s="77" t="s">
        <v>32</v>
      </c>
      <c r="AG18" s="77" t="s">
        <v>32</v>
      </c>
      <c r="AH18" s="77" t="s">
        <v>32</v>
      </c>
      <c r="AI18" s="77" t="s">
        <v>32</v>
      </c>
      <c r="AJ18" s="77" t="s">
        <v>32</v>
      </c>
      <c r="AK18" s="68">
        <v>10</v>
      </c>
      <c r="AL18" s="26" t="str">
        <f t="shared" si="201"/>
        <v>NC</v>
      </c>
      <c r="AM18" s="26" t="str">
        <f t="shared" si="202"/>
        <v>NC</v>
      </c>
      <c r="AN18" s="26" t="str">
        <f t="shared" si="203"/>
        <v>NC</v>
      </c>
      <c r="AO18" s="26" t="str">
        <f t="shared" si="204"/>
        <v>NC</v>
      </c>
      <c r="AP18" s="26" t="str">
        <f t="shared" si="205"/>
        <v>NC</v>
      </c>
      <c r="AQ18" s="26" t="str">
        <f t="shared" si="206"/>
        <v>NC</v>
      </c>
      <c r="AR18" s="26">
        <f t="shared" si="207"/>
        <v>25422327</v>
      </c>
      <c r="AS18" s="26" t="str">
        <f t="shared" si="208"/>
        <v>NC</v>
      </c>
      <c r="AT18" s="26" t="str">
        <f t="shared" si="209"/>
        <v>NC</v>
      </c>
      <c r="AU18" s="26" t="str">
        <f t="shared" si="210"/>
        <v>NC</v>
      </c>
      <c r="AV18" s="26" t="str">
        <f t="shared" si="211"/>
        <v>NC</v>
      </c>
      <c r="AW18" s="26">
        <f t="shared" si="212"/>
        <v>25064728</v>
      </c>
      <c r="AX18" s="26" t="str">
        <f t="shared" si="213"/>
        <v>NC</v>
      </c>
      <c r="AY18" s="26" t="str">
        <f t="shared" si="214"/>
        <v/>
      </c>
      <c r="AZ18" s="26" t="str">
        <f t="shared" si="215"/>
        <v>NC</v>
      </c>
      <c r="BA18" s="26" t="str">
        <f t="shared" si="216"/>
        <v>NC</v>
      </c>
      <c r="BB18" s="26" t="str">
        <f t="shared" si="217"/>
        <v>NC</v>
      </c>
      <c r="BC18" s="26" t="str">
        <f t="shared" si="218"/>
        <v>NC</v>
      </c>
      <c r="BD18" s="26" t="str">
        <f t="shared" si="219"/>
        <v>NC</v>
      </c>
      <c r="BE18" s="26" t="str">
        <f t="shared" si="220"/>
        <v>NC</v>
      </c>
      <c r="BF18" s="26" t="str">
        <f t="shared" si="221"/>
        <v>NC</v>
      </c>
      <c r="BG18" s="26" t="str">
        <f t="shared" si="222"/>
        <v>NC</v>
      </c>
      <c r="BH18" s="26" t="str">
        <f t="shared" si="223"/>
        <v>NC</v>
      </c>
      <c r="BI18" s="26" t="str">
        <f t="shared" si="224"/>
        <v>NC</v>
      </c>
      <c r="BJ18" s="26" t="str">
        <f t="shared" si="225"/>
        <v>NC</v>
      </c>
      <c r="BK18" s="26" t="str">
        <f t="shared" si="226"/>
        <v>NC</v>
      </c>
      <c r="BL18" s="26" t="str">
        <f t="shared" si="227"/>
        <v>NC</v>
      </c>
      <c r="BM18" s="26" t="str">
        <f t="shared" si="228"/>
        <v>NC</v>
      </c>
      <c r="BN18" s="58">
        <v>10</v>
      </c>
      <c r="BO18" s="70" t="s">
        <v>33</v>
      </c>
      <c r="BP18" s="70" t="s">
        <v>33</v>
      </c>
      <c r="BQ18" s="70" t="s">
        <v>33</v>
      </c>
      <c r="BR18" s="70" t="s">
        <v>33</v>
      </c>
      <c r="BS18" s="70" t="s">
        <v>33</v>
      </c>
      <c r="BT18" s="70" t="s">
        <v>33</v>
      </c>
      <c r="BU18" s="71" t="s">
        <v>34</v>
      </c>
      <c r="BV18" s="70" t="s">
        <v>33</v>
      </c>
      <c r="BW18" s="70" t="s">
        <v>33</v>
      </c>
      <c r="BX18" s="70" t="s">
        <v>33</v>
      </c>
      <c r="BY18" s="70" t="s">
        <v>33</v>
      </c>
      <c r="BZ18" s="71" t="s">
        <v>34</v>
      </c>
      <c r="CA18" s="70" t="s">
        <v>33</v>
      </c>
      <c r="CB18" s="71" t="s">
        <v>34</v>
      </c>
      <c r="CC18" s="70" t="s">
        <v>33</v>
      </c>
      <c r="CD18" s="70" t="s">
        <v>33</v>
      </c>
      <c r="CE18" s="70" t="s">
        <v>33</v>
      </c>
      <c r="CF18" s="70" t="s">
        <v>33</v>
      </c>
      <c r="CG18" s="70" t="s">
        <v>33</v>
      </c>
      <c r="CH18" s="70" t="s">
        <v>33</v>
      </c>
      <c r="CI18" s="70" t="s">
        <v>33</v>
      </c>
      <c r="CJ18" s="70" t="s">
        <v>33</v>
      </c>
      <c r="CK18" s="70" t="s">
        <v>33</v>
      </c>
      <c r="CL18" s="70" t="s">
        <v>33</v>
      </c>
      <c r="CM18" s="70" t="s">
        <v>33</v>
      </c>
      <c r="CN18" s="70" t="s">
        <v>33</v>
      </c>
      <c r="CO18" s="70" t="s">
        <v>33</v>
      </c>
      <c r="CP18" s="70" t="s">
        <v>33</v>
      </c>
      <c r="CQ18" s="58">
        <v>10</v>
      </c>
      <c r="CR18" s="71" t="s">
        <v>33</v>
      </c>
      <c r="CS18" s="71" t="s">
        <v>34</v>
      </c>
      <c r="CT18" s="71" t="s">
        <v>34</v>
      </c>
      <c r="CU18" s="71" t="s">
        <v>34</v>
      </c>
      <c r="CV18" s="71" t="s">
        <v>34</v>
      </c>
      <c r="CW18" s="71" t="s">
        <v>34</v>
      </c>
      <c r="CX18" s="71" t="s">
        <v>239</v>
      </c>
      <c r="CY18" s="71" t="s">
        <v>33</v>
      </c>
      <c r="CZ18" s="71" t="s">
        <v>34</v>
      </c>
      <c r="DA18" s="71" t="s">
        <v>34</v>
      </c>
      <c r="DB18" s="71" t="s">
        <v>34</v>
      </c>
      <c r="DC18" s="71" t="s">
        <v>34</v>
      </c>
      <c r="DD18" s="71" t="s">
        <v>34</v>
      </c>
      <c r="DE18" s="71" t="s">
        <v>239</v>
      </c>
      <c r="DF18" s="71" t="s">
        <v>34</v>
      </c>
      <c r="DG18" s="71" t="s">
        <v>34</v>
      </c>
      <c r="DH18" s="71" t="s">
        <v>34</v>
      </c>
      <c r="DI18" s="71" t="s">
        <v>34</v>
      </c>
      <c r="DJ18" s="71" t="s">
        <v>34</v>
      </c>
      <c r="DK18" s="71" t="s">
        <v>34</v>
      </c>
      <c r="DL18" s="71" t="s">
        <v>34</v>
      </c>
      <c r="DM18" s="71" t="s">
        <v>34</v>
      </c>
      <c r="DN18" s="71" t="s">
        <v>34</v>
      </c>
      <c r="DO18" s="71" t="s">
        <v>34</v>
      </c>
      <c r="DP18" s="71" t="s">
        <v>34</v>
      </c>
      <c r="DQ18" s="71" t="s">
        <v>34</v>
      </c>
      <c r="DR18" s="71" t="s">
        <v>34</v>
      </c>
      <c r="DS18" s="71" t="s">
        <v>34</v>
      </c>
      <c r="DT18" s="58">
        <v>10</v>
      </c>
      <c r="DU18" s="71" t="s">
        <v>34</v>
      </c>
      <c r="DV18" s="71" t="s">
        <v>34</v>
      </c>
      <c r="DW18" s="71" t="s">
        <v>34</v>
      </c>
      <c r="DX18" s="71" t="s">
        <v>34</v>
      </c>
      <c r="DY18" s="71" t="s">
        <v>34</v>
      </c>
      <c r="DZ18" s="71" t="s">
        <v>34</v>
      </c>
      <c r="EA18" s="71" t="s">
        <v>34</v>
      </c>
      <c r="EB18" s="71" t="s">
        <v>33</v>
      </c>
      <c r="EC18" s="71" t="s">
        <v>34</v>
      </c>
      <c r="ED18" s="71" t="s">
        <v>34</v>
      </c>
      <c r="EE18" s="71" t="s">
        <v>34</v>
      </c>
      <c r="EF18" s="71" t="s">
        <v>34</v>
      </c>
      <c r="EG18" s="71" t="s">
        <v>34</v>
      </c>
      <c r="EH18" s="71" t="s">
        <v>34</v>
      </c>
      <c r="EI18" s="71" t="s">
        <v>34</v>
      </c>
      <c r="EJ18" s="71" t="s">
        <v>34</v>
      </c>
      <c r="EK18" s="71" t="s">
        <v>34</v>
      </c>
      <c r="EL18" s="71" t="s">
        <v>34</v>
      </c>
      <c r="EM18" s="71" t="s">
        <v>34</v>
      </c>
      <c r="EN18" s="71" t="s">
        <v>34</v>
      </c>
      <c r="EO18" s="71" t="s">
        <v>34</v>
      </c>
      <c r="EP18" s="71" t="s">
        <v>34</v>
      </c>
      <c r="EQ18" s="71" t="s">
        <v>34</v>
      </c>
      <c r="ER18" s="71" t="s">
        <v>34</v>
      </c>
      <c r="ES18" s="71" t="s">
        <v>34</v>
      </c>
      <c r="ET18" s="71" t="s">
        <v>34</v>
      </c>
      <c r="EU18" s="71" t="s">
        <v>34</v>
      </c>
      <c r="EV18" s="71" t="s">
        <v>33</v>
      </c>
      <c r="EW18" s="58">
        <v>10</v>
      </c>
      <c r="EX18" s="27" t="str">
        <f t="shared" si="1"/>
        <v>NO CUMPLE</v>
      </c>
      <c r="EY18" s="27" t="str">
        <f t="shared" si="2"/>
        <v>NO CUMPLE</v>
      </c>
      <c r="EZ18" s="27" t="str">
        <f t="shared" si="3"/>
        <v>NO CUMPLE</v>
      </c>
      <c r="FA18" s="27" t="str">
        <f t="shared" si="4"/>
        <v>NO CUMPLE</v>
      </c>
      <c r="FB18" s="27" t="str">
        <f t="shared" si="5"/>
        <v>NO CUMPLE</v>
      </c>
      <c r="FC18" s="27" t="str">
        <f t="shared" si="6"/>
        <v>NO CUMPLE</v>
      </c>
      <c r="FD18" s="27" t="str">
        <f t="shared" si="7"/>
        <v>CUMPLE</v>
      </c>
      <c r="FE18" s="27" t="str">
        <f t="shared" si="8"/>
        <v>NO CUMPLE</v>
      </c>
      <c r="FF18" s="27" t="str">
        <f t="shared" si="9"/>
        <v>NO CUMPLE</v>
      </c>
      <c r="FG18" s="27" t="str">
        <f t="shared" si="10"/>
        <v>NO CUMPLE</v>
      </c>
      <c r="FH18" s="27" t="str">
        <f t="shared" si="11"/>
        <v>NO CUMPLE</v>
      </c>
      <c r="FI18" s="27" t="str">
        <f t="shared" si="12"/>
        <v>CUMPLE</v>
      </c>
      <c r="FJ18" s="27" t="str">
        <f t="shared" si="13"/>
        <v>NO CUMPLE</v>
      </c>
      <c r="FK18" s="27" t="str">
        <f t="shared" si="14"/>
        <v>CUMPLE</v>
      </c>
      <c r="FL18" s="27" t="str">
        <f t="shared" si="15"/>
        <v>NO CUMPLE</v>
      </c>
      <c r="FM18" s="27" t="str">
        <f t="shared" si="16"/>
        <v>NO CUMPLE</v>
      </c>
      <c r="FN18" s="27" t="str">
        <f t="shared" si="17"/>
        <v>NO CUMPLE</v>
      </c>
      <c r="FO18" s="27" t="str">
        <f t="shared" si="18"/>
        <v>NO CUMPLE</v>
      </c>
      <c r="FP18" s="27" t="str">
        <f t="shared" si="19"/>
        <v>NO CUMPLE</v>
      </c>
      <c r="FQ18" s="27" t="str">
        <f t="shared" si="20"/>
        <v>NO CUMPLE</v>
      </c>
      <c r="FR18" s="27" t="str">
        <f t="shared" si="21"/>
        <v>NO CUMPLE</v>
      </c>
      <c r="FS18" s="27" t="str">
        <f t="shared" si="22"/>
        <v>NO CUMPLE</v>
      </c>
      <c r="FT18" s="27" t="str">
        <f t="shared" si="23"/>
        <v>NO CUMPLE</v>
      </c>
      <c r="FU18" s="27" t="str">
        <f t="shared" si="24"/>
        <v>NO CUMPLE</v>
      </c>
      <c r="FV18" s="27" t="str">
        <f t="shared" si="25"/>
        <v>NO CUMPLE</v>
      </c>
      <c r="FW18" s="27" t="str">
        <f t="shared" si="26"/>
        <v>NO CUMPLE</v>
      </c>
      <c r="FX18" s="27" t="str">
        <f t="shared" si="27"/>
        <v>NO CUMPLE</v>
      </c>
      <c r="FY18" s="27" t="str">
        <f t="shared" si="28"/>
        <v>NO CUMPLE</v>
      </c>
      <c r="FZ18" s="58">
        <v>10</v>
      </c>
      <c r="GA18" s="71" t="s">
        <v>32</v>
      </c>
      <c r="GB18" s="71" t="s">
        <v>32</v>
      </c>
      <c r="GC18" s="71" t="s">
        <v>32</v>
      </c>
      <c r="GD18" s="71" t="s">
        <v>32</v>
      </c>
      <c r="GE18" s="71" t="s">
        <v>32</v>
      </c>
      <c r="GF18" s="71" t="s">
        <v>32</v>
      </c>
      <c r="GG18" s="93" t="s">
        <v>239</v>
      </c>
      <c r="GH18" s="71" t="s">
        <v>32</v>
      </c>
      <c r="GI18" s="71" t="s">
        <v>32</v>
      </c>
      <c r="GJ18" s="71" t="s">
        <v>32</v>
      </c>
      <c r="GK18" s="71" t="s">
        <v>32</v>
      </c>
      <c r="GL18" s="93" t="s">
        <v>34</v>
      </c>
      <c r="GM18" s="71" t="s">
        <v>32</v>
      </c>
      <c r="GN18" s="93" t="s">
        <v>34</v>
      </c>
      <c r="GO18" s="71" t="s">
        <v>32</v>
      </c>
      <c r="GP18" s="71" t="s">
        <v>32</v>
      </c>
      <c r="GQ18" s="71" t="s">
        <v>32</v>
      </c>
      <c r="GR18" s="71" t="s">
        <v>32</v>
      </c>
      <c r="GS18" s="71" t="s">
        <v>32</v>
      </c>
      <c r="GT18" s="71" t="s">
        <v>32</v>
      </c>
      <c r="GU18" s="71" t="s">
        <v>32</v>
      </c>
      <c r="GV18" s="71" t="s">
        <v>32</v>
      </c>
      <c r="GW18" s="71" t="s">
        <v>32</v>
      </c>
      <c r="GX18" s="71" t="s">
        <v>32</v>
      </c>
      <c r="GY18" s="71" t="s">
        <v>32</v>
      </c>
      <c r="GZ18" s="71" t="s">
        <v>32</v>
      </c>
      <c r="HA18" s="71" t="s">
        <v>32</v>
      </c>
      <c r="HB18" s="71" t="s">
        <v>32</v>
      </c>
      <c r="HC18" s="58">
        <v>10</v>
      </c>
      <c r="HD18" s="72" t="s">
        <v>32</v>
      </c>
      <c r="HE18" s="72" t="s">
        <v>32</v>
      </c>
      <c r="HF18" s="72" t="s">
        <v>32</v>
      </c>
      <c r="HG18" s="72" t="s">
        <v>32</v>
      </c>
      <c r="HH18" s="72" t="s">
        <v>32</v>
      </c>
      <c r="HI18" s="72" t="s">
        <v>32</v>
      </c>
      <c r="HJ18" s="72" t="s">
        <v>34</v>
      </c>
      <c r="HK18" s="72" t="s">
        <v>32</v>
      </c>
      <c r="HL18" s="72" t="s">
        <v>32</v>
      </c>
      <c r="HM18" s="72" t="s">
        <v>32</v>
      </c>
      <c r="HN18" s="72" t="s">
        <v>32</v>
      </c>
      <c r="HO18" s="72" t="s">
        <v>33</v>
      </c>
      <c r="HP18" s="72" t="s">
        <v>32</v>
      </c>
      <c r="HQ18" s="72" t="s">
        <v>33</v>
      </c>
      <c r="HR18" s="72" t="s">
        <v>32</v>
      </c>
      <c r="HS18" s="72" t="s">
        <v>32</v>
      </c>
      <c r="HT18" s="72" t="s">
        <v>32</v>
      </c>
      <c r="HU18" s="72" t="s">
        <v>32</v>
      </c>
      <c r="HV18" s="72" t="s">
        <v>32</v>
      </c>
      <c r="HW18" s="72" t="s">
        <v>32</v>
      </c>
      <c r="HX18" s="72" t="s">
        <v>32</v>
      </c>
      <c r="HY18" s="72" t="s">
        <v>32</v>
      </c>
      <c r="HZ18" s="72" t="s">
        <v>32</v>
      </c>
      <c r="IA18" s="72" t="s">
        <v>32</v>
      </c>
      <c r="IB18" s="72" t="s">
        <v>32</v>
      </c>
      <c r="IC18" s="72" t="s">
        <v>32</v>
      </c>
      <c r="ID18" s="72" t="s">
        <v>32</v>
      </c>
      <c r="IE18" s="72" t="s">
        <v>32</v>
      </c>
      <c r="IF18" s="58">
        <v>10</v>
      </c>
      <c r="IG18" s="26" t="str">
        <f t="shared" si="229"/>
        <v/>
      </c>
      <c r="IH18" s="26" t="str">
        <f t="shared" si="230"/>
        <v/>
      </c>
      <c r="II18" s="26" t="str">
        <f t="shared" si="231"/>
        <v/>
      </c>
      <c r="IJ18" s="26" t="str">
        <f t="shared" si="232"/>
        <v/>
      </c>
      <c r="IK18" s="26" t="str">
        <f t="shared" si="233"/>
        <v/>
      </c>
      <c r="IL18" s="26" t="str">
        <f t="shared" si="234"/>
        <v/>
      </c>
      <c r="IM18" s="26">
        <f t="shared" si="235"/>
        <v>25422327</v>
      </c>
      <c r="IN18" s="26" t="str">
        <f t="shared" si="236"/>
        <v/>
      </c>
      <c r="IO18" s="26" t="str">
        <f t="shared" si="237"/>
        <v/>
      </c>
      <c r="IP18" s="26" t="str">
        <f t="shared" si="238"/>
        <v/>
      </c>
      <c r="IQ18" s="26" t="str">
        <f t="shared" si="239"/>
        <v/>
      </c>
      <c r="IR18" s="26" t="str">
        <f t="shared" si="240"/>
        <v/>
      </c>
      <c r="IS18" s="26" t="str">
        <f t="shared" si="241"/>
        <v/>
      </c>
      <c r="IT18" s="26" t="str">
        <f t="shared" si="242"/>
        <v/>
      </c>
      <c r="IU18" s="26" t="str">
        <f t="shared" si="243"/>
        <v/>
      </c>
      <c r="IV18" s="26" t="str">
        <f t="shared" si="244"/>
        <v/>
      </c>
      <c r="IW18" s="26" t="str">
        <f t="shared" si="245"/>
        <v/>
      </c>
      <c r="IX18" s="26" t="str">
        <f t="shared" si="246"/>
        <v/>
      </c>
      <c r="IY18" s="26" t="str">
        <f t="shared" si="247"/>
        <v/>
      </c>
      <c r="IZ18" s="26" t="str">
        <f t="shared" si="248"/>
        <v/>
      </c>
      <c r="JA18" s="26" t="str">
        <f t="shared" si="249"/>
        <v/>
      </c>
      <c r="JB18" s="26" t="str">
        <f t="shared" si="250"/>
        <v/>
      </c>
      <c r="JC18" s="26" t="str">
        <f t="shared" si="251"/>
        <v/>
      </c>
      <c r="JD18" s="26" t="str">
        <f t="shared" si="252"/>
        <v/>
      </c>
      <c r="JE18" s="26" t="str">
        <f t="shared" si="253"/>
        <v/>
      </c>
      <c r="JF18" s="26" t="str">
        <f t="shared" si="254"/>
        <v/>
      </c>
      <c r="JG18" s="26" t="str">
        <f t="shared" si="255"/>
        <v/>
      </c>
      <c r="JH18" s="26" t="str">
        <f t="shared" si="256"/>
        <v/>
      </c>
      <c r="JI18" s="26">
        <v>25422882</v>
      </c>
      <c r="JJ18" s="26">
        <v>25422882</v>
      </c>
      <c r="JK18" s="28">
        <f t="shared" si="257"/>
        <v>1</v>
      </c>
      <c r="JL18" s="28">
        <f t="shared" si="30"/>
        <v>0</v>
      </c>
      <c r="JM18" s="29">
        <f t="shared" si="258"/>
        <v>25422327</v>
      </c>
      <c r="JN18" s="30">
        <f t="shared" si="259"/>
        <v>95333.726249999992</v>
      </c>
      <c r="JO18" s="58">
        <v>10</v>
      </c>
      <c r="JP18" s="31" t="str">
        <f t="shared" si="31"/>
        <v/>
      </c>
      <c r="JQ18" s="31" t="str">
        <f t="shared" si="32"/>
        <v/>
      </c>
      <c r="JR18" s="31" t="str">
        <f t="shared" si="33"/>
        <v/>
      </c>
      <c r="JS18" s="31" t="str">
        <f t="shared" si="34"/>
        <v/>
      </c>
      <c r="JT18" s="31" t="str">
        <f t="shared" si="35"/>
        <v/>
      </c>
      <c r="JU18" s="31" t="str">
        <f t="shared" si="36"/>
        <v/>
      </c>
      <c r="JV18" s="31">
        <f t="shared" si="37"/>
        <v>26666.666666666668</v>
      </c>
      <c r="JW18" s="31" t="str">
        <f t="shared" si="38"/>
        <v/>
      </c>
      <c r="JX18" s="31" t="str">
        <f t="shared" si="39"/>
        <v/>
      </c>
      <c r="JY18" s="31" t="str">
        <f t="shared" si="40"/>
        <v/>
      </c>
      <c r="JZ18" s="31" t="str">
        <f t="shared" si="41"/>
        <v/>
      </c>
      <c r="KA18" s="31" t="str">
        <f t="shared" si="42"/>
        <v/>
      </c>
      <c r="KB18" s="31" t="str">
        <f t="shared" si="43"/>
        <v/>
      </c>
      <c r="KC18" s="31" t="str">
        <f t="shared" si="44"/>
        <v/>
      </c>
      <c r="KD18" s="31" t="str">
        <f t="shared" si="45"/>
        <v/>
      </c>
      <c r="KE18" s="31" t="str">
        <f t="shared" si="46"/>
        <v/>
      </c>
      <c r="KF18" s="31" t="str">
        <f t="shared" si="47"/>
        <v/>
      </c>
      <c r="KG18" s="31" t="str">
        <f t="shared" si="48"/>
        <v/>
      </c>
      <c r="KH18" s="31" t="str">
        <f t="shared" si="49"/>
        <v/>
      </c>
      <c r="KI18" s="31" t="str">
        <f t="shared" si="50"/>
        <v/>
      </c>
      <c r="KJ18" s="31" t="str">
        <f t="shared" si="51"/>
        <v/>
      </c>
      <c r="KK18" s="31" t="str">
        <f t="shared" si="52"/>
        <v/>
      </c>
      <c r="KL18" s="31" t="str">
        <f t="shared" si="53"/>
        <v/>
      </c>
      <c r="KM18" s="31" t="str">
        <f t="shared" si="54"/>
        <v/>
      </c>
      <c r="KN18" s="31" t="str">
        <f t="shared" si="55"/>
        <v/>
      </c>
      <c r="KO18" s="31" t="str">
        <f t="shared" si="56"/>
        <v/>
      </c>
      <c r="KP18" s="31" t="str">
        <f t="shared" si="57"/>
        <v/>
      </c>
      <c r="KQ18" s="31" t="str">
        <f t="shared" si="58"/>
        <v/>
      </c>
      <c r="KR18" s="58">
        <v>10</v>
      </c>
      <c r="KS18" s="32" t="str">
        <f t="shared" si="59"/>
        <v/>
      </c>
      <c r="KT18" s="32" t="str">
        <f t="shared" si="60"/>
        <v/>
      </c>
      <c r="KU18" s="32" t="str">
        <f t="shared" si="61"/>
        <v/>
      </c>
      <c r="KV18" s="32" t="str">
        <f t="shared" si="62"/>
        <v/>
      </c>
      <c r="KW18" s="32" t="str">
        <f t="shared" si="63"/>
        <v/>
      </c>
      <c r="KX18" s="32" t="str">
        <f t="shared" si="64"/>
        <v/>
      </c>
      <c r="KY18" s="32">
        <f t="shared" si="65"/>
        <v>0</v>
      </c>
      <c r="KZ18" s="32" t="str">
        <f t="shared" si="66"/>
        <v/>
      </c>
      <c r="LA18" s="32" t="str">
        <f t="shared" si="67"/>
        <v/>
      </c>
      <c r="LB18" s="32" t="str">
        <f t="shared" si="68"/>
        <v/>
      </c>
      <c r="LC18" s="32" t="str">
        <f t="shared" si="69"/>
        <v/>
      </c>
      <c r="LD18" s="32" t="str">
        <f t="shared" si="70"/>
        <v/>
      </c>
      <c r="LE18" s="32" t="str">
        <f t="shared" si="71"/>
        <v/>
      </c>
      <c r="LF18" s="32" t="str">
        <f t="shared" si="72"/>
        <v/>
      </c>
      <c r="LG18" s="32" t="str">
        <f t="shared" si="73"/>
        <v/>
      </c>
      <c r="LH18" s="32" t="str">
        <f t="shared" si="74"/>
        <v/>
      </c>
      <c r="LI18" s="32" t="str">
        <f t="shared" si="75"/>
        <v/>
      </c>
      <c r="LJ18" s="32" t="str">
        <f t="shared" si="76"/>
        <v/>
      </c>
      <c r="LK18" s="32" t="str">
        <f t="shared" si="77"/>
        <v/>
      </c>
      <c r="LL18" s="32" t="str">
        <f t="shared" si="78"/>
        <v/>
      </c>
      <c r="LM18" s="32" t="str">
        <f t="shared" si="79"/>
        <v/>
      </c>
      <c r="LN18" s="32" t="str">
        <f t="shared" si="80"/>
        <v/>
      </c>
      <c r="LO18" s="32" t="str">
        <f t="shared" si="81"/>
        <v/>
      </c>
      <c r="LP18" s="32" t="str">
        <f t="shared" si="82"/>
        <v/>
      </c>
      <c r="LQ18" s="32" t="str">
        <f t="shared" si="83"/>
        <v/>
      </c>
      <c r="LR18" s="32" t="str">
        <f t="shared" si="84"/>
        <v/>
      </c>
      <c r="LS18" s="32" t="str">
        <f t="shared" si="85"/>
        <v/>
      </c>
      <c r="LT18" s="32" t="str">
        <f t="shared" si="86"/>
        <v/>
      </c>
      <c r="LU18" s="58">
        <v>10</v>
      </c>
      <c r="LV18" s="33" t="str">
        <f t="shared" si="87"/>
        <v/>
      </c>
      <c r="LW18" s="33" t="str">
        <f t="shared" si="88"/>
        <v/>
      </c>
      <c r="LX18" s="33" t="str">
        <f t="shared" si="89"/>
        <v/>
      </c>
      <c r="LY18" s="33" t="str">
        <f t="shared" si="90"/>
        <v/>
      </c>
      <c r="LZ18" s="33" t="str">
        <f t="shared" si="91"/>
        <v/>
      </c>
      <c r="MA18" s="33" t="str">
        <f t="shared" si="92"/>
        <v/>
      </c>
      <c r="MB18" s="33">
        <f t="shared" si="93"/>
        <v>0</v>
      </c>
      <c r="MC18" s="33" t="str">
        <f t="shared" si="94"/>
        <v/>
      </c>
      <c r="MD18" s="33" t="str">
        <f t="shared" si="95"/>
        <v/>
      </c>
      <c r="ME18" s="33" t="str">
        <f t="shared" si="96"/>
        <v/>
      </c>
      <c r="MF18" s="33" t="str">
        <f t="shared" si="97"/>
        <v/>
      </c>
      <c r="MG18" s="33" t="str">
        <f t="shared" si="98"/>
        <v/>
      </c>
      <c r="MH18" s="33" t="str">
        <f t="shared" si="99"/>
        <v/>
      </c>
      <c r="MI18" s="33" t="str">
        <f t="shared" si="100"/>
        <v/>
      </c>
      <c r="MJ18" s="33" t="str">
        <f t="shared" si="101"/>
        <v/>
      </c>
      <c r="MK18" s="33" t="str">
        <f t="shared" si="102"/>
        <v/>
      </c>
      <c r="ML18" s="33" t="str">
        <f t="shared" si="103"/>
        <v/>
      </c>
      <c r="MM18" s="33" t="str">
        <f t="shared" si="104"/>
        <v/>
      </c>
      <c r="MN18" s="33" t="str">
        <f t="shared" si="105"/>
        <v/>
      </c>
      <c r="MO18" s="33" t="str">
        <f t="shared" si="106"/>
        <v/>
      </c>
      <c r="MP18" s="33" t="str">
        <f t="shared" si="107"/>
        <v/>
      </c>
      <c r="MQ18" s="33" t="str">
        <f t="shared" si="108"/>
        <v/>
      </c>
      <c r="MR18" s="33" t="str">
        <f t="shared" si="109"/>
        <v/>
      </c>
      <c r="MS18" s="33" t="str">
        <f t="shared" si="110"/>
        <v/>
      </c>
      <c r="MT18" s="33" t="str">
        <f t="shared" si="111"/>
        <v/>
      </c>
      <c r="MU18" s="33" t="str">
        <f t="shared" si="112"/>
        <v/>
      </c>
      <c r="MV18" s="33" t="str">
        <f t="shared" si="113"/>
        <v/>
      </c>
      <c r="MW18" s="33" t="str">
        <f t="shared" si="114"/>
        <v/>
      </c>
      <c r="MX18" s="54">
        <f t="shared" si="115"/>
        <v>0</v>
      </c>
      <c r="MY18" s="58">
        <v>10</v>
      </c>
      <c r="MZ18" s="34" t="str">
        <f t="shared" si="116"/>
        <v/>
      </c>
      <c r="NA18" s="34" t="str">
        <f t="shared" si="117"/>
        <v/>
      </c>
      <c r="NB18" s="34" t="str">
        <f t="shared" si="118"/>
        <v/>
      </c>
      <c r="NC18" s="34" t="str">
        <f t="shared" si="119"/>
        <v/>
      </c>
      <c r="ND18" s="34" t="str">
        <f t="shared" si="120"/>
        <v/>
      </c>
      <c r="NE18" s="34" t="str">
        <f t="shared" si="121"/>
        <v/>
      </c>
      <c r="NF18" s="34">
        <f t="shared" si="122"/>
        <v>40</v>
      </c>
      <c r="NG18" s="34" t="str">
        <f t="shared" si="123"/>
        <v/>
      </c>
      <c r="NH18" s="34" t="str">
        <f t="shared" si="124"/>
        <v/>
      </c>
      <c r="NI18" s="34" t="str">
        <f t="shared" si="125"/>
        <v/>
      </c>
      <c r="NJ18" s="34" t="str">
        <f t="shared" si="126"/>
        <v/>
      </c>
      <c r="NK18" s="34" t="str">
        <f t="shared" si="127"/>
        <v/>
      </c>
      <c r="NL18" s="34" t="str">
        <f t="shared" si="128"/>
        <v/>
      </c>
      <c r="NM18" s="34" t="str">
        <f t="shared" si="129"/>
        <v/>
      </c>
      <c r="NN18" s="34" t="str">
        <f t="shared" si="130"/>
        <v/>
      </c>
      <c r="NO18" s="34" t="str">
        <f t="shared" si="131"/>
        <v/>
      </c>
      <c r="NP18" s="34" t="str">
        <f t="shared" si="132"/>
        <v/>
      </c>
      <c r="NQ18" s="34" t="str">
        <f t="shared" si="133"/>
        <v/>
      </c>
      <c r="NR18" s="34" t="str">
        <f t="shared" si="134"/>
        <v/>
      </c>
      <c r="NS18" s="34" t="str">
        <f t="shared" si="135"/>
        <v/>
      </c>
      <c r="NT18" s="34" t="str">
        <f t="shared" si="136"/>
        <v/>
      </c>
      <c r="NU18" s="34" t="str">
        <f t="shared" si="137"/>
        <v/>
      </c>
      <c r="NV18" s="34" t="str">
        <f t="shared" si="138"/>
        <v/>
      </c>
      <c r="NW18" s="34" t="str">
        <f t="shared" si="139"/>
        <v/>
      </c>
      <c r="NX18" s="34" t="str">
        <f t="shared" si="140"/>
        <v/>
      </c>
      <c r="NY18" s="34" t="str">
        <f t="shared" si="141"/>
        <v/>
      </c>
      <c r="NZ18" s="34" t="str">
        <f t="shared" si="142"/>
        <v/>
      </c>
      <c r="OA18" s="34" t="str">
        <f t="shared" si="143"/>
        <v/>
      </c>
      <c r="OB18" s="58">
        <v>10</v>
      </c>
      <c r="OC18" s="78"/>
      <c r="OD18" s="78"/>
      <c r="OE18" s="78"/>
      <c r="OF18" s="78"/>
      <c r="OG18" s="78"/>
      <c r="OH18" s="78"/>
      <c r="OI18" s="78">
        <v>61</v>
      </c>
      <c r="OJ18" s="78"/>
      <c r="OK18" s="78"/>
      <c r="OL18" s="78"/>
      <c r="OM18" s="78"/>
      <c r="ON18" s="78">
        <v>36</v>
      </c>
      <c r="OO18" s="78"/>
      <c r="OP18" s="78">
        <v>48</v>
      </c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58">
        <v>10</v>
      </c>
      <c r="PF18" s="35">
        <f t="shared" si="144"/>
        <v>0</v>
      </c>
      <c r="PG18" s="35">
        <f t="shared" si="145"/>
        <v>0</v>
      </c>
      <c r="PH18" s="35">
        <f t="shared" si="146"/>
        <v>0</v>
      </c>
      <c r="PI18" s="35">
        <f t="shared" si="147"/>
        <v>0</v>
      </c>
      <c r="PJ18" s="35">
        <f t="shared" si="148"/>
        <v>0</v>
      </c>
      <c r="PK18" s="35">
        <f t="shared" si="149"/>
        <v>0</v>
      </c>
      <c r="PL18" s="35">
        <f t="shared" si="150"/>
        <v>30</v>
      </c>
      <c r="PM18" s="35">
        <f t="shared" si="151"/>
        <v>0</v>
      </c>
      <c r="PN18" s="35">
        <f t="shared" si="152"/>
        <v>0</v>
      </c>
      <c r="PO18" s="35">
        <f t="shared" si="153"/>
        <v>0</v>
      </c>
      <c r="PP18" s="35">
        <f t="shared" si="154"/>
        <v>0</v>
      </c>
      <c r="PQ18" s="35">
        <f t="shared" si="155"/>
        <v>20</v>
      </c>
      <c r="PR18" s="35">
        <f t="shared" si="156"/>
        <v>0</v>
      </c>
      <c r="PS18" s="35">
        <f t="shared" si="157"/>
        <v>30</v>
      </c>
      <c r="PT18" s="35">
        <f t="shared" si="158"/>
        <v>0</v>
      </c>
      <c r="PU18" s="35">
        <f t="shared" si="159"/>
        <v>0</v>
      </c>
      <c r="PV18" s="35">
        <f t="shared" si="160"/>
        <v>0</v>
      </c>
      <c r="PW18" s="35">
        <f t="shared" si="161"/>
        <v>0</v>
      </c>
      <c r="PX18" s="35">
        <f t="shared" si="162"/>
        <v>0</v>
      </c>
      <c r="PY18" s="35">
        <f t="shared" si="163"/>
        <v>0</v>
      </c>
      <c r="PZ18" s="35">
        <f t="shared" si="164"/>
        <v>0</v>
      </c>
      <c r="QA18" s="35">
        <f t="shared" si="165"/>
        <v>0</v>
      </c>
      <c r="QB18" s="35">
        <f t="shared" si="166"/>
        <v>0</v>
      </c>
      <c r="QC18" s="35">
        <f t="shared" si="167"/>
        <v>0</v>
      </c>
      <c r="QD18" s="35">
        <f t="shared" si="168"/>
        <v>0</v>
      </c>
      <c r="QE18" s="35">
        <f t="shared" si="169"/>
        <v>0</v>
      </c>
      <c r="QF18" s="35">
        <f t="shared" si="170"/>
        <v>0</v>
      </c>
      <c r="QG18" s="35">
        <f t="shared" si="171"/>
        <v>0</v>
      </c>
      <c r="QH18" s="58">
        <v>10</v>
      </c>
      <c r="QI18" s="36" t="str">
        <f t="shared" si="172"/>
        <v/>
      </c>
      <c r="QJ18" s="36" t="str">
        <f t="shared" si="173"/>
        <v/>
      </c>
      <c r="QK18" s="36" t="str">
        <f t="shared" si="174"/>
        <v/>
      </c>
      <c r="QL18" s="36" t="str">
        <f t="shared" si="175"/>
        <v/>
      </c>
      <c r="QM18" s="36" t="str">
        <f t="shared" si="176"/>
        <v/>
      </c>
      <c r="QN18" s="36" t="str">
        <f t="shared" si="177"/>
        <v/>
      </c>
      <c r="QO18" s="36">
        <f t="shared" si="178"/>
        <v>70</v>
      </c>
      <c r="QP18" s="36" t="str">
        <f t="shared" si="179"/>
        <v/>
      </c>
      <c r="QQ18" s="36" t="str">
        <f t="shared" si="180"/>
        <v/>
      </c>
      <c r="QR18" s="36" t="str">
        <f t="shared" si="181"/>
        <v/>
      </c>
      <c r="QS18" s="36" t="str">
        <f t="shared" si="182"/>
        <v/>
      </c>
      <c r="QT18" s="36" t="str">
        <f t="shared" si="183"/>
        <v/>
      </c>
      <c r="QU18" s="36" t="str">
        <f t="shared" si="184"/>
        <v/>
      </c>
      <c r="QV18" s="36" t="str">
        <f t="shared" si="185"/>
        <v/>
      </c>
      <c r="QW18" s="36" t="str">
        <f t="shared" si="186"/>
        <v/>
      </c>
      <c r="QX18" s="36" t="str">
        <f t="shared" si="187"/>
        <v/>
      </c>
      <c r="QY18" s="36" t="str">
        <f t="shared" si="188"/>
        <v/>
      </c>
      <c r="QZ18" s="36" t="str">
        <f t="shared" si="189"/>
        <v/>
      </c>
      <c r="RA18" s="36" t="str">
        <f t="shared" si="190"/>
        <v/>
      </c>
      <c r="RB18" s="36" t="str">
        <f t="shared" si="191"/>
        <v/>
      </c>
      <c r="RC18" s="36" t="str">
        <f t="shared" si="192"/>
        <v/>
      </c>
      <c r="RD18" s="36" t="str">
        <f t="shared" si="193"/>
        <v/>
      </c>
      <c r="RE18" s="36" t="str">
        <f t="shared" si="194"/>
        <v/>
      </c>
      <c r="RF18" s="36" t="str">
        <f t="shared" si="195"/>
        <v/>
      </c>
      <c r="RG18" s="36" t="str">
        <f t="shared" si="196"/>
        <v/>
      </c>
      <c r="RH18" s="36" t="str">
        <f t="shared" si="197"/>
        <v/>
      </c>
      <c r="RI18" s="36" t="str">
        <f t="shared" si="198"/>
        <v/>
      </c>
      <c r="RJ18" s="36" t="str">
        <f t="shared" si="199"/>
        <v/>
      </c>
      <c r="RK18" s="37">
        <f t="shared" si="200"/>
        <v>70</v>
      </c>
      <c r="RL18" s="38" t="str">
        <f t="shared" si="260"/>
        <v>7. ICL DIDÁCTICAS S.A.S.</v>
      </c>
      <c r="RM18" s="38" t="str">
        <f t="shared" si="261"/>
        <v/>
      </c>
      <c r="RN18" s="38" t="str">
        <f t="shared" si="262"/>
        <v/>
      </c>
      <c r="RO18" s="38" t="str">
        <f t="shared" si="263"/>
        <v/>
      </c>
      <c r="RP18" s="38" t="str">
        <f t="shared" si="264"/>
        <v>7. ICL DIDÁCTICAS S.A.S.</v>
      </c>
      <c r="RQ18" s="39">
        <f t="shared" si="265"/>
        <v>25422327</v>
      </c>
      <c r="RR18" s="39" t="str">
        <f t="shared" si="266"/>
        <v/>
      </c>
      <c r="RS18" s="39" t="str">
        <f t="shared" si="267"/>
        <v/>
      </c>
      <c r="RT18" s="39" t="str">
        <f t="shared" si="268"/>
        <v/>
      </c>
      <c r="RU18" s="39">
        <f t="shared" si="269"/>
        <v>25422327</v>
      </c>
      <c r="RV18" s="58">
        <v>10</v>
      </c>
    </row>
    <row r="19" spans="1:490" ht="30.6" hidden="1" x14ac:dyDescent="0.2">
      <c r="A19" s="53"/>
      <c r="B19" s="61" t="s">
        <v>50</v>
      </c>
      <c r="C19" s="62" t="s">
        <v>65</v>
      </c>
      <c r="D19" s="62" t="s">
        <v>71</v>
      </c>
      <c r="E19" s="62" t="s">
        <v>72</v>
      </c>
      <c r="F19" s="62">
        <v>4</v>
      </c>
      <c r="G19" s="25">
        <v>38694040</v>
      </c>
      <c r="H19" s="58">
        <v>11</v>
      </c>
      <c r="I19" s="77" t="s">
        <v>32</v>
      </c>
      <c r="J19" s="77" t="s">
        <v>32</v>
      </c>
      <c r="K19" s="77" t="s">
        <v>32</v>
      </c>
      <c r="L19" s="77" t="s">
        <v>32</v>
      </c>
      <c r="M19" s="77" t="s">
        <v>32</v>
      </c>
      <c r="N19" s="77" t="s">
        <v>32</v>
      </c>
      <c r="O19" s="75">
        <v>38689280</v>
      </c>
      <c r="P19" s="77" t="s">
        <v>32</v>
      </c>
      <c r="Q19" s="77" t="s">
        <v>32</v>
      </c>
      <c r="R19" s="77" t="s">
        <v>32</v>
      </c>
      <c r="S19" s="77" t="s">
        <v>32</v>
      </c>
      <c r="T19" s="77" t="s">
        <v>32</v>
      </c>
      <c r="U19" s="77" t="s">
        <v>32</v>
      </c>
      <c r="V19" s="75">
        <v>38694040</v>
      </c>
      <c r="W19" s="77" t="s">
        <v>32</v>
      </c>
      <c r="X19" s="77" t="s">
        <v>32</v>
      </c>
      <c r="Y19" s="77" t="s">
        <v>32</v>
      </c>
      <c r="Z19" s="75">
        <v>38675000</v>
      </c>
      <c r="AA19" s="77" t="s">
        <v>32</v>
      </c>
      <c r="AB19" s="77" t="s">
        <v>32</v>
      </c>
      <c r="AC19" s="77" t="s">
        <v>32</v>
      </c>
      <c r="AD19" s="77" t="s">
        <v>32</v>
      </c>
      <c r="AE19" s="77" t="s">
        <v>32</v>
      </c>
      <c r="AF19" s="77" t="s">
        <v>32</v>
      </c>
      <c r="AG19" s="77" t="s">
        <v>32</v>
      </c>
      <c r="AH19" s="77" t="s">
        <v>32</v>
      </c>
      <c r="AI19" s="77" t="s">
        <v>32</v>
      </c>
      <c r="AJ19" s="77" t="s">
        <v>32</v>
      </c>
      <c r="AK19" s="68">
        <v>11</v>
      </c>
      <c r="AL19" s="26" t="str">
        <f t="shared" si="201"/>
        <v>NC</v>
      </c>
      <c r="AM19" s="26" t="str">
        <f t="shared" si="202"/>
        <v>NC</v>
      </c>
      <c r="AN19" s="26" t="str">
        <f t="shared" si="203"/>
        <v>NC</v>
      </c>
      <c r="AO19" s="26" t="str">
        <f t="shared" si="204"/>
        <v>NC</v>
      </c>
      <c r="AP19" s="26" t="str">
        <f t="shared" si="205"/>
        <v>NC</v>
      </c>
      <c r="AQ19" s="26" t="str">
        <f t="shared" si="206"/>
        <v>NC</v>
      </c>
      <c r="AR19" s="26">
        <f t="shared" si="207"/>
        <v>38689280</v>
      </c>
      <c r="AS19" s="26" t="str">
        <f t="shared" si="208"/>
        <v>NC</v>
      </c>
      <c r="AT19" s="26" t="str">
        <f t="shared" si="209"/>
        <v>NC</v>
      </c>
      <c r="AU19" s="26" t="str">
        <f t="shared" si="210"/>
        <v>NC</v>
      </c>
      <c r="AV19" s="26" t="str">
        <f t="shared" si="211"/>
        <v>NC</v>
      </c>
      <c r="AW19" s="26" t="str">
        <f t="shared" si="212"/>
        <v>NC</v>
      </c>
      <c r="AX19" s="26" t="str">
        <f t="shared" si="213"/>
        <v>NC</v>
      </c>
      <c r="AY19" s="26">
        <f t="shared" si="214"/>
        <v>38694040</v>
      </c>
      <c r="AZ19" s="26" t="str">
        <f t="shared" si="215"/>
        <v>NC</v>
      </c>
      <c r="BA19" s="26" t="str">
        <f t="shared" si="216"/>
        <v>NC</v>
      </c>
      <c r="BB19" s="26" t="str">
        <f t="shared" si="217"/>
        <v>NC</v>
      </c>
      <c r="BC19" s="26">
        <f t="shared" si="218"/>
        <v>38675000</v>
      </c>
      <c r="BD19" s="26" t="str">
        <f t="shared" si="219"/>
        <v>NC</v>
      </c>
      <c r="BE19" s="26" t="str">
        <f t="shared" si="220"/>
        <v>NC</v>
      </c>
      <c r="BF19" s="26" t="str">
        <f t="shared" si="221"/>
        <v>NC</v>
      </c>
      <c r="BG19" s="26" t="str">
        <f t="shared" si="222"/>
        <v>NC</v>
      </c>
      <c r="BH19" s="26" t="str">
        <f t="shared" si="223"/>
        <v>NC</v>
      </c>
      <c r="BI19" s="26" t="str">
        <f t="shared" si="224"/>
        <v>NC</v>
      </c>
      <c r="BJ19" s="26" t="str">
        <f t="shared" si="225"/>
        <v>NC</v>
      </c>
      <c r="BK19" s="26" t="str">
        <f t="shared" si="226"/>
        <v>NC</v>
      </c>
      <c r="BL19" s="26" t="str">
        <f t="shared" si="227"/>
        <v>NC</v>
      </c>
      <c r="BM19" s="26" t="str">
        <f t="shared" si="228"/>
        <v>NC</v>
      </c>
      <c r="BN19" s="58">
        <v>11</v>
      </c>
      <c r="BO19" s="70" t="s">
        <v>33</v>
      </c>
      <c r="BP19" s="70" t="s">
        <v>33</v>
      </c>
      <c r="BQ19" s="70" t="s">
        <v>33</v>
      </c>
      <c r="BR19" s="70" t="s">
        <v>33</v>
      </c>
      <c r="BS19" s="70" t="s">
        <v>33</v>
      </c>
      <c r="BT19" s="70" t="s">
        <v>33</v>
      </c>
      <c r="BU19" s="71" t="s">
        <v>34</v>
      </c>
      <c r="BV19" s="70" t="s">
        <v>33</v>
      </c>
      <c r="BW19" s="70" t="s">
        <v>33</v>
      </c>
      <c r="BX19" s="70" t="s">
        <v>33</v>
      </c>
      <c r="BY19" s="70" t="s">
        <v>33</v>
      </c>
      <c r="BZ19" s="70" t="s">
        <v>33</v>
      </c>
      <c r="CA19" s="70" t="s">
        <v>33</v>
      </c>
      <c r="CB19" s="71" t="s">
        <v>33</v>
      </c>
      <c r="CC19" s="70" t="s">
        <v>33</v>
      </c>
      <c r="CD19" s="70" t="s">
        <v>33</v>
      </c>
      <c r="CE19" s="70" t="s">
        <v>33</v>
      </c>
      <c r="CF19" s="71" t="s">
        <v>33</v>
      </c>
      <c r="CG19" s="70" t="s">
        <v>33</v>
      </c>
      <c r="CH19" s="70" t="s">
        <v>33</v>
      </c>
      <c r="CI19" s="70" t="s">
        <v>33</v>
      </c>
      <c r="CJ19" s="70" t="s">
        <v>33</v>
      </c>
      <c r="CK19" s="70" t="s">
        <v>33</v>
      </c>
      <c r="CL19" s="70" t="s">
        <v>33</v>
      </c>
      <c r="CM19" s="70" t="s">
        <v>33</v>
      </c>
      <c r="CN19" s="70" t="s">
        <v>33</v>
      </c>
      <c r="CO19" s="70" t="s">
        <v>33</v>
      </c>
      <c r="CP19" s="70" t="s">
        <v>33</v>
      </c>
      <c r="CQ19" s="58">
        <v>11</v>
      </c>
      <c r="CR19" s="71" t="s">
        <v>33</v>
      </c>
      <c r="CS19" s="71" t="s">
        <v>34</v>
      </c>
      <c r="CT19" s="71" t="s">
        <v>34</v>
      </c>
      <c r="CU19" s="71" t="s">
        <v>34</v>
      </c>
      <c r="CV19" s="71" t="s">
        <v>34</v>
      </c>
      <c r="CW19" s="71" t="s">
        <v>34</v>
      </c>
      <c r="CX19" s="71" t="s">
        <v>239</v>
      </c>
      <c r="CY19" s="71" t="s">
        <v>33</v>
      </c>
      <c r="CZ19" s="71" t="s">
        <v>34</v>
      </c>
      <c r="DA19" s="71" t="s">
        <v>34</v>
      </c>
      <c r="DB19" s="71" t="s">
        <v>34</v>
      </c>
      <c r="DC19" s="71" t="s">
        <v>34</v>
      </c>
      <c r="DD19" s="71" t="s">
        <v>34</v>
      </c>
      <c r="DE19" s="71" t="s">
        <v>239</v>
      </c>
      <c r="DF19" s="71" t="s">
        <v>34</v>
      </c>
      <c r="DG19" s="71" t="s">
        <v>34</v>
      </c>
      <c r="DH19" s="71" t="s">
        <v>34</v>
      </c>
      <c r="DI19" s="71" t="s">
        <v>34</v>
      </c>
      <c r="DJ19" s="71" t="s">
        <v>34</v>
      </c>
      <c r="DK19" s="71" t="s">
        <v>34</v>
      </c>
      <c r="DL19" s="71" t="s">
        <v>34</v>
      </c>
      <c r="DM19" s="71" t="s">
        <v>34</v>
      </c>
      <c r="DN19" s="71" t="s">
        <v>34</v>
      </c>
      <c r="DO19" s="71" t="s">
        <v>34</v>
      </c>
      <c r="DP19" s="71" t="s">
        <v>34</v>
      </c>
      <c r="DQ19" s="71" t="s">
        <v>34</v>
      </c>
      <c r="DR19" s="71" t="s">
        <v>34</v>
      </c>
      <c r="DS19" s="71" t="s">
        <v>34</v>
      </c>
      <c r="DT19" s="58">
        <v>11</v>
      </c>
      <c r="DU19" s="71" t="s">
        <v>34</v>
      </c>
      <c r="DV19" s="71" t="s">
        <v>34</v>
      </c>
      <c r="DW19" s="71" t="s">
        <v>34</v>
      </c>
      <c r="DX19" s="71" t="s">
        <v>34</v>
      </c>
      <c r="DY19" s="71" t="s">
        <v>34</v>
      </c>
      <c r="DZ19" s="71" t="s">
        <v>34</v>
      </c>
      <c r="EA19" s="71" t="s">
        <v>34</v>
      </c>
      <c r="EB19" s="71" t="s">
        <v>33</v>
      </c>
      <c r="EC19" s="71" t="s">
        <v>34</v>
      </c>
      <c r="ED19" s="71" t="s">
        <v>34</v>
      </c>
      <c r="EE19" s="71" t="s">
        <v>34</v>
      </c>
      <c r="EF19" s="71" t="s">
        <v>34</v>
      </c>
      <c r="EG19" s="71" t="s">
        <v>34</v>
      </c>
      <c r="EH19" s="71" t="s">
        <v>34</v>
      </c>
      <c r="EI19" s="71" t="s">
        <v>34</v>
      </c>
      <c r="EJ19" s="71" t="s">
        <v>34</v>
      </c>
      <c r="EK19" s="71" t="s">
        <v>34</v>
      </c>
      <c r="EL19" s="71" t="s">
        <v>34</v>
      </c>
      <c r="EM19" s="71" t="s">
        <v>34</v>
      </c>
      <c r="EN19" s="71" t="s">
        <v>34</v>
      </c>
      <c r="EO19" s="71" t="s">
        <v>34</v>
      </c>
      <c r="EP19" s="71" t="s">
        <v>34</v>
      </c>
      <c r="EQ19" s="71" t="s">
        <v>34</v>
      </c>
      <c r="ER19" s="71" t="s">
        <v>34</v>
      </c>
      <c r="ES19" s="71" t="s">
        <v>34</v>
      </c>
      <c r="ET19" s="71" t="s">
        <v>34</v>
      </c>
      <c r="EU19" s="71" t="s">
        <v>34</v>
      </c>
      <c r="EV19" s="71" t="s">
        <v>33</v>
      </c>
      <c r="EW19" s="58">
        <v>11</v>
      </c>
      <c r="EX19" s="27" t="str">
        <f t="shared" si="1"/>
        <v>NO CUMPLE</v>
      </c>
      <c r="EY19" s="27" t="str">
        <f t="shared" si="2"/>
        <v>NO CUMPLE</v>
      </c>
      <c r="EZ19" s="27" t="str">
        <f t="shared" si="3"/>
        <v>NO CUMPLE</v>
      </c>
      <c r="FA19" s="27" t="str">
        <f t="shared" si="4"/>
        <v>NO CUMPLE</v>
      </c>
      <c r="FB19" s="27" t="str">
        <f t="shared" si="5"/>
        <v>NO CUMPLE</v>
      </c>
      <c r="FC19" s="27" t="str">
        <f t="shared" si="6"/>
        <v>NO CUMPLE</v>
      </c>
      <c r="FD19" s="27" t="str">
        <f t="shared" si="7"/>
        <v>CUMPLE</v>
      </c>
      <c r="FE19" s="27" t="str">
        <f t="shared" si="8"/>
        <v>NO CUMPLE</v>
      </c>
      <c r="FF19" s="27" t="str">
        <f t="shared" si="9"/>
        <v>NO CUMPLE</v>
      </c>
      <c r="FG19" s="27" t="str">
        <f t="shared" si="10"/>
        <v>NO CUMPLE</v>
      </c>
      <c r="FH19" s="27" t="str">
        <f t="shared" si="11"/>
        <v>NO CUMPLE</v>
      </c>
      <c r="FI19" s="27" t="str">
        <f t="shared" si="12"/>
        <v>NO CUMPLE</v>
      </c>
      <c r="FJ19" s="27" t="str">
        <f t="shared" si="13"/>
        <v>NO CUMPLE</v>
      </c>
      <c r="FK19" s="27" t="str">
        <f t="shared" si="14"/>
        <v>NO CUMPLE</v>
      </c>
      <c r="FL19" s="27" t="str">
        <f t="shared" si="15"/>
        <v>NO CUMPLE</v>
      </c>
      <c r="FM19" s="27" t="str">
        <f t="shared" si="16"/>
        <v>NO CUMPLE</v>
      </c>
      <c r="FN19" s="27" t="str">
        <f t="shared" si="17"/>
        <v>NO CUMPLE</v>
      </c>
      <c r="FO19" s="27" t="str">
        <f t="shared" si="18"/>
        <v>NO CUMPLE</v>
      </c>
      <c r="FP19" s="27" t="str">
        <f t="shared" si="19"/>
        <v>NO CUMPLE</v>
      </c>
      <c r="FQ19" s="27" t="str">
        <f t="shared" si="20"/>
        <v>NO CUMPLE</v>
      </c>
      <c r="FR19" s="27" t="str">
        <f t="shared" si="21"/>
        <v>NO CUMPLE</v>
      </c>
      <c r="FS19" s="27" t="str">
        <f t="shared" si="22"/>
        <v>NO CUMPLE</v>
      </c>
      <c r="FT19" s="27" t="str">
        <f t="shared" si="23"/>
        <v>NO CUMPLE</v>
      </c>
      <c r="FU19" s="27" t="str">
        <f t="shared" si="24"/>
        <v>NO CUMPLE</v>
      </c>
      <c r="FV19" s="27" t="str">
        <f t="shared" si="25"/>
        <v>NO CUMPLE</v>
      </c>
      <c r="FW19" s="27" t="str">
        <f t="shared" si="26"/>
        <v>NO CUMPLE</v>
      </c>
      <c r="FX19" s="27" t="str">
        <f t="shared" si="27"/>
        <v>NO CUMPLE</v>
      </c>
      <c r="FY19" s="27" t="str">
        <f t="shared" si="28"/>
        <v>NO CUMPLE</v>
      </c>
      <c r="FZ19" s="58">
        <v>11</v>
      </c>
      <c r="GA19" s="71" t="s">
        <v>32</v>
      </c>
      <c r="GB19" s="71" t="s">
        <v>32</v>
      </c>
      <c r="GC19" s="71" t="s">
        <v>32</v>
      </c>
      <c r="GD19" s="71" t="s">
        <v>32</v>
      </c>
      <c r="GE19" s="71" t="s">
        <v>32</v>
      </c>
      <c r="GF19" s="71" t="s">
        <v>32</v>
      </c>
      <c r="GG19" s="93" t="s">
        <v>239</v>
      </c>
      <c r="GH19" s="71" t="s">
        <v>32</v>
      </c>
      <c r="GI19" s="71" t="s">
        <v>32</v>
      </c>
      <c r="GJ19" s="71" t="s">
        <v>32</v>
      </c>
      <c r="GK19" s="71" t="s">
        <v>32</v>
      </c>
      <c r="GL19" s="71" t="s">
        <v>32</v>
      </c>
      <c r="GM19" s="71" t="s">
        <v>32</v>
      </c>
      <c r="GN19" s="94" t="s">
        <v>33</v>
      </c>
      <c r="GO19" s="71" t="s">
        <v>32</v>
      </c>
      <c r="GP19" s="71" t="s">
        <v>32</v>
      </c>
      <c r="GQ19" s="71" t="s">
        <v>32</v>
      </c>
      <c r="GR19" s="93" t="s">
        <v>33</v>
      </c>
      <c r="GS19" s="71" t="s">
        <v>32</v>
      </c>
      <c r="GT19" s="71" t="s">
        <v>32</v>
      </c>
      <c r="GU19" s="71" t="s">
        <v>32</v>
      </c>
      <c r="GV19" s="71" t="s">
        <v>32</v>
      </c>
      <c r="GW19" s="71" t="s">
        <v>32</v>
      </c>
      <c r="GX19" s="71" t="s">
        <v>32</v>
      </c>
      <c r="GY19" s="71" t="s">
        <v>32</v>
      </c>
      <c r="GZ19" s="71" t="s">
        <v>32</v>
      </c>
      <c r="HA19" s="71" t="s">
        <v>32</v>
      </c>
      <c r="HB19" s="71" t="s">
        <v>32</v>
      </c>
      <c r="HC19" s="58">
        <v>11</v>
      </c>
      <c r="HD19" s="72" t="s">
        <v>32</v>
      </c>
      <c r="HE19" s="72" t="s">
        <v>32</v>
      </c>
      <c r="HF19" s="72" t="s">
        <v>32</v>
      </c>
      <c r="HG19" s="72" t="s">
        <v>32</v>
      </c>
      <c r="HH19" s="72" t="s">
        <v>32</v>
      </c>
      <c r="HI19" s="72" t="s">
        <v>32</v>
      </c>
      <c r="HJ19" s="72" t="s">
        <v>34</v>
      </c>
      <c r="HK19" s="72" t="s">
        <v>32</v>
      </c>
      <c r="HL19" s="72" t="s">
        <v>32</v>
      </c>
      <c r="HM19" s="72" t="s">
        <v>32</v>
      </c>
      <c r="HN19" s="72" t="s">
        <v>32</v>
      </c>
      <c r="HO19" s="72" t="s">
        <v>32</v>
      </c>
      <c r="HP19" s="72" t="s">
        <v>32</v>
      </c>
      <c r="HQ19" s="72" t="s">
        <v>33</v>
      </c>
      <c r="HR19" s="72" t="s">
        <v>32</v>
      </c>
      <c r="HS19" s="72" t="s">
        <v>32</v>
      </c>
      <c r="HT19" s="72" t="s">
        <v>32</v>
      </c>
      <c r="HU19" s="72" t="s">
        <v>33</v>
      </c>
      <c r="HV19" s="72" t="s">
        <v>32</v>
      </c>
      <c r="HW19" s="72" t="s">
        <v>32</v>
      </c>
      <c r="HX19" s="72" t="s">
        <v>32</v>
      </c>
      <c r="HY19" s="72" t="s">
        <v>32</v>
      </c>
      <c r="HZ19" s="72" t="s">
        <v>32</v>
      </c>
      <c r="IA19" s="72" t="s">
        <v>32</v>
      </c>
      <c r="IB19" s="72" t="s">
        <v>32</v>
      </c>
      <c r="IC19" s="72" t="s">
        <v>32</v>
      </c>
      <c r="ID19" s="72" t="s">
        <v>32</v>
      </c>
      <c r="IE19" s="72" t="s">
        <v>32</v>
      </c>
      <c r="IF19" s="58">
        <v>11</v>
      </c>
      <c r="IG19" s="26" t="str">
        <f t="shared" si="229"/>
        <v/>
      </c>
      <c r="IH19" s="26" t="str">
        <f t="shared" si="230"/>
        <v/>
      </c>
      <c r="II19" s="26" t="str">
        <f t="shared" si="231"/>
        <v/>
      </c>
      <c r="IJ19" s="26" t="str">
        <f t="shared" si="232"/>
        <v/>
      </c>
      <c r="IK19" s="26" t="str">
        <f t="shared" si="233"/>
        <v/>
      </c>
      <c r="IL19" s="26" t="str">
        <f t="shared" si="234"/>
        <v/>
      </c>
      <c r="IM19" s="26">
        <f t="shared" si="235"/>
        <v>38689280</v>
      </c>
      <c r="IN19" s="26" t="str">
        <f t="shared" si="236"/>
        <v/>
      </c>
      <c r="IO19" s="26" t="str">
        <f t="shared" si="237"/>
        <v/>
      </c>
      <c r="IP19" s="26" t="str">
        <f t="shared" si="238"/>
        <v/>
      </c>
      <c r="IQ19" s="26" t="str">
        <f t="shared" si="239"/>
        <v/>
      </c>
      <c r="IR19" s="26" t="str">
        <f t="shared" si="240"/>
        <v/>
      </c>
      <c r="IS19" s="26" t="str">
        <f t="shared" si="241"/>
        <v/>
      </c>
      <c r="IT19" s="26" t="str">
        <f t="shared" si="242"/>
        <v/>
      </c>
      <c r="IU19" s="26" t="str">
        <f t="shared" si="243"/>
        <v/>
      </c>
      <c r="IV19" s="26" t="str">
        <f t="shared" si="244"/>
        <v/>
      </c>
      <c r="IW19" s="26" t="str">
        <f t="shared" si="245"/>
        <v/>
      </c>
      <c r="IX19" s="26" t="str">
        <f t="shared" si="246"/>
        <v/>
      </c>
      <c r="IY19" s="26" t="str">
        <f t="shared" si="247"/>
        <v/>
      </c>
      <c r="IZ19" s="26" t="str">
        <f t="shared" si="248"/>
        <v/>
      </c>
      <c r="JA19" s="26" t="str">
        <f t="shared" si="249"/>
        <v/>
      </c>
      <c r="JB19" s="26" t="str">
        <f t="shared" si="250"/>
        <v/>
      </c>
      <c r="JC19" s="26" t="str">
        <f t="shared" si="251"/>
        <v/>
      </c>
      <c r="JD19" s="26" t="str">
        <f t="shared" si="252"/>
        <v/>
      </c>
      <c r="JE19" s="26" t="str">
        <f t="shared" si="253"/>
        <v/>
      </c>
      <c r="JF19" s="26" t="str">
        <f t="shared" si="254"/>
        <v/>
      </c>
      <c r="JG19" s="26" t="str">
        <f t="shared" si="255"/>
        <v/>
      </c>
      <c r="JH19" s="26" t="str">
        <f t="shared" si="256"/>
        <v/>
      </c>
      <c r="JI19" s="26">
        <v>38694040</v>
      </c>
      <c r="JJ19" s="26">
        <v>38694040</v>
      </c>
      <c r="JK19" s="28">
        <f t="shared" si="257"/>
        <v>1</v>
      </c>
      <c r="JL19" s="28">
        <f t="shared" si="30"/>
        <v>0</v>
      </c>
      <c r="JM19" s="29">
        <f t="shared" si="258"/>
        <v>38689280</v>
      </c>
      <c r="JN19" s="30">
        <f t="shared" si="259"/>
        <v>145084.79999999999</v>
      </c>
      <c r="JO19" s="58">
        <v>11</v>
      </c>
      <c r="JP19" s="31" t="str">
        <f t="shared" si="31"/>
        <v/>
      </c>
      <c r="JQ19" s="31" t="str">
        <f t="shared" si="32"/>
        <v/>
      </c>
      <c r="JR19" s="31" t="str">
        <f t="shared" si="33"/>
        <v/>
      </c>
      <c r="JS19" s="31" t="str">
        <f t="shared" si="34"/>
        <v/>
      </c>
      <c r="JT19" s="31" t="str">
        <f t="shared" si="35"/>
        <v/>
      </c>
      <c r="JU19" s="31" t="str">
        <f t="shared" si="36"/>
        <v/>
      </c>
      <c r="JV19" s="31">
        <f t="shared" si="37"/>
        <v>26666.666666666668</v>
      </c>
      <c r="JW19" s="31" t="str">
        <f t="shared" si="38"/>
        <v/>
      </c>
      <c r="JX19" s="31" t="str">
        <f t="shared" si="39"/>
        <v/>
      </c>
      <c r="JY19" s="31" t="str">
        <f t="shared" si="40"/>
        <v/>
      </c>
      <c r="JZ19" s="31" t="str">
        <f t="shared" si="41"/>
        <v/>
      </c>
      <c r="KA19" s="31" t="str">
        <f t="shared" si="42"/>
        <v/>
      </c>
      <c r="KB19" s="31" t="str">
        <f t="shared" si="43"/>
        <v/>
      </c>
      <c r="KC19" s="31" t="str">
        <f t="shared" si="44"/>
        <v/>
      </c>
      <c r="KD19" s="31" t="str">
        <f t="shared" si="45"/>
        <v/>
      </c>
      <c r="KE19" s="31" t="str">
        <f t="shared" si="46"/>
        <v/>
      </c>
      <c r="KF19" s="31" t="str">
        <f t="shared" si="47"/>
        <v/>
      </c>
      <c r="KG19" s="31" t="str">
        <f t="shared" si="48"/>
        <v/>
      </c>
      <c r="KH19" s="31" t="str">
        <f t="shared" si="49"/>
        <v/>
      </c>
      <c r="KI19" s="31" t="str">
        <f t="shared" si="50"/>
        <v/>
      </c>
      <c r="KJ19" s="31" t="str">
        <f t="shared" si="51"/>
        <v/>
      </c>
      <c r="KK19" s="31" t="str">
        <f t="shared" si="52"/>
        <v/>
      </c>
      <c r="KL19" s="31" t="str">
        <f t="shared" si="53"/>
        <v/>
      </c>
      <c r="KM19" s="31" t="str">
        <f t="shared" si="54"/>
        <v/>
      </c>
      <c r="KN19" s="31" t="str">
        <f t="shared" si="55"/>
        <v/>
      </c>
      <c r="KO19" s="31" t="str">
        <f t="shared" si="56"/>
        <v/>
      </c>
      <c r="KP19" s="31" t="str">
        <f t="shared" si="57"/>
        <v/>
      </c>
      <c r="KQ19" s="31" t="str">
        <f t="shared" si="58"/>
        <v/>
      </c>
      <c r="KR19" s="58">
        <v>11</v>
      </c>
      <c r="KS19" s="32" t="str">
        <f t="shared" si="59"/>
        <v/>
      </c>
      <c r="KT19" s="32" t="str">
        <f t="shared" si="60"/>
        <v/>
      </c>
      <c r="KU19" s="32" t="str">
        <f t="shared" si="61"/>
        <v/>
      </c>
      <c r="KV19" s="32" t="str">
        <f t="shared" si="62"/>
        <v/>
      </c>
      <c r="KW19" s="32" t="str">
        <f t="shared" si="63"/>
        <v/>
      </c>
      <c r="KX19" s="32" t="str">
        <f t="shared" si="64"/>
        <v/>
      </c>
      <c r="KY19" s="32">
        <f t="shared" si="65"/>
        <v>0</v>
      </c>
      <c r="KZ19" s="32" t="str">
        <f t="shared" si="66"/>
        <v/>
      </c>
      <c r="LA19" s="32" t="str">
        <f t="shared" si="67"/>
        <v/>
      </c>
      <c r="LB19" s="32" t="str">
        <f t="shared" si="68"/>
        <v/>
      </c>
      <c r="LC19" s="32" t="str">
        <f t="shared" si="69"/>
        <v/>
      </c>
      <c r="LD19" s="32" t="str">
        <f t="shared" si="70"/>
        <v/>
      </c>
      <c r="LE19" s="32" t="str">
        <f t="shared" si="71"/>
        <v/>
      </c>
      <c r="LF19" s="32" t="str">
        <f t="shared" si="72"/>
        <v/>
      </c>
      <c r="LG19" s="32" t="str">
        <f t="shared" si="73"/>
        <v/>
      </c>
      <c r="LH19" s="32" t="str">
        <f t="shared" si="74"/>
        <v/>
      </c>
      <c r="LI19" s="32" t="str">
        <f t="shared" si="75"/>
        <v/>
      </c>
      <c r="LJ19" s="32" t="str">
        <f t="shared" si="76"/>
        <v/>
      </c>
      <c r="LK19" s="32" t="str">
        <f t="shared" si="77"/>
        <v/>
      </c>
      <c r="LL19" s="32" t="str">
        <f t="shared" si="78"/>
        <v/>
      </c>
      <c r="LM19" s="32" t="str">
        <f t="shared" si="79"/>
        <v/>
      </c>
      <c r="LN19" s="32" t="str">
        <f t="shared" si="80"/>
        <v/>
      </c>
      <c r="LO19" s="32" t="str">
        <f t="shared" si="81"/>
        <v/>
      </c>
      <c r="LP19" s="32" t="str">
        <f t="shared" si="82"/>
        <v/>
      </c>
      <c r="LQ19" s="32" t="str">
        <f t="shared" si="83"/>
        <v/>
      </c>
      <c r="LR19" s="32" t="str">
        <f t="shared" si="84"/>
        <v/>
      </c>
      <c r="LS19" s="32" t="str">
        <f t="shared" si="85"/>
        <v/>
      </c>
      <c r="LT19" s="32" t="str">
        <f t="shared" si="86"/>
        <v/>
      </c>
      <c r="LU19" s="58">
        <v>11</v>
      </c>
      <c r="LV19" s="33" t="str">
        <f t="shared" si="87"/>
        <v/>
      </c>
      <c r="LW19" s="33" t="str">
        <f t="shared" si="88"/>
        <v/>
      </c>
      <c r="LX19" s="33" t="str">
        <f t="shared" si="89"/>
        <v/>
      </c>
      <c r="LY19" s="33" t="str">
        <f t="shared" si="90"/>
        <v/>
      </c>
      <c r="LZ19" s="33" t="str">
        <f t="shared" si="91"/>
        <v/>
      </c>
      <c r="MA19" s="33" t="str">
        <f t="shared" si="92"/>
        <v/>
      </c>
      <c r="MB19" s="33">
        <f t="shared" si="93"/>
        <v>0</v>
      </c>
      <c r="MC19" s="33" t="str">
        <f t="shared" si="94"/>
        <v/>
      </c>
      <c r="MD19" s="33" t="str">
        <f t="shared" si="95"/>
        <v/>
      </c>
      <c r="ME19" s="33" t="str">
        <f t="shared" si="96"/>
        <v/>
      </c>
      <c r="MF19" s="33" t="str">
        <f t="shared" si="97"/>
        <v/>
      </c>
      <c r="MG19" s="33" t="str">
        <f t="shared" si="98"/>
        <v/>
      </c>
      <c r="MH19" s="33" t="str">
        <f t="shared" si="99"/>
        <v/>
      </c>
      <c r="MI19" s="33" t="str">
        <f t="shared" si="100"/>
        <v/>
      </c>
      <c r="MJ19" s="33" t="str">
        <f t="shared" si="101"/>
        <v/>
      </c>
      <c r="MK19" s="33" t="str">
        <f t="shared" si="102"/>
        <v/>
      </c>
      <c r="ML19" s="33" t="str">
        <f t="shared" si="103"/>
        <v/>
      </c>
      <c r="MM19" s="33" t="str">
        <f t="shared" si="104"/>
        <v/>
      </c>
      <c r="MN19" s="33" t="str">
        <f t="shared" si="105"/>
        <v/>
      </c>
      <c r="MO19" s="33" t="str">
        <f t="shared" si="106"/>
        <v/>
      </c>
      <c r="MP19" s="33" t="str">
        <f t="shared" si="107"/>
        <v/>
      </c>
      <c r="MQ19" s="33" t="str">
        <f t="shared" si="108"/>
        <v/>
      </c>
      <c r="MR19" s="33" t="str">
        <f t="shared" si="109"/>
        <v/>
      </c>
      <c r="MS19" s="33" t="str">
        <f t="shared" si="110"/>
        <v/>
      </c>
      <c r="MT19" s="33" t="str">
        <f t="shared" si="111"/>
        <v/>
      </c>
      <c r="MU19" s="33" t="str">
        <f t="shared" si="112"/>
        <v/>
      </c>
      <c r="MV19" s="33" t="str">
        <f t="shared" si="113"/>
        <v/>
      </c>
      <c r="MW19" s="33" t="str">
        <f t="shared" si="114"/>
        <v/>
      </c>
      <c r="MX19" s="54">
        <f t="shared" si="115"/>
        <v>0</v>
      </c>
      <c r="MY19" s="58">
        <v>11</v>
      </c>
      <c r="MZ19" s="34" t="str">
        <f t="shared" si="116"/>
        <v/>
      </c>
      <c r="NA19" s="34" t="str">
        <f t="shared" si="117"/>
        <v/>
      </c>
      <c r="NB19" s="34" t="str">
        <f t="shared" si="118"/>
        <v/>
      </c>
      <c r="NC19" s="34" t="str">
        <f t="shared" si="119"/>
        <v/>
      </c>
      <c r="ND19" s="34" t="str">
        <f t="shared" si="120"/>
        <v/>
      </c>
      <c r="NE19" s="34" t="str">
        <f t="shared" si="121"/>
        <v/>
      </c>
      <c r="NF19" s="34">
        <f t="shared" si="122"/>
        <v>40</v>
      </c>
      <c r="NG19" s="34" t="str">
        <f t="shared" si="123"/>
        <v/>
      </c>
      <c r="NH19" s="34" t="str">
        <f t="shared" si="124"/>
        <v/>
      </c>
      <c r="NI19" s="34" t="str">
        <f t="shared" si="125"/>
        <v/>
      </c>
      <c r="NJ19" s="34" t="str">
        <f t="shared" si="126"/>
        <v/>
      </c>
      <c r="NK19" s="34" t="str">
        <f t="shared" si="127"/>
        <v/>
      </c>
      <c r="NL19" s="34" t="str">
        <f t="shared" si="128"/>
        <v/>
      </c>
      <c r="NM19" s="34" t="str">
        <f t="shared" si="129"/>
        <v/>
      </c>
      <c r="NN19" s="34" t="str">
        <f t="shared" si="130"/>
        <v/>
      </c>
      <c r="NO19" s="34" t="str">
        <f t="shared" si="131"/>
        <v/>
      </c>
      <c r="NP19" s="34" t="str">
        <f t="shared" si="132"/>
        <v/>
      </c>
      <c r="NQ19" s="34" t="str">
        <f t="shared" si="133"/>
        <v/>
      </c>
      <c r="NR19" s="34" t="str">
        <f t="shared" si="134"/>
        <v/>
      </c>
      <c r="NS19" s="34" t="str">
        <f t="shared" si="135"/>
        <v/>
      </c>
      <c r="NT19" s="34" t="str">
        <f t="shared" si="136"/>
        <v/>
      </c>
      <c r="NU19" s="34" t="str">
        <f t="shared" si="137"/>
        <v/>
      </c>
      <c r="NV19" s="34" t="str">
        <f t="shared" si="138"/>
        <v/>
      </c>
      <c r="NW19" s="34" t="str">
        <f t="shared" si="139"/>
        <v/>
      </c>
      <c r="NX19" s="34" t="str">
        <f t="shared" si="140"/>
        <v/>
      </c>
      <c r="NY19" s="34" t="str">
        <f t="shared" si="141"/>
        <v/>
      </c>
      <c r="NZ19" s="34" t="str">
        <f t="shared" si="142"/>
        <v/>
      </c>
      <c r="OA19" s="34" t="str">
        <f t="shared" si="143"/>
        <v/>
      </c>
      <c r="OB19" s="58">
        <v>11</v>
      </c>
      <c r="OC19" s="78"/>
      <c r="OD19" s="78"/>
      <c r="OE19" s="78"/>
      <c r="OF19" s="78"/>
      <c r="OG19" s="78"/>
      <c r="OH19" s="78"/>
      <c r="OI19" s="78">
        <v>61</v>
      </c>
      <c r="OJ19" s="78"/>
      <c r="OK19" s="78"/>
      <c r="OL19" s="78"/>
      <c r="OM19" s="78"/>
      <c r="ON19" s="78"/>
      <c r="OO19" s="78"/>
      <c r="OP19" s="78">
        <v>61</v>
      </c>
      <c r="OQ19" s="78"/>
      <c r="OR19" s="78"/>
      <c r="OS19" s="78"/>
      <c r="OT19" s="78">
        <v>36</v>
      </c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58">
        <v>11</v>
      </c>
      <c r="PF19" s="35">
        <f t="shared" si="144"/>
        <v>0</v>
      </c>
      <c r="PG19" s="35">
        <f t="shared" si="145"/>
        <v>0</v>
      </c>
      <c r="PH19" s="35">
        <f t="shared" si="146"/>
        <v>0</v>
      </c>
      <c r="PI19" s="35">
        <f t="shared" si="147"/>
        <v>0</v>
      </c>
      <c r="PJ19" s="35">
        <f t="shared" si="148"/>
        <v>0</v>
      </c>
      <c r="PK19" s="35">
        <f t="shared" si="149"/>
        <v>0</v>
      </c>
      <c r="PL19" s="35">
        <f t="shared" si="150"/>
        <v>30</v>
      </c>
      <c r="PM19" s="35">
        <f t="shared" si="151"/>
        <v>0</v>
      </c>
      <c r="PN19" s="35">
        <f t="shared" si="152"/>
        <v>0</v>
      </c>
      <c r="PO19" s="35">
        <f t="shared" si="153"/>
        <v>0</v>
      </c>
      <c r="PP19" s="35">
        <f t="shared" si="154"/>
        <v>0</v>
      </c>
      <c r="PQ19" s="35">
        <f t="shared" si="155"/>
        <v>0</v>
      </c>
      <c r="PR19" s="35">
        <f t="shared" si="156"/>
        <v>0</v>
      </c>
      <c r="PS19" s="35">
        <f t="shared" si="157"/>
        <v>30</v>
      </c>
      <c r="PT19" s="35">
        <f t="shared" si="158"/>
        <v>0</v>
      </c>
      <c r="PU19" s="35">
        <f t="shared" si="159"/>
        <v>0</v>
      </c>
      <c r="PV19" s="35">
        <f t="shared" si="160"/>
        <v>0</v>
      </c>
      <c r="PW19" s="35">
        <f t="shared" si="161"/>
        <v>20</v>
      </c>
      <c r="PX19" s="35">
        <f t="shared" si="162"/>
        <v>0</v>
      </c>
      <c r="PY19" s="35">
        <f t="shared" si="163"/>
        <v>0</v>
      </c>
      <c r="PZ19" s="35">
        <f t="shared" si="164"/>
        <v>0</v>
      </c>
      <c r="QA19" s="35">
        <f t="shared" si="165"/>
        <v>0</v>
      </c>
      <c r="QB19" s="35">
        <f t="shared" si="166"/>
        <v>0</v>
      </c>
      <c r="QC19" s="35">
        <f t="shared" si="167"/>
        <v>0</v>
      </c>
      <c r="QD19" s="35">
        <f t="shared" si="168"/>
        <v>0</v>
      </c>
      <c r="QE19" s="35">
        <f t="shared" si="169"/>
        <v>0</v>
      </c>
      <c r="QF19" s="35">
        <f t="shared" si="170"/>
        <v>0</v>
      </c>
      <c r="QG19" s="35">
        <f t="shared" si="171"/>
        <v>0</v>
      </c>
      <c r="QH19" s="58">
        <v>11</v>
      </c>
      <c r="QI19" s="36" t="str">
        <f t="shared" si="172"/>
        <v/>
      </c>
      <c r="QJ19" s="36" t="str">
        <f t="shared" si="173"/>
        <v/>
      </c>
      <c r="QK19" s="36" t="str">
        <f t="shared" si="174"/>
        <v/>
      </c>
      <c r="QL19" s="36" t="str">
        <f t="shared" si="175"/>
        <v/>
      </c>
      <c r="QM19" s="36" t="str">
        <f t="shared" si="176"/>
        <v/>
      </c>
      <c r="QN19" s="36" t="str">
        <f t="shared" si="177"/>
        <v/>
      </c>
      <c r="QO19" s="36">
        <f t="shared" si="178"/>
        <v>70</v>
      </c>
      <c r="QP19" s="36" t="str">
        <f t="shared" si="179"/>
        <v/>
      </c>
      <c r="QQ19" s="36" t="str">
        <f t="shared" si="180"/>
        <v/>
      </c>
      <c r="QR19" s="36" t="str">
        <f t="shared" si="181"/>
        <v/>
      </c>
      <c r="QS19" s="36" t="str">
        <f t="shared" si="182"/>
        <v/>
      </c>
      <c r="QT19" s="36" t="str">
        <f t="shared" si="183"/>
        <v/>
      </c>
      <c r="QU19" s="36" t="str">
        <f t="shared" si="184"/>
        <v/>
      </c>
      <c r="QV19" s="36" t="str">
        <f t="shared" si="185"/>
        <v/>
      </c>
      <c r="QW19" s="36" t="str">
        <f t="shared" si="186"/>
        <v/>
      </c>
      <c r="QX19" s="36" t="str">
        <f t="shared" si="187"/>
        <v/>
      </c>
      <c r="QY19" s="36" t="str">
        <f t="shared" si="188"/>
        <v/>
      </c>
      <c r="QZ19" s="36" t="str">
        <f t="shared" si="189"/>
        <v/>
      </c>
      <c r="RA19" s="36" t="str">
        <f t="shared" si="190"/>
        <v/>
      </c>
      <c r="RB19" s="36" t="str">
        <f t="shared" si="191"/>
        <v/>
      </c>
      <c r="RC19" s="36" t="str">
        <f t="shared" si="192"/>
        <v/>
      </c>
      <c r="RD19" s="36" t="str">
        <f t="shared" si="193"/>
        <v/>
      </c>
      <c r="RE19" s="36" t="str">
        <f t="shared" si="194"/>
        <v/>
      </c>
      <c r="RF19" s="36" t="str">
        <f t="shared" si="195"/>
        <v/>
      </c>
      <c r="RG19" s="36" t="str">
        <f t="shared" si="196"/>
        <v/>
      </c>
      <c r="RH19" s="36" t="str">
        <f t="shared" si="197"/>
        <v/>
      </c>
      <c r="RI19" s="36" t="str">
        <f t="shared" si="198"/>
        <v/>
      </c>
      <c r="RJ19" s="36" t="str">
        <f t="shared" si="199"/>
        <v/>
      </c>
      <c r="RK19" s="37">
        <f t="shared" si="200"/>
        <v>70</v>
      </c>
      <c r="RL19" s="38" t="str">
        <f t="shared" si="260"/>
        <v>7. ICL DIDÁCTICAS S.A.S.</v>
      </c>
      <c r="RM19" s="38" t="str">
        <f t="shared" si="261"/>
        <v/>
      </c>
      <c r="RN19" s="38" t="str">
        <f t="shared" si="262"/>
        <v/>
      </c>
      <c r="RO19" s="38" t="str">
        <f t="shared" si="263"/>
        <v/>
      </c>
      <c r="RP19" s="38" t="str">
        <f t="shared" si="264"/>
        <v>7. ICL DIDÁCTICAS S.A.S.</v>
      </c>
      <c r="RQ19" s="39">
        <f t="shared" si="265"/>
        <v>38689280</v>
      </c>
      <c r="RR19" s="39" t="str">
        <f t="shared" si="266"/>
        <v/>
      </c>
      <c r="RS19" s="39" t="str">
        <f t="shared" si="267"/>
        <v/>
      </c>
      <c r="RT19" s="39" t="str">
        <f t="shared" si="268"/>
        <v/>
      </c>
      <c r="RU19" s="39">
        <f t="shared" si="269"/>
        <v>38689280</v>
      </c>
      <c r="RV19" s="58">
        <v>11</v>
      </c>
    </row>
    <row r="20" spans="1:490" ht="30.6" hidden="1" x14ac:dyDescent="0.2">
      <c r="A20" s="53"/>
      <c r="B20" s="61" t="s">
        <v>50</v>
      </c>
      <c r="C20" s="62" t="s">
        <v>65</v>
      </c>
      <c r="D20" s="62" t="s">
        <v>73</v>
      </c>
      <c r="E20" s="62" t="s">
        <v>74</v>
      </c>
      <c r="F20" s="62">
        <v>15</v>
      </c>
      <c r="G20" s="25">
        <v>6416432</v>
      </c>
      <c r="H20" s="58">
        <v>12</v>
      </c>
      <c r="I20" s="77" t="s">
        <v>32</v>
      </c>
      <c r="J20" s="77" t="s">
        <v>32</v>
      </c>
      <c r="K20" s="77" t="s">
        <v>32</v>
      </c>
      <c r="L20" s="77" t="s">
        <v>32</v>
      </c>
      <c r="M20" s="77" t="s">
        <v>32</v>
      </c>
      <c r="N20" s="77" t="s">
        <v>32</v>
      </c>
      <c r="O20" s="75">
        <v>6415290</v>
      </c>
      <c r="P20" s="77" t="s">
        <v>32</v>
      </c>
      <c r="Q20" s="77" t="s">
        <v>32</v>
      </c>
      <c r="R20" s="77" t="s">
        <v>32</v>
      </c>
      <c r="S20" s="77" t="s">
        <v>32</v>
      </c>
      <c r="T20" s="77" t="s">
        <v>32</v>
      </c>
      <c r="U20" s="77" t="s">
        <v>32</v>
      </c>
      <c r="V20" s="77" t="s">
        <v>32</v>
      </c>
      <c r="W20" s="77" t="s">
        <v>32</v>
      </c>
      <c r="X20" s="77" t="s">
        <v>32</v>
      </c>
      <c r="Y20" s="77" t="s">
        <v>32</v>
      </c>
      <c r="Z20" s="77" t="s">
        <v>32</v>
      </c>
      <c r="AA20" s="77" t="s">
        <v>32</v>
      </c>
      <c r="AB20" s="77" t="s">
        <v>32</v>
      </c>
      <c r="AC20" s="77" t="s">
        <v>32</v>
      </c>
      <c r="AD20" s="77" t="s">
        <v>32</v>
      </c>
      <c r="AE20" s="77" t="s">
        <v>32</v>
      </c>
      <c r="AF20" s="77" t="s">
        <v>32</v>
      </c>
      <c r="AG20" s="77" t="s">
        <v>32</v>
      </c>
      <c r="AH20" s="77" t="s">
        <v>32</v>
      </c>
      <c r="AI20" s="77" t="s">
        <v>32</v>
      </c>
      <c r="AJ20" s="77" t="s">
        <v>32</v>
      </c>
      <c r="AK20" s="68">
        <v>12</v>
      </c>
      <c r="AL20" s="26" t="str">
        <f t="shared" si="201"/>
        <v>NC</v>
      </c>
      <c r="AM20" s="26" t="str">
        <f t="shared" si="202"/>
        <v>NC</v>
      </c>
      <c r="AN20" s="26" t="str">
        <f t="shared" si="203"/>
        <v>NC</v>
      </c>
      <c r="AO20" s="26" t="str">
        <f t="shared" si="204"/>
        <v>NC</v>
      </c>
      <c r="AP20" s="26" t="str">
        <f t="shared" si="205"/>
        <v>NC</v>
      </c>
      <c r="AQ20" s="26" t="str">
        <f t="shared" si="206"/>
        <v>NC</v>
      </c>
      <c r="AR20" s="26">
        <f t="shared" si="207"/>
        <v>6415290</v>
      </c>
      <c r="AS20" s="26" t="str">
        <f t="shared" si="208"/>
        <v>NC</v>
      </c>
      <c r="AT20" s="26" t="str">
        <f t="shared" si="209"/>
        <v>NC</v>
      </c>
      <c r="AU20" s="26" t="str">
        <f t="shared" si="210"/>
        <v>NC</v>
      </c>
      <c r="AV20" s="26" t="str">
        <f t="shared" si="211"/>
        <v>NC</v>
      </c>
      <c r="AW20" s="26" t="str">
        <f t="shared" si="212"/>
        <v>NC</v>
      </c>
      <c r="AX20" s="26" t="str">
        <f t="shared" si="213"/>
        <v>NC</v>
      </c>
      <c r="AY20" s="26" t="str">
        <f t="shared" si="214"/>
        <v>NC</v>
      </c>
      <c r="AZ20" s="26" t="str">
        <f t="shared" si="215"/>
        <v>NC</v>
      </c>
      <c r="BA20" s="26" t="str">
        <f t="shared" si="216"/>
        <v>NC</v>
      </c>
      <c r="BB20" s="26" t="str">
        <f t="shared" si="217"/>
        <v>NC</v>
      </c>
      <c r="BC20" s="26" t="str">
        <f t="shared" si="218"/>
        <v>NC</v>
      </c>
      <c r="BD20" s="26" t="str">
        <f t="shared" si="219"/>
        <v>NC</v>
      </c>
      <c r="BE20" s="26" t="str">
        <f t="shared" si="220"/>
        <v>NC</v>
      </c>
      <c r="BF20" s="26" t="str">
        <f t="shared" si="221"/>
        <v>NC</v>
      </c>
      <c r="BG20" s="26" t="str">
        <f t="shared" si="222"/>
        <v>NC</v>
      </c>
      <c r="BH20" s="26" t="str">
        <f t="shared" si="223"/>
        <v>NC</v>
      </c>
      <c r="BI20" s="26" t="str">
        <f t="shared" si="224"/>
        <v>NC</v>
      </c>
      <c r="BJ20" s="26" t="str">
        <f t="shared" si="225"/>
        <v>NC</v>
      </c>
      <c r="BK20" s="26" t="str">
        <f t="shared" si="226"/>
        <v>NC</v>
      </c>
      <c r="BL20" s="26" t="str">
        <f t="shared" si="227"/>
        <v>NC</v>
      </c>
      <c r="BM20" s="26" t="str">
        <f t="shared" si="228"/>
        <v>NC</v>
      </c>
      <c r="BN20" s="58">
        <v>12</v>
      </c>
      <c r="BO20" s="70" t="s">
        <v>33</v>
      </c>
      <c r="BP20" s="70" t="s">
        <v>33</v>
      </c>
      <c r="BQ20" s="70" t="s">
        <v>33</v>
      </c>
      <c r="BR20" s="70" t="s">
        <v>33</v>
      </c>
      <c r="BS20" s="70" t="s">
        <v>33</v>
      </c>
      <c r="BT20" s="70" t="s">
        <v>33</v>
      </c>
      <c r="BU20" s="71" t="s">
        <v>34</v>
      </c>
      <c r="BV20" s="70" t="s">
        <v>33</v>
      </c>
      <c r="BW20" s="70" t="s">
        <v>33</v>
      </c>
      <c r="BX20" s="70" t="s">
        <v>33</v>
      </c>
      <c r="BY20" s="70" t="s">
        <v>33</v>
      </c>
      <c r="BZ20" s="70" t="s">
        <v>33</v>
      </c>
      <c r="CA20" s="70" t="s">
        <v>33</v>
      </c>
      <c r="CB20" s="70" t="s">
        <v>33</v>
      </c>
      <c r="CC20" s="70" t="s">
        <v>33</v>
      </c>
      <c r="CD20" s="70" t="s">
        <v>33</v>
      </c>
      <c r="CE20" s="70" t="s">
        <v>33</v>
      </c>
      <c r="CF20" s="70" t="s">
        <v>33</v>
      </c>
      <c r="CG20" s="70" t="s">
        <v>33</v>
      </c>
      <c r="CH20" s="70" t="s">
        <v>33</v>
      </c>
      <c r="CI20" s="70" t="s">
        <v>33</v>
      </c>
      <c r="CJ20" s="70" t="s">
        <v>33</v>
      </c>
      <c r="CK20" s="70" t="s">
        <v>33</v>
      </c>
      <c r="CL20" s="70" t="s">
        <v>33</v>
      </c>
      <c r="CM20" s="70" t="s">
        <v>33</v>
      </c>
      <c r="CN20" s="70" t="s">
        <v>33</v>
      </c>
      <c r="CO20" s="70" t="s">
        <v>33</v>
      </c>
      <c r="CP20" s="70" t="s">
        <v>33</v>
      </c>
      <c r="CQ20" s="58">
        <v>12</v>
      </c>
      <c r="CR20" s="71" t="s">
        <v>33</v>
      </c>
      <c r="CS20" s="71" t="s">
        <v>34</v>
      </c>
      <c r="CT20" s="71" t="s">
        <v>34</v>
      </c>
      <c r="CU20" s="71" t="s">
        <v>34</v>
      </c>
      <c r="CV20" s="71" t="s">
        <v>34</v>
      </c>
      <c r="CW20" s="71" t="s">
        <v>34</v>
      </c>
      <c r="CX20" s="71" t="s">
        <v>239</v>
      </c>
      <c r="CY20" s="71" t="s">
        <v>33</v>
      </c>
      <c r="CZ20" s="71" t="s">
        <v>34</v>
      </c>
      <c r="DA20" s="71" t="s">
        <v>34</v>
      </c>
      <c r="DB20" s="71" t="s">
        <v>34</v>
      </c>
      <c r="DC20" s="71" t="s">
        <v>34</v>
      </c>
      <c r="DD20" s="71" t="s">
        <v>34</v>
      </c>
      <c r="DE20" s="71" t="s">
        <v>34</v>
      </c>
      <c r="DF20" s="71" t="s">
        <v>34</v>
      </c>
      <c r="DG20" s="71" t="s">
        <v>34</v>
      </c>
      <c r="DH20" s="71" t="s">
        <v>34</v>
      </c>
      <c r="DI20" s="71" t="s">
        <v>34</v>
      </c>
      <c r="DJ20" s="71" t="s">
        <v>34</v>
      </c>
      <c r="DK20" s="71" t="s">
        <v>34</v>
      </c>
      <c r="DL20" s="71" t="s">
        <v>34</v>
      </c>
      <c r="DM20" s="71" t="s">
        <v>34</v>
      </c>
      <c r="DN20" s="71" t="s">
        <v>34</v>
      </c>
      <c r="DO20" s="71" t="s">
        <v>34</v>
      </c>
      <c r="DP20" s="71" t="s">
        <v>34</v>
      </c>
      <c r="DQ20" s="71" t="s">
        <v>34</v>
      </c>
      <c r="DR20" s="71" t="s">
        <v>34</v>
      </c>
      <c r="DS20" s="71" t="s">
        <v>34</v>
      </c>
      <c r="DT20" s="58">
        <v>12</v>
      </c>
      <c r="DU20" s="71" t="s">
        <v>34</v>
      </c>
      <c r="DV20" s="71" t="s">
        <v>34</v>
      </c>
      <c r="DW20" s="71" t="s">
        <v>34</v>
      </c>
      <c r="DX20" s="71" t="s">
        <v>34</v>
      </c>
      <c r="DY20" s="71" t="s">
        <v>34</v>
      </c>
      <c r="DZ20" s="71" t="s">
        <v>34</v>
      </c>
      <c r="EA20" s="71" t="s">
        <v>34</v>
      </c>
      <c r="EB20" s="71" t="s">
        <v>33</v>
      </c>
      <c r="EC20" s="71" t="s">
        <v>34</v>
      </c>
      <c r="ED20" s="71" t="s">
        <v>34</v>
      </c>
      <c r="EE20" s="71" t="s">
        <v>34</v>
      </c>
      <c r="EF20" s="71" t="s">
        <v>34</v>
      </c>
      <c r="EG20" s="71" t="s">
        <v>34</v>
      </c>
      <c r="EH20" s="71" t="s">
        <v>34</v>
      </c>
      <c r="EI20" s="71" t="s">
        <v>34</v>
      </c>
      <c r="EJ20" s="71" t="s">
        <v>34</v>
      </c>
      <c r="EK20" s="71" t="s">
        <v>34</v>
      </c>
      <c r="EL20" s="71" t="s">
        <v>34</v>
      </c>
      <c r="EM20" s="71" t="s">
        <v>34</v>
      </c>
      <c r="EN20" s="71" t="s">
        <v>34</v>
      </c>
      <c r="EO20" s="71" t="s">
        <v>34</v>
      </c>
      <c r="EP20" s="71" t="s">
        <v>34</v>
      </c>
      <c r="EQ20" s="71" t="s">
        <v>34</v>
      </c>
      <c r="ER20" s="71" t="s">
        <v>34</v>
      </c>
      <c r="ES20" s="71" t="s">
        <v>34</v>
      </c>
      <c r="ET20" s="71" t="s">
        <v>34</v>
      </c>
      <c r="EU20" s="71" t="s">
        <v>34</v>
      </c>
      <c r="EV20" s="71" t="s">
        <v>33</v>
      </c>
      <c r="EW20" s="58">
        <v>12</v>
      </c>
      <c r="EX20" s="27" t="str">
        <f t="shared" si="1"/>
        <v>NO CUMPLE</v>
      </c>
      <c r="EY20" s="27" t="str">
        <f t="shared" si="2"/>
        <v>NO CUMPLE</v>
      </c>
      <c r="EZ20" s="27" t="str">
        <f t="shared" si="3"/>
        <v>NO CUMPLE</v>
      </c>
      <c r="FA20" s="27" t="str">
        <f t="shared" si="4"/>
        <v>NO CUMPLE</v>
      </c>
      <c r="FB20" s="27" t="str">
        <f t="shared" si="5"/>
        <v>NO CUMPLE</v>
      </c>
      <c r="FC20" s="27" t="str">
        <f t="shared" si="6"/>
        <v>NO CUMPLE</v>
      </c>
      <c r="FD20" s="27" t="str">
        <f t="shared" si="7"/>
        <v>CUMPLE</v>
      </c>
      <c r="FE20" s="27" t="str">
        <f t="shared" si="8"/>
        <v>NO CUMPLE</v>
      </c>
      <c r="FF20" s="27" t="str">
        <f t="shared" si="9"/>
        <v>NO CUMPLE</v>
      </c>
      <c r="FG20" s="27" t="str">
        <f t="shared" si="10"/>
        <v>NO CUMPLE</v>
      </c>
      <c r="FH20" s="27" t="str">
        <f t="shared" si="11"/>
        <v>NO CUMPLE</v>
      </c>
      <c r="FI20" s="27" t="str">
        <f t="shared" si="12"/>
        <v>NO CUMPLE</v>
      </c>
      <c r="FJ20" s="27" t="str">
        <f t="shared" si="13"/>
        <v>NO CUMPLE</v>
      </c>
      <c r="FK20" s="27" t="str">
        <f t="shared" si="14"/>
        <v>NO CUMPLE</v>
      </c>
      <c r="FL20" s="27" t="str">
        <f t="shared" si="15"/>
        <v>NO CUMPLE</v>
      </c>
      <c r="FM20" s="27" t="str">
        <f t="shared" si="16"/>
        <v>NO CUMPLE</v>
      </c>
      <c r="FN20" s="27" t="str">
        <f t="shared" si="17"/>
        <v>NO CUMPLE</v>
      </c>
      <c r="FO20" s="27" t="str">
        <f t="shared" si="18"/>
        <v>NO CUMPLE</v>
      </c>
      <c r="FP20" s="27" t="str">
        <f t="shared" si="19"/>
        <v>NO CUMPLE</v>
      </c>
      <c r="FQ20" s="27" t="str">
        <f t="shared" si="20"/>
        <v>NO CUMPLE</v>
      </c>
      <c r="FR20" s="27" t="str">
        <f t="shared" si="21"/>
        <v>NO CUMPLE</v>
      </c>
      <c r="FS20" s="27" t="str">
        <f t="shared" si="22"/>
        <v>NO CUMPLE</v>
      </c>
      <c r="FT20" s="27" t="str">
        <f t="shared" si="23"/>
        <v>NO CUMPLE</v>
      </c>
      <c r="FU20" s="27" t="str">
        <f t="shared" si="24"/>
        <v>NO CUMPLE</v>
      </c>
      <c r="FV20" s="27" t="str">
        <f t="shared" si="25"/>
        <v>NO CUMPLE</v>
      </c>
      <c r="FW20" s="27" t="str">
        <f t="shared" si="26"/>
        <v>NO CUMPLE</v>
      </c>
      <c r="FX20" s="27" t="str">
        <f t="shared" si="27"/>
        <v>NO CUMPLE</v>
      </c>
      <c r="FY20" s="27" t="str">
        <f t="shared" si="28"/>
        <v>NO CUMPLE</v>
      </c>
      <c r="FZ20" s="58">
        <v>12</v>
      </c>
      <c r="GA20" s="71" t="s">
        <v>32</v>
      </c>
      <c r="GB20" s="71" t="s">
        <v>32</v>
      </c>
      <c r="GC20" s="71" t="s">
        <v>32</v>
      </c>
      <c r="GD20" s="71" t="s">
        <v>32</v>
      </c>
      <c r="GE20" s="71" t="s">
        <v>32</v>
      </c>
      <c r="GF20" s="71" t="s">
        <v>32</v>
      </c>
      <c r="GG20" s="93" t="s">
        <v>239</v>
      </c>
      <c r="GH20" s="71" t="s">
        <v>32</v>
      </c>
      <c r="GI20" s="71" t="s">
        <v>32</v>
      </c>
      <c r="GJ20" s="71" t="s">
        <v>32</v>
      </c>
      <c r="GK20" s="71" t="s">
        <v>32</v>
      </c>
      <c r="GL20" s="71" t="s">
        <v>32</v>
      </c>
      <c r="GM20" s="71" t="s">
        <v>32</v>
      </c>
      <c r="GN20" s="71" t="s">
        <v>32</v>
      </c>
      <c r="GO20" s="71" t="s">
        <v>32</v>
      </c>
      <c r="GP20" s="71" t="s">
        <v>32</v>
      </c>
      <c r="GQ20" s="71" t="s">
        <v>32</v>
      </c>
      <c r="GR20" s="71" t="s">
        <v>32</v>
      </c>
      <c r="GS20" s="71" t="s">
        <v>32</v>
      </c>
      <c r="GT20" s="71" t="s">
        <v>32</v>
      </c>
      <c r="GU20" s="71" t="s">
        <v>32</v>
      </c>
      <c r="GV20" s="71" t="s">
        <v>32</v>
      </c>
      <c r="GW20" s="71" t="s">
        <v>32</v>
      </c>
      <c r="GX20" s="71" t="s">
        <v>32</v>
      </c>
      <c r="GY20" s="71" t="s">
        <v>32</v>
      </c>
      <c r="GZ20" s="71" t="s">
        <v>32</v>
      </c>
      <c r="HA20" s="71" t="s">
        <v>32</v>
      </c>
      <c r="HB20" s="71" t="s">
        <v>32</v>
      </c>
      <c r="HC20" s="58">
        <v>12</v>
      </c>
      <c r="HD20" s="72" t="s">
        <v>32</v>
      </c>
      <c r="HE20" s="72" t="s">
        <v>32</v>
      </c>
      <c r="HF20" s="72" t="s">
        <v>32</v>
      </c>
      <c r="HG20" s="72" t="s">
        <v>32</v>
      </c>
      <c r="HH20" s="72" t="s">
        <v>32</v>
      </c>
      <c r="HI20" s="72" t="s">
        <v>32</v>
      </c>
      <c r="HJ20" s="72" t="s">
        <v>34</v>
      </c>
      <c r="HK20" s="72" t="s">
        <v>32</v>
      </c>
      <c r="HL20" s="72" t="s">
        <v>32</v>
      </c>
      <c r="HM20" s="72" t="s">
        <v>32</v>
      </c>
      <c r="HN20" s="72" t="s">
        <v>32</v>
      </c>
      <c r="HO20" s="72" t="s">
        <v>32</v>
      </c>
      <c r="HP20" s="72" t="s">
        <v>32</v>
      </c>
      <c r="HQ20" s="72" t="s">
        <v>32</v>
      </c>
      <c r="HR20" s="72" t="s">
        <v>32</v>
      </c>
      <c r="HS20" s="72" t="s">
        <v>32</v>
      </c>
      <c r="HT20" s="72" t="s">
        <v>32</v>
      </c>
      <c r="HU20" s="72" t="s">
        <v>32</v>
      </c>
      <c r="HV20" s="72" t="s">
        <v>32</v>
      </c>
      <c r="HW20" s="72" t="s">
        <v>32</v>
      </c>
      <c r="HX20" s="72" t="s">
        <v>32</v>
      </c>
      <c r="HY20" s="72" t="s">
        <v>32</v>
      </c>
      <c r="HZ20" s="72" t="s">
        <v>32</v>
      </c>
      <c r="IA20" s="72" t="s">
        <v>32</v>
      </c>
      <c r="IB20" s="72" t="s">
        <v>32</v>
      </c>
      <c r="IC20" s="72" t="s">
        <v>32</v>
      </c>
      <c r="ID20" s="72" t="s">
        <v>32</v>
      </c>
      <c r="IE20" s="72" t="s">
        <v>32</v>
      </c>
      <c r="IF20" s="58">
        <v>12</v>
      </c>
      <c r="IG20" s="26" t="str">
        <f t="shared" si="229"/>
        <v/>
      </c>
      <c r="IH20" s="26" t="str">
        <f t="shared" si="230"/>
        <v/>
      </c>
      <c r="II20" s="26" t="str">
        <f t="shared" si="231"/>
        <v/>
      </c>
      <c r="IJ20" s="26" t="str">
        <f t="shared" si="232"/>
        <v/>
      </c>
      <c r="IK20" s="26" t="str">
        <f t="shared" si="233"/>
        <v/>
      </c>
      <c r="IL20" s="26" t="str">
        <f t="shared" si="234"/>
        <v/>
      </c>
      <c r="IM20" s="26">
        <f t="shared" si="235"/>
        <v>6415290</v>
      </c>
      <c r="IN20" s="26" t="str">
        <f t="shared" si="236"/>
        <v/>
      </c>
      <c r="IO20" s="26" t="str">
        <f t="shared" si="237"/>
        <v/>
      </c>
      <c r="IP20" s="26" t="str">
        <f t="shared" si="238"/>
        <v/>
      </c>
      <c r="IQ20" s="26" t="str">
        <f t="shared" si="239"/>
        <v/>
      </c>
      <c r="IR20" s="26" t="str">
        <f t="shared" si="240"/>
        <v/>
      </c>
      <c r="IS20" s="26" t="str">
        <f t="shared" si="241"/>
        <v/>
      </c>
      <c r="IT20" s="26" t="str">
        <f t="shared" si="242"/>
        <v/>
      </c>
      <c r="IU20" s="26" t="str">
        <f t="shared" si="243"/>
        <v/>
      </c>
      <c r="IV20" s="26" t="str">
        <f t="shared" si="244"/>
        <v/>
      </c>
      <c r="IW20" s="26" t="str">
        <f t="shared" si="245"/>
        <v/>
      </c>
      <c r="IX20" s="26" t="str">
        <f t="shared" si="246"/>
        <v/>
      </c>
      <c r="IY20" s="26" t="str">
        <f t="shared" si="247"/>
        <v/>
      </c>
      <c r="IZ20" s="26" t="str">
        <f t="shared" si="248"/>
        <v/>
      </c>
      <c r="JA20" s="26" t="str">
        <f t="shared" si="249"/>
        <v/>
      </c>
      <c r="JB20" s="26" t="str">
        <f t="shared" si="250"/>
        <v/>
      </c>
      <c r="JC20" s="26" t="str">
        <f t="shared" si="251"/>
        <v/>
      </c>
      <c r="JD20" s="26" t="str">
        <f t="shared" si="252"/>
        <v/>
      </c>
      <c r="JE20" s="26" t="str">
        <f t="shared" si="253"/>
        <v/>
      </c>
      <c r="JF20" s="26" t="str">
        <f t="shared" si="254"/>
        <v/>
      </c>
      <c r="JG20" s="26" t="str">
        <f t="shared" si="255"/>
        <v/>
      </c>
      <c r="JH20" s="26" t="str">
        <f t="shared" si="256"/>
        <v/>
      </c>
      <c r="JI20" s="26">
        <v>6416432</v>
      </c>
      <c r="JJ20" s="26">
        <v>6416432</v>
      </c>
      <c r="JK20" s="28">
        <f t="shared" si="257"/>
        <v>1</v>
      </c>
      <c r="JL20" s="28">
        <f t="shared" si="30"/>
        <v>0</v>
      </c>
      <c r="JM20" s="29">
        <f t="shared" si="258"/>
        <v>6415290</v>
      </c>
      <c r="JN20" s="30">
        <f t="shared" si="259"/>
        <v>24057.337500000001</v>
      </c>
      <c r="JO20" s="58">
        <v>12</v>
      </c>
      <c r="JP20" s="31" t="str">
        <f t="shared" si="31"/>
        <v/>
      </c>
      <c r="JQ20" s="31" t="str">
        <f t="shared" si="32"/>
        <v/>
      </c>
      <c r="JR20" s="31" t="str">
        <f t="shared" si="33"/>
        <v/>
      </c>
      <c r="JS20" s="31" t="str">
        <f t="shared" si="34"/>
        <v/>
      </c>
      <c r="JT20" s="31" t="str">
        <f t="shared" si="35"/>
        <v/>
      </c>
      <c r="JU20" s="31" t="str">
        <f t="shared" si="36"/>
        <v/>
      </c>
      <c r="JV20" s="31">
        <f t="shared" si="37"/>
        <v>26666.666666666664</v>
      </c>
      <c r="JW20" s="31" t="str">
        <f t="shared" si="38"/>
        <v/>
      </c>
      <c r="JX20" s="31" t="str">
        <f t="shared" si="39"/>
        <v/>
      </c>
      <c r="JY20" s="31" t="str">
        <f t="shared" si="40"/>
        <v/>
      </c>
      <c r="JZ20" s="31" t="str">
        <f t="shared" si="41"/>
        <v/>
      </c>
      <c r="KA20" s="31" t="str">
        <f t="shared" si="42"/>
        <v/>
      </c>
      <c r="KB20" s="31" t="str">
        <f t="shared" si="43"/>
        <v/>
      </c>
      <c r="KC20" s="31" t="str">
        <f t="shared" si="44"/>
        <v/>
      </c>
      <c r="KD20" s="31" t="str">
        <f t="shared" si="45"/>
        <v/>
      </c>
      <c r="KE20" s="31" t="str">
        <f t="shared" si="46"/>
        <v/>
      </c>
      <c r="KF20" s="31" t="str">
        <f t="shared" si="47"/>
        <v/>
      </c>
      <c r="KG20" s="31" t="str">
        <f t="shared" si="48"/>
        <v/>
      </c>
      <c r="KH20" s="31" t="str">
        <f t="shared" si="49"/>
        <v/>
      </c>
      <c r="KI20" s="31" t="str">
        <f t="shared" si="50"/>
        <v/>
      </c>
      <c r="KJ20" s="31" t="str">
        <f t="shared" si="51"/>
        <v/>
      </c>
      <c r="KK20" s="31" t="str">
        <f t="shared" si="52"/>
        <v/>
      </c>
      <c r="KL20" s="31" t="str">
        <f t="shared" si="53"/>
        <v/>
      </c>
      <c r="KM20" s="31" t="str">
        <f t="shared" si="54"/>
        <v/>
      </c>
      <c r="KN20" s="31" t="str">
        <f t="shared" si="55"/>
        <v/>
      </c>
      <c r="KO20" s="31" t="str">
        <f t="shared" si="56"/>
        <v/>
      </c>
      <c r="KP20" s="31" t="str">
        <f t="shared" si="57"/>
        <v/>
      </c>
      <c r="KQ20" s="31" t="str">
        <f t="shared" si="58"/>
        <v/>
      </c>
      <c r="KR20" s="58">
        <v>12</v>
      </c>
      <c r="KS20" s="32" t="str">
        <f t="shared" si="59"/>
        <v/>
      </c>
      <c r="KT20" s="32" t="str">
        <f t="shared" si="60"/>
        <v/>
      </c>
      <c r="KU20" s="32" t="str">
        <f t="shared" si="61"/>
        <v/>
      </c>
      <c r="KV20" s="32" t="str">
        <f t="shared" si="62"/>
        <v/>
      </c>
      <c r="KW20" s="32" t="str">
        <f t="shared" si="63"/>
        <v/>
      </c>
      <c r="KX20" s="32" t="str">
        <f t="shared" si="64"/>
        <v/>
      </c>
      <c r="KY20" s="32">
        <f t="shared" si="65"/>
        <v>0</v>
      </c>
      <c r="KZ20" s="32" t="str">
        <f t="shared" si="66"/>
        <v/>
      </c>
      <c r="LA20" s="32" t="str">
        <f t="shared" si="67"/>
        <v/>
      </c>
      <c r="LB20" s="32" t="str">
        <f t="shared" si="68"/>
        <v/>
      </c>
      <c r="LC20" s="32" t="str">
        <f t="shared" si="69"/>
        <v/>
      </c>
      <c r="LD20" s="32" t="str">
        <f t="shared" si="70"/>
        <v/>
      </c>
      <c r="LE20" s="32" t="str">
        <f t="shared" si="71"/>
        <v/>
      </c>
      <c r="LF20" s="32" t="str">
        <f t="shared" si="72"/>
        <v/>
      </c>
      <c r="LG20" s="32" t="str">
        <f t="shared" si="73"/>
        <v/>
      </c>
      <c r="LH20" s="32" t="str">
        <f t="shared" si="74"/>
        <v/>
      </c>
      <c r="LI20" s="32" t="str">
        <f t="shared" si="75"/>
        <v/>
      </c>
      <c r="LJ20" s="32" t="str">
        <f t="shared" si="76"/>
        <v/>
      </c>
      <c r="LK20" s="32" t="str">
        <f t="shared" si="77"/>
        <v/>
      </c>
      <c r="LL20" s="32" t="str">
        <f t="shared" si="78"/>
        <v/>
      </c>
      <c r="LM20" s="32" t="str">
        <f t="shared" si="79"/>
        <v/>
      </c>
      <c r="LN20" s="32" t="str">
        <f t="shared" si="80"/>
        <v/>
      </c>
      <c r="LO20" s="32" t="str">
        <f t="shared" si="81"/>
        <v/>
      </c>
      <c r="LP20" s="32" t="str">
        <f t="shared" si="82"/>
        <v/>
      </c>
      <c r="LQ20" s="32" t="str">
        <f t="shared" si="83"/>
        <v/>
      </c>
      <c r="LR20" s="32" t="str">
        <f t="shared" si="84"/>
        <v/>
      </c>
      <c r="LS20" s="32" t="str">
        <f t="shared" si="85"/>
        <v/>
      </c>
      <c r="LT20" s="32" t="str">
        <f t="shared" si="86"/>
        <v/>
      </c>
      <c r="LU20" s="58">
        <v>12</v>
      </c>
      <c r="LV20" s="33" t="str">
        <f t="shared" si="87"/>
        <v/>
      </c>
      <c r="LW20" s="33" t="str">
        <f t="shared" si="88"/>
        <v/>
      </c>
      <c r="LX20" s="33" t="str">
        <f t="shared" si="89"/>
        <v/>
      </c>
      <c r="LY20" s="33" t="str">
        <f t="shared" si="90"/>
        <v/>
      </c>
      <c r="LZ20" s="33" t="str">
        <f t="shared" si="91"/>
        <v/>
      </c>
      <c r="MA20" s="33" t="str">
        <f t="shared" si="92"/>
        <v/>
      </c>
      <c r="MB20" s="33">
        <f t="shared" si="93"/>
        <v>0</v>
      </c>
      <c r="MC20" s="33" t="str">
        <f t="shared" si="94"/>
        <v/>
      </c>
      <c r="MD20" s="33" t="str">
        <f t="shared" si="95"/>
        <v/>
      </c>
      <c r="ME20" s="33" t="str">
        <f t="shared" si="96"/>
        <v/>
      </c>
      <c r="MF20" s="33" t="str">
        <f t="shared" si="97"/>
        <v/>
      </c>
      <c r="MG20" s="33" t="str">
        <f t="shared" si="98"/>
        <v/>
      </c>
      <c r="MH20" s="33" t="str">
        <f t="shared" si="99"/>
        <v/>
      </c>
      <c r="MI20" s="33" t="str">
        <f t="shared" si="100"/>
        <v/>
      </c>
      <c r="MJ20" s="33" t="str">
        <f t="shared" si="101"/>
        <v/>
      </c>
      <c r="MK20" s="33" t="str">
        <f t="shared" si="102"/>
        <v/>
      </c>
      <c r="ML20" s="33" t="str">
        <f t="shared" si="103"/>
        <v/>
      </c>
      <c r="MM20" s="33" t="str">
        <f t="shared" si="104"/>
        <v/>
      </c>
      <c r="MN20" s="33" t="str">
        <f t="shared" si="105"/>
        <v/>
      </c>
      <c r="MO20" s="33" t="str">
        <f t="shared" si="106"/>
        <v/>
      </c>
      <c r="MP20" s="33" t="str">
        <f t="shared" si="107"/>
        <v/>
      </c>
      <c r="MQ20" s="33" t="str">
        <f t="shared" si="108"/>
        <v/>
      </c>
      <c r="MR20" s="33" t="str">
        <f t="shared" si="109"/>
        <v/>
      </c>
      <c r="MS20" s="33" t="str">
        <f t="shared" si="110"/>
        <v/>
      </c>
      <c r="MT20" s="33" t="str">
        <f t="shared" si="111"/>
        <v/>
      </c>
      <c r="MU20" s="33" t="str">
        <f t="shared" si="112"/>
        <v/>
      </c>
      <c r="MV20" s="33" t="str">
        <f t="shared" si="113"/>
        <v/>
      </c>
      <c r="MW20" s="33" t="str">
        <f t="shared" si="114"/>
        <v/>
      </c>
      <c r="MX20" s="54">
        <f t="shared" si="115"/>
        <v>0</v>
      </c>
      <c r="MY20" s="58">
        <v>12</v>
      </c>
      <c r="MZ20" s="34" t="str">
        <f t="shared" si="116"/>
        <v/>
      </c>
      <c r="NA20" s="34" t="str">
        <f t="shared" si="117"/>
        <v/>
      </c>
      <c r="NB20" s="34" t="str">
        <f t="shared" si="118"/>
        <v/>
      </c>
      <c r="NC20" s="34" t="str">
        <f t="shared" si="119"/>
        <v/>
      </c>
      <c r="ND20" s="34" t="str">
        <f t="shared" si="120"/>
        <v/>
      </c>
      <c r="NE20" s="34" t="str">
        <f t="shared" si="121"/>
        <v/>
      </c>
      <c r="NF20" s="34">
        <f t="shared" si="122"/>
        <v>40</v>
      </c>
      <c r="NG20" s="34" t="str">
        <f t="shared" si="123"/>
        <v/>
      </c>
      <c r="NH20" s="34" t="str">
        <f t="shared" si="124"/>
        <v/>
      </c>
      <c r="NI20" s="34" t="str">
        <f t="shared" si="125"/>
        <v/>
      </c>
      <c r="NJ20" s="34" t="str">
        <f t="shared" si="126"/>
        <v/>
      </c>
      <c r="NK20" s="34" t="str">
        <f t="shared" si="127"/>
        <v/>
      </c>
      <c r="NL20" s="34" t="str">
        <f t="shared" si="128"/>
        <v/>
      </c>
      <c r="NM20" s="34" t="str">
        <f t="shared" si="129"/>
        <v/>
      </c>
      <c r="NN20" s="34" t="str">
        <f t="shared" si="130"/>
        <v/>
      </c>
      <c r="NO20" s="34" t="str">
        <f t="shared" si="131"/>
        <v/>
      </c>
      <c r="NP20" s="34" t="str">
        <f t="shared" si="132"/>
        <v/>
      </c>
      <c r="NQ20" s="34" t="str">
        <f t="shared" si="133"/>
        <v/>
      </c>
      <c r="NR20" s="34" t="str">
        <f t="shared" si="134"/>
        <v/>
      </c>
      <c r="NS20" s="34" t="str">
        <f t="shared" si="135"/>
        <v/>
      </c>
      <c r="NT20" s="34" t="str">
        <f t="shared" si="136"/>
        <v/>
      </c>
      <c r="NU20" s="34" t="str">
        <f t="shared" si="137"/>
        <v/>
      </c>
      <c r="NV20" s="34" t="str">
        <f t="shared" si="138"/>
        <v/>
      </c>
      <c r="NW20" s="34" t="str">
        <f t="shared" si="139"/>
        <v/>
      </c>
      <c r="NX20" s="34" t="str">
        <f t="shared" si="140"/>
        <v/>
      </c>
      <c r="NY20" s="34" t="str">
        <f t="shared" si="141"/>
        <v/>
      </c>
      <c r="NZ20" s="34" t="str">
        <f t="shared" si="142"/>
        <v/>
      </c>
      <c r="OA20" s="34" t="str">
        <f t="shared" si="143"/>
        <v/>
      </c>
      <c r="OB20" s="58">
        <v>12</v>
      </c>
      <c r="OC20" s="78"/>
      <c r="OD20" s="78"/>
      <c r="OE20" s="78"/>
      <c r="OF20" s="78"/>
      <c r="OG20" s="78"/>
      <c r="OH20" s="78"/>
      <c r="OI20" s="78">
        <v>61</v>
      </c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58">
        <v>12</v>
      </c>
      <c r="PF20" s="35">
        <f t="shared" si="144"/>
        <v>0</v>
      </c>
      <c r="PG20" s="35">
        <f t="shared" si="145"/>
        <v>0</v>
      </c>
      <c r="PH20" s="35">
        <f t="shared" si="146"/>
        <v>0</v>
      </c>
      <c r="PI20" s="35">
        <f t="shared" si="147"/>
        <v>0</v>
      </c>
      <c r="PJ20" s="35">
        <f t="shared" si="148"/>
        <v>0</v>
      </c>
      <c r="PK20" s="35">
        <f t="shared" si="149"/>
        <v>0</v>
      </c>
      <c r="PL20" s="35">
        <f t="shared" si="150"/>
        <v>30</v>
      </c>
      <c r="PM20" s="35">
        <f t="shared" si="151"/>
        <v>0</v>
      </c>
      <c r="PN20" s="35">
        <f t="shared" si="152"/>
        <v>0</v>
      </c>
      <c r="PO20" s="35">
        <f t="shared" si="153"/>
        <v>0</v>
      </c>
      <c r="PP20" s="35">
        <f t="shared" si="154"/>
        <v>0</v>
      </c>
      <c r="PQ20" s="35">
        <f t="shared" si="155"/>
        <v>0</v>
      </c>
      <c r="PR20" s="35">
        <f t="shared" si="156"/>
        <v>0</v>
      </c>
      <c r="PS20" s="35">
        <f t="shared" si="157"/>
        <v>0</v>
      </c>
      <c r="PT20" s="35">
        <f t="shared" si="158"/>
        <v>0</v>
      </c>
      <c r="PU20" s="35">
        <f t="shared" si="159"/>
        <v>0</v>
      </c>
      <c r="PV20" s="35">
        <f t="shared" si="160"/>
        <v>0</v>
      </c>
      <c r="PW20" s="35">
        <f t="shared" si="161"/>
        <v>0</v>
      </c>
      <c r="PX20" s="35">
        <f t="shared" si="162"/>
        <v>0</v>
      </c>
      <c r="PY20" s="35">
        <f t="shared" si="163"/>
        <v>0</v>
      </c>
      <c r="PZ20" s="35">
        <f t="shared" si="164"/>
        <v>0</v>
      </c>
      <c r="QA20" s="35">
        <f t="shared" si="165"/>
        <v>0</v>
      </c>
      <c r="QB20" s="35">
        <f t="shared" si="166"/>
        <v>0</v>
      </c>
      <c r="QC20" s="35">
        <f t="shared" si="167"/>
        <v>0</v>
      </c>
      <c r="QD20" s="35">
        <f t="shared" si="168"/>
        <v>0</v>
      </c>
      <c r="QE20" s="35">
        <f t="shared" si="169"/>
        <v>0</v>
      </c>
      <c r="QF20" s="35">
        <f t="shared" si="170"/>
        <v>0</v>
      </c>
      <c r="QG20" s="35">
        <f t="shared" si="171"/>
        <v>0</v>
      </c>
      <c r="QH20" s="58">
        <v>12</v>
      </c>
      <c r="QI20" s="36" t="str">
        <f t="shared" si="172"/>
        <v/>
      </c>
      <c r="QJ20" s="36" t="str">
        <f t="shared" si="173"/>
        <v/>
      </c>
      <c r="QK20" s="36" t="str">
        <f t="shared" si="174"/>
        <v/>
      </c>
      <c r="QL20" s="36" t="str">
        <f t="shared" si="175"/>
        <v/>
      </c>
      <c r="QM20" s="36" t="str">
        <f t="shared" si="176"/>
        <v/>
      </c>
      <c r="QN20" s="36" t="str">
        <f t="shared" si="177"/>
        <v/>
      </c>
      <c r="QO20" s="36">
        <f t="shared" si="178"/>
        <v>70</v>
      </c>
      <c r="QP20" s="36" t="str">
        <f t="shared" si="179"/>
        <v/>
      </c>
      <c r="QQ20" s="36" t="str">
        <f t="shared" si="180"/>
        <v/>
      </c>
      <c r="QR20" s="36" t="str">
        <f t="shared" si="181"/>
        <v/>
      </c>
      <c r="QS20" s="36" t="str">
        <f t="shared" si="182"/>
        <v/>
      </c>
      <c r="QT20" s="36" t="str">
        <f t="shared" si="183"/>
        <v/>
      </c>
      <c r="QU20" s="36" t="str">
        <f t="shared" si="184"/>
        <v/>
      </c>
      <c r="QV20" s="36" t="str">
        <f t="shared" si="185"/>
        <v/>
      </c>
      <c r="QW20" s="36" t="str">
        <f t="shared" si="186"/>
        <v/>
      </c>
      <c r="QX20" s="36" t="str">
        <f t="shared" si="187"/>
        <v/>
      </c>
      <c r="QY20" s="36" t="str">
        <f t="shared" si="188"/>
        <v/>
      </c>
      <c r="QZ20" s="36" t="str">
        <f t="shared" si="189"/>
        <v/>
      </c>
      <c r="RA20" s="36" t="str">
        <f t="shared" si="190"/>
        <v/>
      </c>
      <c r="RB20" s="36" t="str">
        <f t="shared" si="191"/>
        <v/>
      </c>
      <c r="RC20" s="36" t="str">
        <f t="shared" si="192"/>
        <v/>
      </c>
      <c r="RD20" s="36" t="str">
        <f t="shared" si="193"/>
        <v/>
      </c>
      <c r="RE20" s="36" t="str">
        <f t="shared" si="194"/>
        <v/>
      </c>
      <c r="RF20" s="36" t="str">
        <f t="shared" si="195"/>
        <v/>
      </c>
      <c r="RG20" s="36" t="str">
        <f t="shared" si="196"/>
        <v/>
      </c>
      <c r="RH20" s="36" t="str">
        <f t="shared" si="197"/>
        <v/>
      </c>
      <c r="RI20" s="36" t="str">
        <f t="shared" si="198"/>
        <v/>
      </c>
      <c r="RJ20" s="36" t="str">
        <f t="shared" si="199"/>
        <v/>
      </c>
      <c r="RK20" s="37">
        <f t="shared" si="200"/>
        <v>70</v>
      </c>
      <c r="RL20" s="38" t="str">
        <f t="shared" si="260"/>
        <v>7. ICL DIDÁCTICAS S.A.S.</v>
      </c>
      <c r="RM20" s="38" t="str">
        <f t="shared" si="261"/>
        <v/>
      </c>
      <c r="RN20" s="38" t="str">
        <f t="shared" si="262"/>
        <v/>
      </c>
      <c r="RO20" s="38" t="str">
        <f t="shared" si="263"/>
        <v/>
      </c>
      <c r="RP20" s="38" t="str">
        <f t="shared" si="264"/>
        <v>7. ICL DIDÁCTICAS S.A.S.</v>
      </c>
      <c r="RQ20" s="39">
        <f t="shared" si="265"/>
        <v>6415290</v>
      </c>
      <c r="RR20" s="39" t="str">
        <f t="shared" si="266"/>
        <v/>
      </c>
      <c r="RS20" s="39" t="str">
        <f t="shared" si="267"/>
        <v/>
      </c>
      <c r="RT20" s="39" t="str">
        <f t="shared" si="268"/>
        <v/>
      </c>
      <c r="RU20" s="39">
        <f t="shared" si="269"/>
        <v>6415290</v>
      </c>
      <c r="RV20" s="58">
        <v>12</v>
      </c>
    </row>
    <row r="21" spans="1:490" ht="30.6" hidden="1" x14ac:dyDescent="0.2">
      <c r="A21" s="53"/>
      <c r="B21" s="61" t="s">
        <v>50</v>
      </c>
      <c r="C21" s="62" t="s">
        <v>75</v>
      </c>
      <c r="D21" s="62" t="s">
        <v>76</v>
      </c>
      <c r="E21" s="62" t="s">
        <v>77</v>
      </c>
      <c r="F21" s="62">
        <v>3</v>
      </c>
      <c r="G21" s="25">
        <v>14862059</v>
      </c>
      <c r="H21" s="58">
        <v>13</v>
      </c>
      <c r="I21" s="77" t="s">
        <v>32</v>
      </c>
      <c r="J21" s="77" t="s">
        <v>32</v>
      </c>
      <c r="K21" s="77" t="s">
        <v>32</v>
      </c>
      <c r="L21" s="77" t="s">
        <v>32</v>
      </c>
      <c r="M21" s="77" t="s">
        <v>32</v>
      </c>
      <c r="N21" s="77" t="s">
        <v>32</v>
      </c>
      <c r="O21" s="75">
        <v>14861910</v>
      </c>
      <c r="P21" s="77" t="s">
        <v>32</v>
      </c>
      <c r="Q21" s="77" t="s">
        <v>32</v>
      </c>
      <c r="R21" s="77" t="s">
        <v>32</v>
      </c>
      <c r="S21" s="77" t="s">
        <v>32</v>
      </c>
      <c r="T21" s="77" t="s">
        <v>32</v>
      </c>
      <c r="U21" s="77" t="s">
        <v>32</v>
      </c>
      <c r="V21" s="77" t="s">
        <v>32</v>
      </c>
      <c r="W21" s="77" t="s">
        <v>32</v>
      </c>
      <c r="X21" s="77" t="s">
        <v>32</v>
      </c>
      <c r="Y21" s="75">
        <v>14299635</v>
      </c>
      <c r="Z21" s="77" t="s">
        <v>32</v>
      </c>
      <c r="AA21" s="77" t="s">
        <v>32</v>
      </c>
      <c r="AB21" s="77" t="s">
        <v>32</v>
      </c>
      <c r="AC21" s="77" t="s">
        <v>32</v>
      </c>
      <c r="AD21" s="77" t="s">
        <v>32</v>
      </c>
      <c r="AE21" s="75">
        <v>13973905</v>
      </c>
      <c r="AF21" s="77" t="s">
        <v>32</v>
      </c>
      <c r="AG21" s="77" t="s">
        <v>32</v>
      </c>
      <c r="AH21" s="77" t="s">
        <v>32</v>
      </c>
      <c r="AI21" s="77" t="s">
        <v>32</v>
      </c>
      <c r="AJ21" s="77" t="s">
        <v>32</v>
      </c>
      <c r="AK21" s="68">
        <v>13</v>
      </c>
      <c r="AL21" s="26" t="str">
        <f t="shared" si="201"/>
        <v>NC</v>
      </c>
      <c r="AM21" s="26" t="str">
        <f t="shared" si="202"/>
        <v>NC</v>
      </c>
      <c r="AN21" s="26" t="str">
        <f t="shared" si="203"/>
        <v>NC</v>
      </c>
      <c r="AO21" s="26" t="str">
        <f t="shared" si="204"/>
        <v>NC</v>
      </c>
      <c r="AP21" s="26" t="str">
        <f t="shared" si="205"/>
        <v>NC</v>
      </c>
      <c r="AQ21" s="26" t="str">
        <f t="shared" si="206"/>
        <v>NC</v>
      </c>
      <c r="AR21" s="26">
        <f t="shared" si="207"/>
        <v>14861910</v>
      </c>
      <c r="AS21" s="26" t="str">
        <f t="shared" si="208"/>
        <v>NC</v>
      </c>
      <c r="AT21" s="26" t="str">
        <f t="shared" si="209"/>
        <v>NC</v>
      </c>
      <c r="AU21" s="26" t="str">
        <f t="shared" si="210"/>
        <v>NC</v>
      </c>
      <c r="AV21" s="26" t="str">
        <f t="shared" si="211"/>
        <v>NC</v>
      </c>
      <c r="AW21" s="26" t="str">
        <f t="shared" si="212"/>
        <v>NC</v>
      </c>
      <c r="AX21" s="26" t="str">
        <f t="shared" si="213"/>
        <v>NC</v>
      </c>
      <c r="AY21" s="26" t="str">
        <f t="shared" si="214"/>
        <v>NC</v>
      </c>
      <c r="AZ21" s="26" t="str">
        <f t="shared" si="215"/>
        <v>NC</v>
      </c>
      <c r="BA21" s="26" t="str">
        <f t="shared" si="216"/>
        <v>NC</v>
      </c>
      <c r="BB21" s="26">
        <f t="shared" si="217"/>
        <v>14299635</v>
      </c>
      <c r="BC21" s="26" t="str">
        <f t="shared" si="218"/>
        <v>NC</v>
      </c>
      <c r="BD21" s="26" t="str">
        <f t="shared" si="219"/>
        <v>NC</v>
      </c>
      <c r="BE21" s="26" t="str">
        <f t="shared" si="220"/>
        <v>NC</v>
      </c>
      <c r="BF21" s="26" t="str">
        <f t="shared" si="221"/>
        <v>NC</v>
      </c>
      <c r="BG21" s="26" t="str">
        <f t="shared" si="222"/>
        <v>NC</v>
      </c>
      <c r="BH21" s="26">
        <f t="shared" si="223"/>
        <v>13973905</v>
      </c>
      <c r="BI21" s="26" t="str">
        <f t="shared" si="224"/>
        <v>NC</v>
      </c>
      <c r="BJ21" s="26" t="str">
        <f t="shared" si="225"/>
        <v>NC</v>
      </c>
      <c r="BK21" s="26" t="str">
        <f t="shared" si="226"/>
        <v>NC</v>
      </c>
      <c r="BL21" s="26" t="str">
        <f t="shared" si="227"/>
        <v>NC</v>
      </c>
      <c r="BM21" s="26" t="str">
        <f t="shared" si="228"/>
        <v>NC</v>
      </c>
      <c r="BN21" s="58">
        <v>13</v>
      </c>
      <c r="BO21" s="70" t="s">
        <v>33</v>
      </c>
      <c r="BP21" s="70" t="s">
        <v>33</v>
      </c>
      <c r="BQ21" s="70" t="s">
        <v>33</v>
      </c>
      <c r="BR21" s="70" t="s">
        <v>33</v>
      </c>
      <c r="BS21" s="70" t="s">
        <v>33</v>
      </c>
      <c r="BT21" s="70" t="s">
        <v>33</v>
      </c>
      <c r="BU21" s="71" t="s">
        <v>34</v>
      </c>
      <c r="BV21" s="70" t="s">
        <v>33</v>
      </c>
      <c r="BW21" s="70" t="s">
        <v>33</v>
      </c>
      <c r="BX21" s="70" t="s">
        <v>33</v>
      </c>
      <c r="BY21" s="70" t="s">
        <v>33</v>
      </c>
      <c r="BZ21" s="70" t="s">
        <v>33</v>
      </c>
      <c r="CA21" s="70" t="s">
        <v>33</v>
      </c>
      <c r="CB21" s="70" t="s">
        <v>33</v>
      </c>
      <c r="CC21" s="70" t="s">
        <v>33</v>
      </c>
      <c r="CD21" s="70" t="s">
        <v>33</v>
      </c>
      <c r="CE21" s="71" t="s">
        <v>33</v>
      </c>
      <c r="CF21" s="70" t="s">
        <v>33</v>
      </c>
      <c r="CG21" s="70" t="s">
        <v>33</v>
      </c>
      <c r="CH21" s="70" t="s">
        <v>33</v>
      </c>
      <c r="CI21" s="70" t="s">
        <v>33</v>
      </c>
      <c r="CJ21" s="70" t="s">
        <v>33</v>
      </c>
      <c r="CK21" s="71" t="s">
        <v>33</v>
      </c>
      <c r="CL21" s="70" t="s">
        <v>33</v>
      </c>
      <c r="CM21" s="70" t="s">
        <v>33</v>
      </c>
      <c r="CN21" s="70" t="s">
        <v>33</v>
      </c>
      <c r="CO21" s="70" t="s">
        <v>33</v>
      </c>
      <c r="CP21" s="70" t="s">
        <v>33</v>
      </c>
      <c r="CQ21" s="58">
        <v>13</v>
      </c>
      <c r="CR21" s="71" t="s">
        <v>33</v>
      </c>
      <c r="CS21" s="71" t="s">
        <v>34</v>
      </c>
      <c r="CT21" s="71" t="s">
        <v>34</v>
      </c>
      <c r="CU21" s="71" t="s">
        <v>34</v>
      </c>
      <c r="CV21" s="71" t="s">
        <v>34</v>
      </c>
      <c r="CW21" s="71" t="s">
        <v>34</v>
      </c>
      <c r="CX21" s="71" t="s">
        <v>239</v>
      </c>
      <c r="CY21" s="71" t="s">
        <v>33</v>
      </c>
      <c r="CZ21" s="71" t="s">
        <v>34</v>
      </c>
      <c r="DA21" s="71" t="s">
        <v>34</v>
      </c>
      <c r="DB21" s="71" t="s">
        <v>34</v>
      </c>
      <c r="DC21" s="71" t="s">
        <v>34</v>
      </c>
      <c r="DD21" s="71" t="s">
        <v>34</v>
      </c>
      <c r="DE21" s="71" t="s">
        <v>34</v>
      </c>
      <c r="DF21" s="71" t="s">
        <v>34</v>
      </c>
      <c r="DG21" s="71" t="s">
        <v>34</v>
      </c>
      <c r="DH21" s="71" t="s">
        <v>34</v>
      </c>
      <c r="DI21" s="71" t="s">
        <v>34</v>
      </c>
      <c r="DJ21" s="71" t="s">
        <v>34</v>
      </c>
      <c r="DK21" s="71" t="s">
        <v>34</v>
      </c>
      <c r="DL21" s="71" t="s">
        <v>34</v>
      </c>
      <c r="DM21" s="71" t="s">
        <v>34</v>
      </c>
      <c r="DN21" s="71" t="s">
        <v>34</v>
      </c>
      <c r="DO21" s="71" t="s">
        <v>34</v>
      </c>
      <c r="DP21" s="71" t="s">
        <v>34</v>
      </c>
      <c r="DQ21" s="71" t="s">
        <v>34</v>
      </c>
      <c r="DR21" s="71" t="s">
        <v>34</v>
      </c>
      <c r="DS21" s="71" t="s">
        <v>34</v>
      </c>
      <c r="DT21" s="58">
        <v>13</v>
      </c>
      <c r="DU21" s="71" t="s">
        <v>34</v>
      </c>
      <c r="DV21" s="71" t="s">
        <v>34</v>
      </c>
      <c r="DW21" s="71" t="s">
        <v>34</v>
      </c>
      <c r="DX21" s="71" t="s">
        <v>34</v>
      </c>
      <c r="DY21" s="71" t="s">
        <v>34</v>
      </c>
      <c r="DZ21" s="71" t="s">
        <v>34</v>
      </c>
      <c r="EA21" s="71" t="s">
        <v>34</v>
      </c>
      <c r="EB21" s="71" t="s">
        <v>33</v>
      </c>
      <c r="EC21" s="71" t="s">
        <v>34</v>
      </c>
      <c r="ED21" s="71" t="s">
        <v>34</v>
      </c>
      <c r="EE21" s="71" t="s">
        <v>34</v>
      </c>
      <c r="EF21" s="71" t="s">
        <v>34</v>
      </c>
      <c r="EG21" s="71" t="s">
        <v>34</v>
      </c>
      <c r="EH21" s="71" t="s">
        <v>34</v>
      </c>
      <c r="EI21" s="71" t="s">
        <v>34</v>
      </c>
      <c r="EJ21" s="71" t="s">
        <v>34</v>
      </c>
      <c r="EK21" s="71" t="s">
        <v>34</v>
      </c>
      <c r="EL21" s="71" t="s">
        <v>34</v>
      </c>
      <c r="EM21" s="71" t="s">
        <v>34</v>
      </c>
      <c r="EN21" s="71" t="s">
        <v>34</v>
      </c>
      <c r="EO21" s="71" t="s">
        <v>34</v>
      </c>
      <c r="EP21" s="71" t="s">
        <v>34</v>
      </c>
      <c r="EQ21" s="71" t="s">
        <v>34</v>
      </c>
      <c r="ER21" s="71" t="s">
        <v>34</v>
      </c>
      <c r="ES21" s="71" t="s">
        <v>34</v>
      </c>
      <c r="ET21" s="71" t="s">
        <v>34</v>
      </c>
      <c r="EU21" s="71" t="s">
        <v>34</v>
      </c>
      <c r="EV21" s="71" t="s">
        <v>33</v>
      </c>
      <c r="EW21" s="58">
        <v>13</v>
      </c>
      <c r="EX21" s="27" t="str">
        <f t="shared" si="1"/>
        <v>NO CUMPLE</v>
      </c>
      <c r="EY21" s="27" t="str">
        <f t="shared" si="2"/>
        <v>NO CUMPLE</v>
      </c>
      <c r="EZ21" s="27" t="str">
        <f t="shared" si="3"/>
        <v>NO CUMPLE</v>
      </c>
      <c r="FA21" s="27" t="str">
        <f t="shared" si="4"/>
        <v>NO CUMPLE</v>
      </c>
      <c r="FB21" s="27" t="str">
        <f t="shared" si="5"/>
        <v>NO CUMPLE</v>
      </c>
      <c r="FC21" s="27" t="str">
        <f t="shared" si="6"/>
        <v>NO CUMPLE</v>
      </c>
      <c r="FD21" s="27" t="str">
        <f t="shared" si="7"/>
        <v>CUMPLE</v>
      </c>
      <c r="FE21" s="27" t="str">
        <f t="shared" si="8"/>
        <v>NO CUMPLE</v>
      </c>
      <c r="FF21" s="27" t="str">
        <f t="shared" si="9"/>
        <v>NO CUMPLE</v>
      </c>
      <c r="FG21" s="27" t="str">
        <f t="shared" si="10"/>
        <v>NO CUMPLE</v>
      </c>
      <c r="FH21" s="27" t="str">
        <f t="shared" si="11"/>
        <v>NO CUMPLE</v>
      </c>
      <c r="FI21" s="27" t="str">
        <f t="shared" si="12"/>
        <v>NO CUMPLE</v>
      </c>
      <c r="FJ21" s="27" t="str">
        <f t="shared" si="13"/>
        <v>NO CUMPLE</v>
      </c>
      <c r="FK21" s="27" t="str">
        <f t="shared" si="14"/>
        <v>NO CUMPLE</v>
      </c>
      <c r="FL21" s="27" t="str">
        <f t="shared" si="15"/>
        <v>NO CUMPLE</v>
      </c>
      <c r="FM21" s="27" t="str">
        <f t="shared" si="16"/>
        <v>NO CUMPLE</v>
      </c>
      <c r="FN21" s="27" t="str">
        <f t="shared" si="17"/>
        <v>NO CUMPLE</v>
      </c>
      <c r="FO21" s="27" t="str">
        <f t="shared" si="18"/>
        <v>NO CUMPLE</v>
      </c>
      <c r="FP21" s="27" t="str">
        <f t="shared" si="19"/>
        <v>NO CUMPLE</v>
      </c>
      <c r="FQ21" s="27" t="str">
        <f t="shared" si="20"/>
        <v>NO CUMPLE</v>
      </c>
      <c r="FR21" s="27" t="str">
        <f t="shared" si="21"/>
        <v>NO CUMPLE</v>
      </c>
      <c r="FS21" s="27" t="str">
        <f t="shared" si="22"/>
        <v>NO CUMPLE</v>
      </c>
      <c r="FT21" s="27" t="str">
        <f t="shared" si="23"/>
        <v>NO CUMPLE</v>
      </c>
      <c r="FU21" s="27" t="str">
        <f t="shared" si="24"/>
        <v>NO CUMPLE</v>
      </c>
      <c r="FV21" s="27" t="str">
        <f t="shared" si="25"/>
        <v>NO CUMPLE</v>
      </c>
      <c r="FW21" s="27" t="str">
        <f t="shared" si="26"/>
        <v>NO CUMPLE</v>
      </c>
      <c r="FX21" s="27" t="str">
        <f t="shared" si="27"/>
        <v>NO CUMPLE</v>
      </c>
      <c r="FY21" s="27" t="str">
        <f t="shared" si="28"/>
        <v>NO CUMPLE</v>
      </c>
      <c r="FZ21" s="58">
        <v>13</v>
      </c>
      <c r="GA21" s="71" t="s">
        <v>32</v>
      </c>
      <c r="GB21" s="71" t="s">
        <v>32</v>
      </c>
      <c r="GC21" s="71" t="s">
        <v>32</v>
      </c>
      <c r="GD21" s="71" t="s">
        <v>32</v>
      </c>
      <c r="GE21" s="71" t="s">
        <v>32</v>
      </c>
      <c r="GF21" s="71" t="s">
        <v>32</v>
      </c>
      <c r="GG21" s="93" t="s">
        <v>239</v>
      </c>
      <c r="GH21" s="71" t="s">
        <v>32</v>
      </c>
      <c r="GI21" s="71" t="s">
        <v>32</v>
      </c>
      <c r="GJ21" s="71" t="s">
        <v>32</v>
      </c>
      <c r="GK21" s="71" t="s">
        <v>32</v>
      </c>
      <c r="GL21" s="71" t="s">
        <v>32</v>
      </c>
      <c r="GM21" s="71" t="s">
        <v>32</v>
      </c>
      <c r="GN21" s="71" t="s">
        <v>32</v>
      </c>
      <c r="GO21" s="71" t="s">
        <v>32</v>
      </c>
      <c r="GP21" s="71" t="s">
        <v>32</v>
      </c>
      <c r="GQ21" s="94" t="s">
        <v>33</v>
      </c>
      <c r="GR21" s="71" t="s">
        <v>32</v>
      </c>
      <c r="GS21" s="71" t="s">
        <v>32</v>
      </c>
      <c r="GT21" s="71" t="s">
        <v>32</v>
      </c>
      <c r="GU21" s="71" t="s">
        <v>32</v>
      </c>
      <c r="GV21" s="71" t="s">
        <v>32</v>
      </c>
      <c r="GW21" s="93" t="s">
        <v>33</v>
      </c>
      <c r="GX21" s="71" t="s">
        <v>32</v>
      </c>
      <c r="GY21" s="71" t="s">
        <v>32</v>
      </c>
      <c r="GZ21" s="71" t="s">
        <v>32</v>
      </c>
      <c r="HA21" s="71" t="s">
        <v>32</v>
      </c>
      <c r="HB21" s="71" t="s">
        <v>32</v>
      </c>
      <c r="HC21" s="58">
        <v>13</v>
      </c>
      <c r="HD21" s="72" t="s">
        <v>32</v>
      </c>
      <c r="HE21" s="72" t="s">
        <v>32</v>
      </c>
      <c r="HF21" s="72" t="s">
        <v>32</v>
      </c>
      <c r="HG21" s="72" t="s">
        <v>32</v>
      </c>
      <c r="HH21" s="72" t="s">
        <v>32</v>
      </c>
      <c r="HI21" s="72" t="s">
        <v>32</v>
      </c>
      <c r="HJ21" s="72" t="s">
        <v>34</v>
      </c>
      <c r="HK21" s="72" t="s">
        <v>32</v>
      </c>
      <c r="HL21" s="72" t="s">
        <v>32</v>
      </c>
      <c r="HM21" s="72" t="s">
        <v>32</v>
      </c>
      <c r="HN21" s="72" t="s">
        <v>32</v>
      </c>
      <c r="HO21" s="72" t="s">
        <v>32</v>
      </c>
      <c r="HP21" s="72" t="s">
        <v>32</v>
      </c>
      <c r="HQ21" s="72" t="s">
        <v>32</v>
      </c>
      <c r="HR21" s="72" t="s">
        <v>32</v>
      </c>
      <c r="HS21" s="72" t="s">
        <v>32</v>
      </c>
      <c r="HT21" s="72" t="s">
        <v>33</v>
      </c>
      <c r="HU21" s="72" t="s">
        <v>32</v>
      </c>
      <c r="HV21" s="72" t="s">
        <v>32</v>
      </c>
      <c r="HW21" s="72" t="s">
        <v>32</v>
      </c>
      <c r="HX21" s="72" t="s">
        <v>32</v>
      </c>
      <c r="HY21" s="72" t="s">
        <v>32</v>
      </c>
      <c r="HZ21" s="72" t="s">
        <v>34</v>
      </c>
      <c r="IA21" s="72" t="s">
        <v>32</v>
      </c>
      <c r="IB21" s="72" t="s">
        <v>32</v>
      </c>
      <c r="IC21" s="72" t="s">
        <v>32</v>
      </c>
      <c r="ID21" s="72" t="s">
        <v>32</v>
      </c>
      <c r="IE21" s="72" t="s">
        <v>32</v>
      </c>
      <c r="IF21" s="58">
        <v>13</v>
      </c>
      <c r="IG21" s="26" t="str">
        <f t="shared" si="229"/>
        <v/>
      </c>
      <c r="IH21" s="26" t="str">
        <f t="shared" si="230"/>
        <v/>
      </c>
      <c r="II21" s="26" t="str">
        <f t="shared" si="231"/>
        <v/>
      </c>
      <c r="IJ21" s="26" t="str">
        <f t="shared" si="232"/>
        <v/>
      </c>
      <c r="IK21" s="26" t="str">
        <f t="shared" si="233"/>
        <v/>
      </c>
      <c r="IL21" s="26" t="str">
        <f t="shared" si="234"/>
        <v/>
      </c>
      <c r="IM21" s="26">
        <f t="shared" si="235"/>
        <v>14861910</v>
      </c>
      <c r="IN21" s="26" t="str">
        <f t="shared" si="236"/>
        <v/>
      </c>
      <c r="IO21" s="26" t="str">
        <f t="shared" si="237"/>
        <v/>
      </c>
      <c r="IP21" s="26" t="str">
        <f t="shared" si="238"/>
        <v/>
      </c>
      <c r="IQ21" s="26" t="str">
        <f t="shared" si="239"/>
        <v/>
      </c>
      <c r="IR21" s="26" t="str">
        <f t="shared" si="240"/>
        <v/>
      </c>
      <c r="IS21" s="26" t="str">
        <f t="shared" si="241"/>
        <v/>
      </c>
      <c r="IT21" s="26" t="str">
        <f t="shared" si="242"/>
        <v/>
      </c>
      <c r="IU21" s="26" t="str">
        <f t="shared" si="243"/>
        <v/>
      </c>
      <c r="IV21" s="26" t="str">
        <f t="shared" si="244"/>
        <v/>
      </c>
      <c r="IW21" s="26" t="str">
        <f t="shared" si="245"/>
        <v/>
      </c>
      <c r="IX21" s="26" t="str">
        <f t="shared" si="246"/>
        <v/>
      </c>
      <c r="IY21" s="26" t="str">
        <f t="shared" si="247"/>
        <v/>
      </c>
      <c r="IZ21" s="26" t="str">
        <f t="shared" si="248"/>
        <v/>
      </c>
      <c r="JA21" s="26" t="str">
        <f t="shared" si="249"/>
        <v/>
      </c>
      <c r="JB21" s="26" t="str">
        <f t="shared" si="250"/>
        <v/>
      </c>
      <c r="JC21" s="26" t="str">
        <f t="shared" si="251"/>
        <v/>
      </c>
      <c r="JD21" s="26" t="str">
        <f t="shared" si="252"/>
        <v/>
      </c>
      <c r="JE21" s="26" t="str">
        <f t="shared" si="253"/>
        <v/>
      </c>
      <c r="JF21" s="26" t="str">
        <f t="shared" si="254"/>
        <v/>
      </c>
      <c r="JG21" s="26" t="str">
        <f t="shared" si="255"/>
        <v/>
      </c>
      <c r="JH21" s="26" t="str">
        <f t="shared" si="256"/>
        <v/>
      </c>
      <c r="JI21" s="26">
        <v>14862059</v>
      </c>
      <c r="JJ21" s="26">
        <v>14862059</v>
      </c>
      <c r="JK21" s="28">
        <f t="shared" si="257"/>
        <v>1</v>
      </c>
      <c r="JL21" s="28">
        <f t="shared" si="30"/>
        <v>0</v>
      </c>
      <c r="JM21" s="29">
        <f t="shared" si="258"/>
        <v>14861910</v>
      </c>
      <c r="JN21" s="30">
        <f t="shared" si="259"/>
        <v>55732.162499999999</v>
      </c>
      <c r="JO21" s="58">
        <v>13</v>
      </c>
      <c r="JP21" s="31" t="str">
        <f t="shared" si="31"/>
        <v/>
      </c>
      <c r="JQ21" s="31" t="str">
        <f t="shared" si="32"/>
        <v/>
      </c>
      <c r="JR21" s="31" t="str">
        <f t="shared" si="33"/>
        <v/>
      </c>
      <c r="JS21" s="31" t="str">
        <f t="shared" si="34"/>
        <v/>
      </c>
      <c r="JT21" s="31" t="str">
        <f t="shared" si="35"/>
        <v/>
      </c>
      <c r="JU21" s="31" t="str">
        <f t="shared" si="36"/>
        <v/>
      </c>
      <c r="JV21" s="31">
        <f t="shared" si="37"/>
        <v>26666.666666666668</v>
      </c>
      <c r="JW21" s="31" t="str">
        <f t="shared" si="38"/>
        <v/>
      </c>
      <c r="JX21" s="31" t="str">
        <f t="shared" si="39"/>
        <v/>
      </c>
      <c r="JY21" s="31" t="str">
        <f t="shared" si="40"/>
        <v/>
      </c>
      <c r="JZ21" s="31" t="str">
        <f t="shared" si="41"/>
        <v/>
      </c>
      <c r="KA21" s="31" t="str">
        <f t="shared" si="42"/>
        <v/>
      </c>
      <c r="KB21" s="31" t="str">
        <f t="shared" si="43"/>
        <v/>
      </c>
      <c r="KC21" s="31" t="str">
        <f t="shared" si="44"/>
        <v/>
      </c>
      <c r="KD21" s="31" t="str">
        <f t="shared" si="45"/>
        <v/>
      </c>
      <c r="KE21" s="31" t="str">
        <f t="shared" si="46"/>
        <v/>
      </c>
      <c r="KF21" s="31" t="str">
        <f t="shared" si="47"/>
        <v/>
      </c>
      <c r="KG21" s="31" t="str">
        <f t="shared" si="48"/>
        <v/>
      </c>
      <c r="KH21" s="31" t="str">
        <f t="shared" si="49"/>
        <v/>
      </c>
      <c r="KI21" s="31" t="str">
        <f t="shared" si="50"/>
        <v/>
      </c>
      <c r="KJ21" s="31" t="str">
        <f t="shared" si="51"/>
        <v/>
      </c>
      <c r="KK21" s="31" t="str">
        <f t="shared" si="52"/>
        <v/>
      </c>
      <c r="KL21" s="31" t="str">
        <f t="shared" si="53"/>
        <v/>
      </c>
      <c r="KM21" s="31" t="str">
        <f t="shared" si="54"/>
        <v/>
      </c>
      <c r="KN21" s="31" t="str">
        <f t="shared" si="55"/>
        <v/>
      </c>
      <c r="KO21" s="31" t="str">
        <f t="shared" si="56"/>
        <v/>
      </c>
      <c r="KP21" s="31" t="str">
        <f t="shared" si="57"/>
        <v/>
      </c>
      <c r="KQ21" s="31" t="str">
        <f t="shared" si="58"/>
        <v/>
      </c>
      <c r="KR21" s="58">
        <v>13</v>
      </c>
      <c r="KS21" s="32" t="str">
        <f t="shared" si="59"/>
        <v/>
      </c>
      <c r="KT21" s="32" t="str">
        <f t="shared" si="60"/>
        <v/>
      </c>
      <c r="KU21" s="32" t="str">
        <f t="shared" si="61"/>
        <v/>
      </c>
      <c r="KV21" s="32" t="str">
        <f t="shared" si="62"/>
        <v/>
      </c>
      <c r="KW21" s="32" t="str">
        <f t="shared" si="63"/>
        <v/>
      </c>
      <c r="KX21" s="32" t="str">
        <f t="shared" si="64"/>
        <v/>
      </c>
      <c r="KY21" s="32">
        <f t="shared" si="65"/>
        <v>0</v>
      </c>
      <c r="KZ21" s="32" t="str">
        <f t="shared" si="66"/>
        <v/>
      </c>
      <c r="LA21" s="32" t="str">
        <f t="shared" si="67"/>
        <v/>
      </c>
      <c r="LB21" s="32" t="str">
        <f t="shared" si="68"/>
        <v/>
      </c>
      <c r="LC21" s="32" t="str">
        <f t="shared" si="69"/>
        <v/>
      </c>
      <c r="LD21" s="32" t="str">
        <f t="shared" si="70"/>
        <v/>
      </c>
      <c r="LE21" s="32" t="str">
        <f t="shared" si="71"/>
        <v/>
      </c>
      <c r="LF21" s="32" t="str">
        <f t="shared" si="72"/>
        <v/>
      </c>
      <c r="LG21" s="32" t="str">
        <f t="shared" si="73"/>
        <v/>
      </c>
      <c r="LH21" s="32" t="str">
        <f t="shared" si="74"/>
        <v/>
      </c>
      <c r="LI21" s="32" t="str">
        <f t="shared" si="75"/>
        <v/>
      </c>
      <c r="LJ21" s="32" t="str">
        <f t="shared" si="76"/>
        <v/>
      </c>
      <c r="LK21" s="32" t="str">
        <f t="shared" si="77"/>
        <v/>
      </c>
      <c r="LL21" s="32" t="str">
        <f t="shared" si="78"/>
        <v/>
      </c>
      <c r="LM21" s="32" t="str">
        <f t="shared" si="79"/>
        <v/>
      </c>
      <c r="LN21" s="32" t="str">
        <f t="shared" si="80"/>
        <v/>
      </c>
      <c r="LO21" s="32" t="str">
        <f t="shared" si="81"/>
        <v/>
      </c>
      <c r="LP21" s="32" t="str">
        <f t="shared" si="82"/>
        <v/>
      </c>
      <c r="LQ21" s="32" t="str">
        <f t="shared" si="83"/>
        <v/>
      </c>
      <c r="LR21" s="32" t="str">
        <f t="shared" si="84"/>
        <v/>
      </c>
      <c r="LS21" s="32" t="str">
        <f t="shared" si="85"/>
        <v/>
      </c>
      <c r="LT21" s="32" t="str">
        <f t="shared" si="86"/>
        <v/>
      </c>
      <c r="LU21" s="58">
        <v>13</v>
      </c>
      <c r="LV21" s="33" t="str">
        <f t="shared" si="87"/>
        <v/>
      </c>
      <c r="LW21" s="33" t="str">
        <f t="shared" si="88"/>
        <v/>
      </c>
      <c r="LX21" s="33" t="str">
        <f t="shared" si="89"/>
        <v/>
      </c>
      <c r="LY21" s="33" t="str">
        <f t="shared" si="90"/>
        <v/>
      </c>
      <c r="LZ21" s="33" t="str">
        <f t="shared" si="91"/>
        <v/>
      </c>
      <c r="MA21" s="33" t="str">
        <f t="shared" si="92"/>
        <v/>
      </c>
      <c r="MB21" s="33">
        <f t="shared" si="93"/>
        <v>0</v>
      </c>
      <c r="MC21" s="33" t="str">
        <f t="shared" si="94"/>
        <v/>
      </c>
      <c r="MD21" s="33" t="str">
        <f t="shared" si="95"/>
        <v/>
      </c>
      <c r="ME21" s="33" t="str">
        <f t="shared" si="96"/>
        <v/>
      </c>
      <c r="MF21" s="33" t="str">
        <f t="shared" si="97"/>
        <v/>
      </c>
      <c r="MG21" s="33" t="str">
        <f t="shared" si="98"/>
        <v/>
      </c>
      <c r="MH21" s="33" t="str">
        <f t="shared" si="99"/>
        <v/>
      </c>
      <c r="MI21" s="33" t="str">
        <f t="shared" si="100"/>
        <v/>
      </c>
      <c r="MJ21" s="33" t="str">
        <f t="shared" si="101"/>
        <v/>
      </c>
      <c r="MK21" s="33" t="str">
        <f t="shared" si="102"/>
        <v/>
      </c>
      <c r="ML21" s="33" t="str">
        <f t="shared" si="103"/>
        <v/>
      </c>
      <c r="MM21" s="33" t="str">
        <f t="shared" si="104"/>
        <v/>
      </c>
      <c r="MN21" s="33" t="str">
        <f t="shared" si="105"/>
        <v/>
      </c>
      <c r="MO21" s="33" t="str">
        <f t="shared" si="106"/>
        <v/>
      </c>
      <c r="MP21" s="33" t="str">
        <f t="shared" si="107"/>
        <v/>
      </c>
      <c r="MQ21" s="33" t="str">
        <f t="shared" si="108"/>
        <v/>
      </c>
      <c r="MR21" s="33" t="str">
        <f t="shared" si="109"/>
        <v/>
      </c>
      <c r="MS21" s="33" t="str">
        <f t="shared" si="110"/>
        <v/>
      </c>
      <c r="MT21" s="33" t="str">
        <f t="shared" si="111"/>
        <v/>
      </c>
      <c r="MU21" s="33" t="str">
        <f t="shared" si="112"/>
        <v/>
      </c>
      <c r="MV21" s="33" t="str">
        <f t="shared" si="113"/>
        <v/>
      </c>
      <c r="MW21" s="33" t="str">
        <f t="shared" si="114"/>
        <v/>
      </c>
      <c r="MX21" s="54">
        <f t="shared" si="115"/>
        <v>0</v>
      </c>
      <c r="MY21" s="58">
        <v>13</v>
      </c>
      <c r="MZ21" s="34" t="str">
        <f t="shared" si="116"/>
        <v/>
      </c>
      <c r="NA21" s="34" t="str">
        <f t="shared" si="117"/>
        <v/>
      </c>
      <c r="NB21" s="34" t="str">
        <f t="shared" si="118"/>
        <v/>
      </c>
      <c r="NC21" s="34" t="str">
        <f t="shared" si="119"/>
        <v/>
      </c>
      <c r="ND21" s="34" t="str">
        <f t="shared" si="120"/>
        <v/>
      </c>
      <c r="NE21" s="34" t="str">
        <f t="shared" si="121"/>
        <v/>
      </c>
      <c r="NF21" s="34">
        <f t="shared" si="122"/>
        <v>40</v>
      </c>
      <c r="NG21" s="34" t="str">
        <f t="shared" si="123"/>
        <v/>
      </c>
      <c r="NH21" s="34" t="str">
        <f t="shared" si="124"/>
        <v/>
      </c>
      <c r="NI21" s="34" t="str">
        <f t="shared" si="125"/>
        <v/>
      </c>
      <c r="NJ21" s="34" t="str">
        <f t="shared" si="126"/>
        <v/>
      </c>
      <c r="NK21" s="34" t="str">
        <f t="shared" si="127"/>
        <v/>
      </c>
      <c r="NL21" s="34" t="str">
        <f t="shared" si="128"/>
        <v/>
      </c>
      <c r="NM21" s="34" t="str">
        <f t="shared" si="129"/>
        <v/>
      </c>
      <c r="NN21" s="34" t="str">
        <f t="shared" si="130"/>
        <v/>
      </c>
      <c r="NO21" s="34" t="str">
        <f t="shared" si="131"/>
        <v/>
      </c>
      <c r="NP21" s="34" t="str">
        <f t="shared" si="132"/>
        <v/>
      </c>
      <c r="NQ21" s="34" t="str">
        <f t="shared" si="133"/>
        <v/>
      </c>
      <c r="NR21" s="34" t="str">
        <f t="shared" si="134"/>
        <v/>
      </c>
      <c r="NS21" s="34" t="str">
        <f t="shared" si="135"/>
        <v/>
      </c>
      <c r="NT21" s="34" t="str">
        <f t="shared" si="136"/>
        <v/>
      </c>
      <c r="NU21" s="34" t="str">
        <f t="shared" si="137"/>
        <v/>
      </c>
      <c r="NV21" s="34" t="str">
        <f t="shared" si="138"/>
        <v/>
      </c>
      <c r="NW21" s="34" t="str">
        <f t="shared" si="139"/>
        <v/>
      </c>
      <c r="NX21" s="34" t="str">
        <f t="shared" si="140"/>
        <v/>
      </c>
      <c r="NY21" s="34" t="str">
        <f t="shared" si="141"/>
        <v/>
      </c>
      <c r="NZ21" s="34" t="str">
        <f t="shared" si="142"/>
        <v/>
      </c>
      <c r="OA21" s="34" t="str">
        <f t="shared" si="143"/>
        <v/>
      </c>
      <c r="OB21" s="58">
        <v>13</v>
      </c>
      <c r="OC21" s="78"/>
      <c r="OD21" s="78"/>
      <c r="OE21" s="78"/>
      <c r="OF21" s="78"/>
      <c r="OG21" s="78"/>
      <c r="OH21" s="78"/>
      <c r="OI21" s="78">
        <v>61</v>
      </c>
      <c r="OJ21" s="78"/>
      <c r="OK21" s="78"/>
      <c r="OL21" s="78"/>
      <c r="OM21" s="78"/>
      <c r="ON21" s="78"/>
      <c r="OO21" s="78"/>
      <c r="OP21" s="78"/>
      <c r="OQ21" s="78"/>
      <c r="OR21" s="78"/>
      <c r="OS21" s="78">
        <v>24</v>
      </c>
      <c r="OT21" s="78"/>
      <c r="OU21" s="78"/>
      <c r="OV21" s="78"/>
      <c r="OW21" s="78"/>
      <c r="OX21" s="78"/>
      <c r="OY21" s="78">
        <v>61</v>
      </c>
      <c r="OZ21" s="78"/>
      <c r="PA21" s="78"/>
      <c r="PB21" s="78"/>
      <c r="PC21" s="78"/>
      <c r="PD21" s="78"/>
      <c r="PE21" s="58">
        <v>13</v>
      </c>
      <c r="PF21" s="35">
        <f t="shared" si="144"/>
        <v>0</v>
      </c>
      <c r="PG21" s="35">
        <f t="shared" si="145"/>
        <v>0</v>
      </c>
      <c r="PH21" s="35">
        <f t="shared" si="146"/>
        <v>0</v>
      </c>
      <c r="PI21" s="35">
        <f t="shared" si="147"/>
        <v>0</v>
      </c>
      <c r="PJ21" s="35">
        <f t="shared" si="148"/>
        <v>0</v>
      </c>
      <c r="PK21" s="35">
        <f t="shared" si="149"/>
        <v>0</v>
      </c>
      <c r="PL21" s="35">
        <f t="shared" si="150"/>
        <v>30</v>
      </c>
      <c r="PM21" s="35">
        <f t="shared" si="151"/>
        <v>0</v>
      </c>
      <c r="PN21" s="35">
        <f t="shared" si="152"/>
        <v>0</v>
      </c>
      <c r="PO21" s="35">
        <f t="shared" si="153"/>
        <v>0</v>
      </c>
      <c r="PP21" s="35">
        <f t="shared" si="154"/>
        <v>0</v>
      </c>
      <c r="PQ21" s="35">
        <f t="shared" si="155"/>
        <v>0</v>
      </c>
      <c r="PR21" s="35">
        <f t="shared" si="156"/>
        <v>0</v>
      </c>
      <c r="PS21" s="35">
        <f t="shared" si="157"/>
        <v>0</v>
      </c>
      <c r="PT21" s="35">
        <f t="shared" si="158"/>
        <v>0</v>
      </c>
      <c r="PU21" s="35">
        <f t="shared" si="159"/>
        <v>0</v>
      </c>
      <c r="PV21" s="35">
        <f t="shared" si="160"/>
        <v>0</v>
      </c>
      <c r="PW21" s="35">
        <f t="shared" si="161"/>
        <v>0</v>
      </c>
      <c r="PX21" s="35">
        <f t="shared" si="162"/>
        <v>0</v>
      </c>
      <c r="PY21" s="35">
        <f t="shared" si="163"/>
        <v>0</v>
      </c>
      <c r="PZ21" s="35">
        <f t="shared" si="164"/>
        <v>0</v>
      </c>
      <c r="QA21" s="35">
        <f t="shared" si="165"/>
        <v>0</v>
      </c>
      <c r="QB21" s="35">
        <f t="shared" si="166"/>
        <v>30</v>
      </c>
      <c r="QC21" s="35">
        <f t="shared" si="167"/>
        <v>0</v>
      </c>
      <c r="QD21" s="35">
        <f t="shared" si="168"/>
        <v>0</v>
      </c>
      <c r="QE21" s="35">
        <f t="shared" si="169"/>
        <v>0</v>
      </c>
      <c r="QF21" s="35">
        <f t="shared" si="170"/>
        <v>0</v>
      </c>
      <c r="QG21" s="35">
        <f t="shared" si="171"/>
        <v>0</v>
      </c>
      <c r="QH21" s="58">
        <v>13</v>
      </c>
      <c r="QI21" s="36" t="str">
        <f t="shared" si="172"/>
        <v/>
      </c>
      <c r="QJ21" s="36" t="str">
        <f t="shared" si="173"/>
        <v/>
      </c>
      <c r="QK21" s="36" t="str">
        <f t="shared" si="174"/>
        <v/>
      </c>
      <c r="QL21" s="36" t="str">
        <f t="shared" si="175"/>
        <v/>
      </c>
      <c r="QM21" s="36" t="str">
        <f t="shared" si="176"/>
        <v/>
      </c>
      <c r="QN21" s="36" t="str">
        <f t="shared" si="177"/>
        <v/>
      </c>
      <c r="QO21" s="36">
        <f t="shared" si="178"/>
        <v>70</v>
      </c>
      <c r="QP21" s="36" t="str">
        <f t="shared" si="179"/>
        <v/>
      </c>
      <c r="QQ21" s="36" t="str">
        <f t="shared" si="180"/>
        <v/>
      </c>
      <c r="QR21" s="36" t="str">
        <f t="shared" si="181"/>
        <v/>
      </c>
      <c r="QS21" s="36" t="str">
        <f t="shared" si="182"/>
        <v/>
      </c>
      <c r="QT21" s="36" t="str">
        <f t="shared" si="183"/>
        <v/>
      </c>
      <c r="QU21" s="36" t="str">
        <f t="shared" si="184"/>
        <v/>
      </c>
      <c r="QV21" s="36" t="str">
        <f t="shared" si="185"/>
        <v/>
      </c>
      <c r="QW21" s="36" t="str">
        <f t="shared" si="186"/>
        <v/>
      </c>
      <c r="QX21" s="36" t="str">
        <f t="shared" si="187"/>
        <v/>
      </c>
      <c r="QY21" s="36" t="str">
        <f t="shared" si="188"/>
        <v/>
      </c>
      <c r="QZ21" s="36" t="str">
        <f t="shared" si="189"/>
        <v/>
      </c>
      <c r="RA21" s="36" t="str">
        <f t="shared" si="190"/>
        <v/>
      </c>
      <c r="RB21" s="36" t="str">
        <f t="shared" si="191"/>
        <v/>
      </c>
      <c r="RC21" s="36" t="str">
        <f t="shared" si="192"/>
        <v/>
      </c>
      <c r="RD21" s="36" t="str">
        <f t="shared" si="193"/>
        <v/>
      </c>
      <c r="RE21" s="36" t="str">
        <f t="shared" si="194"/>
        <v/>
      </c>
      <c r="RF21" s="36" t="str">
        <f t="shared" si="195"/>
        <v/>
      </c>
      <c r="RG21" s="36" t="str">
        <f t="shared" si="196"/>
        <v/>
      </c>
      <c r="RH21" s="36" t="str">
        <f t="shared" si="197"/>
        <v/>
      </c>
      <c r="RI21" s="36" t="str">
        <f t="shared" si="198"/>
        <v/>
      </c>
      <c r="RJ21" s="36" t="str">
        <f t="shared" si="199"/>
        <v/>
      </c>
      <c r="RK21" s="37">
        <f t="shared" si="200"/>
        <v>70</v>
      </c>
      <c r="RL21" s="38" t="str">
        <f t="shared" si="260"/>
        <v>7. ICL DIDÁCTICAS S.A.S.</v>
      </c>
      <c r="RM21" s="38" t="str">
        <f t="shared" si="261"/>
        <v/>
      </c>
      <c r="RN21" s="38" t="str">
        <f t="shared" si="262"/>
        <v/>
      </c>
      <c r="RO21" s="38" t="str">
        <f t="shared" si="263"/>
        <v/>
      </c>
      <c r="RP21" s="38" t="str">
        <f t="shared" si="264"/>
        <v>7. ICL DIDÁCTICAS S.A.S.</v>
      </c>
      <c r="RQ21" s="39">
        <f t="shared" si="265"/>
        <v>14861910</v>
      </c>
      <c r="RR21" s="39" t="str">
        <f t="shared" si="266"/>
        <v/>
      </c>
      <c r="RS21" s="39" t="str">
        <f t="shared" si="267"/>
        <v/>
      </c>
      <c r="RT21" s="39" t="str">
        <f t="shared" si="268"/>
        <v/>
      </c>
      <c r="RU21" s="39">
        <f t="shared" si="269"/>
        <v>14861910</v>
      </c>
      <c r="RV21" s="58">
        <v>13</v>
      </c>
    </row>
    <row r="22" spans="1:490" ht="30.6" hidden="1" x14ac:dyDescent="0.2">
      <c r="A22" s="53"/>
      <c r="B22" s="61" t="s">
        <v>50</v>
      </c>
      <c r="C22" s="62" t="s">
        <v>75</v>
      </c>
      <c r="D22" s="62" t="s">
        <v>76</v>
      </c>
      <c r="E22" s="62" t="s">
        <v>78</v>
      </c>
      <c r="F22" s="62">
        <v>8</v>
      </c>
      <c r="G22" s="25">
        <v>19115300</v>
      </c>
      <c r="H22" s="58">
        <v>14</v>
      </c>
      <c r="I22" s="77" t="s">
        <v>32</v>
      </c>
      <c r="J22" s="77" t="s">
        <v>32</v>
      </c>
      <c r="K22" s="77" t="s">
        <v>32</v>
      </c>
      <c r="L22" s="77" t="s">
        <v>32</v>
      </c>
      <c r="M22" s="77" t="s">
        <v>32</v>
      </c>
      <c r="N22" s="77" t="s">
        <v>32</v>
      </c>
      <c r="O22" s="75">
        <v>19115208</v>
      </c>
      <c r="P22" s="77" t="s">
        <v>32</v>
      </c>
      <c r="Q22" s="77" t="s">
        <v>32</v>
      </c>
      <c r="R22" s="77" t="s">
        <v>32</v>
      </c>
      <c r="S22" s="77" t="s">
        <v>32</v>
      </c>
      <c r="T22" s="77" t="s">
        <v>32</v>
      </c>
      <c r="U22" s="77" t="s">
        <v>32</v>
      </c>
      <c r="V22" s="75">
        <v>18088000</v>
      </c>
      <c r="W22" s="77" t="s">
        <v>32</v>
      </c>
      <c r="X22" s="77" t="s">
        <v>32</v>
      </c>
      <c r="Y22" s="77" t="s">
        <v>32</v>
      </c>
      <c r="Z22" s="77" t="s">
        <v>32</v>
      </c>
      <c r="AA22" s="77" t="s">
        <v>32</v>
      </c>
      <c r="AB22" s="77" t="s">
        <v>32</v>
      </c>
      <c r="AC22" s="77" t="s">
        <v>32</v>
      </c>
      <c r="AD22" s="77" t="s">
        <v>32</v>
      </c>
      <c r="AE22" s="77" t="s">
        <v>32</v>
      </c>
      <c r="AF22" s="77" t="s">
        <v>32</v>
      </c>
      <c r="AG22" s="77" t="s">
        <v>32</v>
      </c>
      <c r="AH22" s="77" t="s">
        <v>32</v>
      </c>
      <c r="AI22" s="77" t="s">
        <v>32</v>
      </c>
      <c r="AJ22" s="77" t="s">
        <v>32</v>
      </c>
      <c r="AK22" s="68">
        <v>14</v>
      </c>
      <c r="AL22" s="26" t="str">
        <f t="shared" si="201"/>
        <v>NC</v>
      </c>
      <c r="AM22" s="26" t="str">
        <f t="shared" si="202"/>
        <v>NC</v>
      </c>
      <c r="AN22" s="26" t="str">
        <f t="shared" si="203"/>
        <v>NC</v>
      </c>
      <c r="AO22" s="26" t="str">
        <f t="shared" si="204"/>
        <v>NC</v>
      </c>
      <c r="AP22" s="26" t="str">
        <f t="shared" si="205"/>
        <v>NC</v>
      </c>
      <c r="AQ22" s="26" t="str">
        <f t="shared" si="206"/>
        <v>NC</v>
      </c>
      <c r="AR22" s="26">
        <f t="shared" si="207"/>
        <v>19115208</v>
      </c>
      <c r="AS22" s="26" t="str">
        <f t="shared" si="208"/>
        <v>NC</v>
      </c>
      <c r="AT22" s="26" t="str">
        <f t="shared" si="209"/>
        <v>NC</v>
      </c>
      <c r="AU22" s="26" t="str">
        <f t="shared" si="210"/>
        <v>NC</v>
      </c>
      <c r="AV22" s="26" t="str">
        <f t="shared" si="211"/>
        <v>NC</v>
      </c>
      <c r="AW22" s="26" t="str">
        <f t="shared" si="212"/>
        <v>NC</v>
      </c>
      <c r="AX22" s="26" t="str">
        <f t="shared" si="213"/>
        <v>NC</v>
      </c>
      <c r="AY22" s="26">
        <f t="shared" si="214"/>
        <v>18088000</v>
      </c>
      <c r="AZ22" s="26" t="str">
        <f t="shared" si="215"/>
        <v>NC</v>
      </c>
      <c r="BA22" s="26" t="str">
        <f t="shared" si="216"/>
        <v>NC</v>
      </c>
      <c r="BB22" s="26" t="str">
        <f t="shared" si="217"/>
        <v>NC</v>
      </c>
      <c r="BC22" s="26" t="str">
        <f t="shared" si="218"/>
        <v>NC</v>
      </c>
      <c r="BD22" s="26" t="str">
        <f t="shared" si="219"/>
        <v>NC</v>
      </c>
      <c r="BE22" s="26" t="str">
        <f t="shared" si="220"/>
        <v>NC</v>
      </c>
      <c r="BF22" s="26" t="str">
        <f t="shared" si="221"/>
        <v>NC</v>
      </c>
      <c r="BG22" s="26" t="str">
        <f t="shared" si="222"/>
        <v>NC</v>
      </c>
      <c r="BH22" s="26" t="str">
        <f t="shared" si="223"/>
        <v>NC</v>
      </c>
      <c r="BI22" s="26" t="str">
        <f t="shared" si="224"/>
        <v>NC</v>
      </c>
      <c r="BJ22" s="26" t="str">
        <f t="shared" si="225"/>
        <v>NC</v>
      </c>
      <c r="BK22" s="26" t="str">
        <f t="shared" si="226"/>
        <v>NC</v>
      </c>
      <c r="BL22" s="26" t="str">
        <f t="shared" si="227"/>
        <v>NC</v>
      </c>
      <c r="BM22" s="26" t="str">
        <f t="shared" si="228"/>
        <v>NC</v>
      </c>
      <c r="BN22" s="58">
        <v>14</v>
      </c>
      <c r="BO22" s="70" t="s">
        <v>33</v>
      </c>
      <c r="BP22" s="70" t="s">
        <v>33</v>
      </c>
      <c r="BQ22" s="70" t="s">
        <v>33</v>
      </c>
      <c r="BR22" s="70" t="s">
        <v>33</v>
      </c>
      <c r="BS22" s="70" t="s">
        <v>33</v>
      </c>
      <c r="BT22" s="70" t="s">
        <v>33</v>
      </c>
      <c r="BU22" s="71" t="s">
        <v>34</v>
      </c>
      <c r="BV22" s="70" t="s">
        <v>33</v>
      </c>
      <c r="BW22" s="70" t="s">
        <v>33</v>
      </c>
      <c r="BX22" s="70" t="s">
        <v>33</v>
      </c>
      <c r="BY22" s="70" t="s">
        <v>33</v>
      </c>
      <c r="BZ22" s="70" t="s">
        <v>33</v>
      </c>
      <c r="CA22" s="70" t="s">
        <v>33</v>
      </c>
      <c r="CB22" s="71" t="s">
        <v>33</v>
      </c>
      <c r="CC22" s="70" t="s">
        <v>33</v>
      </c>
      <c r="CD22" s="70" t="s">
        <v>33</v>
      </c>
      <c r="CE22" s="70" t="s">
        <v>33</v>
      </c>
      <c r="CF22" s="70" t="s">
        <v>33</v>
      </c>
      <c r="CG22" s="70" t="s">
        <v>33</v>
      </c>
      <c r="CH22" s="70" t="s">
        <v>33</v>
      </c>
      <c r="CI22" s="70" t="s">
        <v>33</v>
      </c>
      <c r="CJ22" s="70" t="s">
        <v>33</v>
      </c>
      <c r="CK22" s="70" t="s">
        <v>33</v>
      </c>
      <c r="CL22" s="70" t="s">
        <v>33</v>
      </c>
      <c r="CM22" s="70" t="s">
        <v>33</v>
      </c>
      <c r="CN22" s="70" t="s">
        <v>33</v>
      </c>
      <c r="CO22" s="70" t="s">
        <v>33</v>
      </c>
      <c r="CP22" s="70" t="s">
        <v>33</v>
      </c>
      <c r="CQ22" s="58">
        <v>14</v>
      </c>
      <c r="CR22" s="71" t="s">
        <v>33</v>
      </c>
      <c r="CS22" s="71" t="s">
        <v>34</v>
      </c>
      <c r="CT22" s="71" t="s">
        <v>34</v>
      </c>
      <c r="CU22" s="71" t="s">
        <v>34</v>
      </c>
      <c r="CV22" s="71" t="s">
        <v>34</v>
      </c>
      <c r="CW22" s="71" t="s">
        <v>34</v>
      </c>
      <c r="CX22" s="71" t="s">
        <v>239</v>
      </c>
      <c r="CY22" s="71" t="s">
        <v>33</v>
      </c>
      <c r="CZ22" s="71" t="s">
        <v>34</v>
      </c>
      <c r="DA22" s="71" t="s">
        <v>34</v>
      </c>
      <c r="DB22" s="71" t="s">
        <v>34</v>
      </c>
      <c r="DC22" s="71" t="s">
        <v>34</v>
      </c>
      <c r="DD22" s="71" t="s">
        <v>34</v>
      </c>
      <c r="DE22" s="71" t="s">
        <v>239</v>
      </c>
      <c r="DF22" s="71" t="s">
        <v>34</v>
      </c>
      <c r="DG22" s="71" t="s">
        <v>34</v>
      </c>
      <c r="DH22" s="71" t="s">
        <v>34</v>
      </c>
      <c r="DI22" s="71" t="s">
        <v>34</v>
      </c>
      <c r="DJ22" s="71" t="s">
        <v>34</v>
      </c>
      <c r="DK22" s="71" t="s">
        <v>34</v>
      </c>
      <c r="DL22" s="71" t="s">
        <v>34</v>
      </c>
      <c r="DM22" s="71" t="s">
        <v>34</v>
      </c>
      <c r="DN22" s="71" t="s">
        <v>34</v>
      </c>
      <c r="DO22" s="71" t="s">
        <v>34</v>
      </c>
      <c r="DP22" s="71" t="s">
        <v>34</v>
      </c>
      <c r="DQ22" s="71" t="s">
        <v>34</v>
      </c>
      <c r="DR22" s="71" t="s">
        <v>34</v>
      </c>
      <c r="DS22" s="71" t="s">
        <v>34</v>
      </c>
      <c r="DT22" s="58">
        <v>14</v>
      </c>
      <c r="DU22" s="71" t="s">
        <v>34</v>
      </c>
      <c r="DV22" s="71" t="s">
        <v>34</v>
      </c>
      <c r="DW22" s="71" t="s">
        <v>34</v>
      </c>
      <c r="DX22" s="71" t="s">
        <v>34</v>
      </c>
      <c r="DY22" s="71" t="s">
        <v>34</v>
      </c>
      <c r="DZ22" s="71" t="s">
        <v>34</v>
      </c>
      <c r="EA22" s="71" t="s">
        <v>34</v>
      </c>
      <c r="EB22" s="71" t="s">
        <v>33</v>
      </c>
      <c r="EC22" s="71" t="s">
        <v>34</v>
      </c>
      <c r="ED22" s="71" t="s">
        <v>34</v>
      </c>
      <c r="EE22" s="71" t="s">
        <v>34</v>
      </c>
      <c r="EF22" s="71" t="s">
        <v>34</v>
      </c>
      <c r="EG22" s="71" t="s">
        <v>34</v>
      </c>
      <c r="EH22" s="71" t="s">
        <v>34</v>
      </c>
      <c r="EI22" s="71" t="s">
        <v>34</v>
      </c>
      <c r="EJ22" s="71" t="s">
        <v>34</v>
      </c>
      <c r="EK22" s="71" t="s">
        <v>34</v>
      </c>
      <c r="EL22" s="71" t="s">
        <v>34</v>
      </c>
      <c r="EM22" s="71" t="s">
        <v>34</v>
      </c>
      <c r="EN22" s="71" t="s">
        <v>34</v>
      </c>
      <c r="EO22" s="71" t="s">
        <v>34</v>
      </c>
      <c r="EP22" s="71" t="s">
        <v>34</v>
      </c>
      <c r="EQ22" s="71" t="s">
        <v>34</v>
      </c>
      <c r="ER22" s="71" t="s">
        <v>34</v>
      </c>
      <c r="ES22" s="71" t="s">
        <v>34</v>
      </c>
      <c r="ET22" s="71" t="s">
        <v>34</v>
      </c>
      <c r="EU22" s="71" t="s">
        <v>34</v>
      </c>
      <c r="EV22" s="71" t="s">
        <v>33</v>
      </c>
      <c r="EW22" s="58">
        <v>14</v>
      </c>
      <c r="EX22" s="27" t="str">
        <f t="shared" si="1"/>
        <v>NO CUMPLE</v>
      </c>
      <c r="EY22" s="27" t="str">
        <f t="shared" si="2"/>
        <v>NO CUMPLE</v>
      </c>
      <c r="EZ22" s="27" t="str">
        <f t="shared" si="3"/>
        <v>NO CUMPLE</v>
      </c>
      <c r="FA22" s="27" t="str">
        <f t="shared" si="4"/>
        <v>NO CUMPLE</v>
      </c>
      <c r="FB22" s="27" t="str">
        <f t="shared" si="5"/>
        <v>NO CUMPLE</v>
      </c>
      <c r="FC22" s="27" t="str">
        <f t="shared" si="6"/>
        <v>NO CUMPLE</v>
      </c>
      <c r="FD22" s="27" t="str">
        <f t="shared" si="7"/>
        <v>CUMPLE</v>
      </c>
      <c r="FE22" s="27" t="str">
        <f t="shared" si="8"/>
        <v>NO CUMPLE</v>
      </c>
      <c r="FF22" s="27" t="str">
        <f t="shared" si="9"/>
        <v>NO CUMPLE</v>
      </c>
      <c r="FG22" s="27" t="str">
        <f t="shared" si="10"/>
        <v>NO CUMPLE</v>
      </c>
      <c r="FH22" s="27" t="str">
        <f t="shared" si="11"/>
        <v>NO CUMPLE</v>
      </c>
      <c r="FI22" s="27" t="str">
        <f t="shared" si="12"/>
        <v>NO CUMPLE</v>
      </c>
      <c r="FJ22" s="27" t="str">
        <f t="shared" si="13"/>
        <v>NO CUMPLE</v>
      </c>
      <c r="FK22" s="27" t="str">
        <f t="shared" si="14"/>
        <v>NO CUMPLE</v>
      </c>
      <c r="FL22" s="27" t="str">
        <f t="shared" si="15"/>
        <v>NO CUMPLE</v>
      </c>
      <c r="FM22" s="27" t="str">
        <f t="shared" si="16"/>
        <v>NO CUMPLE</v>
      </c>
      <c r="FN22" s="27" t="str">
        <f t="shared" si="17"/>
        <v>NO CUMPLE</v>
      </c>
      <c r="FO22" s="27" t="str">
        <f t="shared" si="18"/>
        <v>NO CUMPLE</v>
      </c>
      <c r="FP22" s="27" t="str">
        <f t="shared" si="19"/>
        <v>NO CUMPLE</v>
      </c>
      <c r="FQ22" s="27" t="str">
        <f t="shared" si="20"/>
        <v>NO CUMPLE</v>
      </c>
      <c r="FR22" s="27" t="str">
        <f t="shared" si="21"/>
        <v>NO CUMPLE</v>
      </c>
      <c r="FS22" s="27" t="str">
        <f t="shared" si="22"/>
        <v>NO CUMPLE</v>
      </c>
      <c r="FT22" s="27" t="str">
        <f t="shared" si="23"/>
        <v>NO CUMPLE</v>
      </c>
      <c r="FU22" s="27" t="str">
        <f t="shared" si="24"/>
        <v>NO CUMPLE</v>
      </c>
      <c r="FV22" s="27" t="str">
        <f t="shared" si="25"/>
        <v>NO CUMPLE</v>
      </c>
      <c r="FW22" s="27" t="str">
        <f t="shared" si="26"/>
        <v>NO CUMPLE</v>
      </c>
      <c r="FX22" s="27" t="str">
        <f t="shared" si="27"/>
        <v>NO CUMPLE</v>
      </c>
      <c r="FY22" s="27" t="str">
        <f t="shared" si="28"/>
        <v>NO CUMPLE</v>
      </c>
      <c r="FZ22" s="58">
        <v>14</v>
      </c>
      <c r="GA22" s="71" t="s">
        <v>32</v>
      </c>
      <c r="GB22" s="71" t="s">
        <v>32</v>
      </c>
      <c r="GC22" s="71" t="s">
        <v>32</v>
      </c>
      <c r="GD22" s="71" t="s">
        <v>32</v>
      </c>
      <c r="GE22" s="71" t="s">
        <v>32</v>
      </c>
      <c r="GF22" s="71" t="s">
        <v>32</v>
      </c>
      <c r="GG22" s="93" t="s">
        <v>239</v>
      </c>
      <c r="GH22" s="71" t="s">
        <v>32</v>
      </c>
      <c r="GI22" s="71" t="s">
        <v>32</v>
      </c>
      <c r="GJ22" s="71" t="s">
        <v>32</v>
      </c>
      <c r="GK22" s="71" t="s">
        <v>32</v>
      </c>
      <c r="GL22" s="71" t="s">
        <v>32</v>
      </c>
      <c r="GM22" s="71" t="s">
        <v>32</v>
      </c>
      <c r="GN22" s="94" t="s">
        <v>33</v>
      </c>
      <c r="GO22" s="71" t="s">
        <v>32</v>
      </c>
      <c r="GP22" s="71" t="s">
        <v>32</v>
      </c>
      <c r="GQ22" s="71" t="s">
        <v>32</v>
      </c>
      <c r="GR22" s="71" t="s">
        <v>32</v>
      </c>
      <c r="GS22" s="71" t="s">
        <v>32</v>
      </c>
      <c r="GT22" s="71" t="s">
        <v>32</v>
      </c>
      <c r="GU22" s="71" t="s">
        <v>32</v>
      </c>
      <c r="GV22" s="71" t="s">
        <v>32</v>
      </c>
      <c r="GW22" s="71" t="s">
        <v>32</v>
      </c>
      <c r="GX22" s="71" t="s">
        <v>32</v>
      </c>
      <c r="GY22" s="71" t="s">
        <v>32</v>
      </c>
      <c r="GZ22" s="71" t="s">
        <v>32</v>
      </c>
      <c r="HA22" s="71" t="s">
        <v>32</v>
      </c>
      <c r="HB22" s="71" t="s">
        <v>32</v>
      </c>
      <c r="HC22" s="58">
        <v>14</v>
      </c>
      <c r="HD22" s="72" t="s">
        <v>32</v>
      </c>
      <c r="HE22" s="72" t="s">
        <v>32</v>
      </c>
      <c r="HF22" s="72" t="s">
        <v>32</v>
      </c>
      <c r="HG22" s="72" t="s">
        <v>32</v>
      </c>
      <c r="HH22" s="72" t="s">
        <v>32</v>
      </c>
      <c r="HI22" s="72" t="s">
        <v>32</v>
      </c>
      <c r="HJ22" s="72" t="s">
        <v>34</v>
      </c>
      <c r="HK22" s="72" t="s">
        <v>32</v>
      </c>
      <c r="HL22" s="72" t="s">
        <v>32</v>
      </c>
      <c r="HM22" s="72" t="s">
        <v>32</v>
      </c>
      <c r="HN22" s="72" t="s">
        <v>32</v>
      </c>
      <c r="HO22" s="72" t="s">
        <v>32</v>
      </c>
      <c r="HP22" s="72" t="s">
        <v>32</v>
      </c>
      <c r="HQ22" s="72" t="s">
        <v>33</v>
      </c>
      <c r="HR22" s="72" t="s">
        <v>32</v>
      </c>
      <c r="HS22" s="72" t="s">
        <v>32</v>
      </c>
      <c r="HT22" s="72" t="s">
        <v>32</v>
      </c>
      <c r="HU22" s="72" t="s">
        <v>32</v>
      </c>
      <c r="HV22" s="72" t="s">
        <v>32</v>
      </c>
      <c r="HW22" s="72" t="s">
        <v>32</v>
      </c>
      <c r="HX22" s="72" t="s">
        <v>32</v>
      </c>
      <c r="HY22" s="72" t="s">
        <v>32</v>
      </c>
      <c r="HZ22" s="72" t="s">
        <v>32</v>
      </c>
      <c r="IA22" s="72" t="s">
        <v>32</v>
      </c>
      <c r="IB22" s="72" t="s">
        <v>32</v>
      </c>
      <c r="IC22" s="72" t="s">
        <v>32</v>
      </c>
      <c r="ID22" s="72" t="s">
        <v>32</v>
      </c>
      <c r="IE22" s="72" t="s">
        <v>32</v>
      </c>
      <c r="IF22" s="58">
        <v>14</v>
      </c>
      <c r="IG22" s="26" t="str">
        <f t="shared" si="229"/>
        <v/>
      </c>
      <c r="IH22" s="26" t="str">
        <f t="shared" si="230"/>
        <v/>
      </c>
      <c r="II22" s="26" t="str">
        <f t="shared" si="231"/>
        <v/>
      </c>
      <c r="IJ22" s="26" t="str">
        <f t="shared" si="232"/>
        <v/>
      </c>
      <c r="IK22" s="26" t="str">
        <f t="shared" si="233"/>
        <v/>
      </c>
      <c r="IL22" s="26" t="str">
        <f t="shared" si="234"/>
        <v/>
      </c>
      <c r="IM22" s="26">
        <f t="shared" si="235"/>
        <v>19115208</v>
      </c>
      <c r="IN22" s="26" t="str">
        <f t="shared" si="236"/>
        <v/>
      </c>
      <c r="IO22" s="26" t="str">
        <f t="shared" si="237"/>
        <v/>
      </c>
      <c r="IP22" s="26" t="str">
        <f t="shared" si="238"/>
        <v/>
      </c>
      <c r="IQ22" s="26" t="str">
        <f t="shared" si="239"/>
        <v/>
      </c>
      <c r="IR22" s="26" t="str">
        <f t="shared" si="240"/>
        <v/>
      </c>
      <c r="IS22" s="26" t="str">
        <f t="shared" si="241"/>
        <v/>
      </c>
      <c r="IT22" s="26" t="str">
        <f t="shared" si="242"/>
        <v/>
      </c>
      <c r="IU22" s="26" t="str">
        <f t="shared" si="243"/>
        <v/>
      </c>
      <c r="IV22" s="26" t="str">
        <f t="shared" si="244"/>
        <v/>
      </c>
      <c r="IW22" s="26" t="str">
        <f t="shared" si="245"/>
        <v/>
      </c>
      <c r="IX22" s="26" t="str">
        <f t="shared" si="246"/>
        <v/>
      </c>
      <c r="IY22" s="26" t="str">
        <f t="shared" si="247"/>
        <v/>
      </c>
      <c r="IZ22" s="26" t="str">
        <f t="shared" si="248"/>
        <v/>
      </c>
      <c r="JA22" s="26" t="str">
        <f t="shared" si="249"/>
        <v/>
      </c>
      <c r="JB22" s="26" t="str">
        <f t="shared" si="250"/>
        <v/>
      </c>
      <c r="JC22" s="26" t="str">
        <f t="shared" si="251"/>
        <v/>
      </c>
      <c r="JD22" s="26" t="str">
        <f t="shared" si="252"/>
        <v/>
      </c>
      <c r="JE22" s="26" t="str">
        <f t="shared" si="253"/>
        <v/>
      </c>
      <c r="JF22" s="26" t="str">
        <f t="shared" si="254"/>
        <v/>
      </c>
      <c r="JG22" s="26" t="str">
        <f t="shared" si="255"/>
        <v/>
      </c>
      <c r="JH22" s="26" t="str">
        <f t="shared" si="256"/>
        <v/>
      </c>
      <c r="JI22" s="26">
        <v>19115300</v>
      </c>
      <c r="JJ22" s="26">
        <v>19115300</v>
      </c>
      <c r="JK22" s="28">
        <f t="shared" si="257"/>
        <v>1</v>
      </c>
      <c r="JL22" s="28">
        <f t="shared" si="30"/>
        <v>0</v>
      </c>
      <c r="JM22" s="29">
        <f t="shared" si="258"/>
        <v>19115208</v>
      </c>
      <c r="JN22" s="30">
        <f t="shared" si="259"/>
        <v>71682.03</v>
      </c>
      <c r="JO22" s="58">
        <v>14</v>
      </c>
      <c r="JP22" s="31" t="str">
        <f t="shared" si="31"/>
        <v/>
      </c>
      <c r="JQ22" s="31" t="str">
        <f t="shared" si="32"/>
        <v/>
      </c>
      <c r="JR22" s="31" t="str">
        <f t="shared" si="33"/>
        <v/>
      </c>
      <c r="JS22" s="31" t="str">
        <f t="shared" si="34"/>
        <v/>
      </c>
      <c r="JT22" s="31" t="str">
        <f t="shared" si="35"/>
        <v/>
      </c>
      <c r="JU22" s="31" t="str">
        <f t="shared" si="36"/>
        <v/>
      </c>
      <c r="JV22" s="31">
        <f t="shared" si="37"/>
        <v>26666.666666666668</v>
      </c>
      <c r="JW22" s="31" t="str">
        <f t="shared" si="38"/>
        <v/>
      </c>
      <c r="JX22" s="31" t="str">
        <f t="shared" si="39"/>
        <v/>
      </c>
      <c r="JY22" s="31" t="str">
        <f t="shared" si="40"/>
        <v/>
      </c>
      <c r="JZ22" s="31" t="str">
        <f t="shared" si="41"/>
        <v/>
      </c>
      <c r="KA22" s="31" t="str">
        <f t="shared" si="42"/>
        <v/>
      </c>
      <c r="KB22" s="31" t="str">
        <f t="shared" si="43"/>
        <v/>
      </c>
      <c r="KC22" s="31" t="str">
        <f t="shared" si="44"/>
        <v/>
      </c>
      <c r="KD22" s="31" t="str">
        <f t="shared" si="45"/>
        <v/>
      </c>
      <c r="KE22" s="31" t="str">
        <f t="shared" si="46"/>
        <v/>
      </c>
      <c r="KF22" s="31" t="str">
        <f t="shared" si="47"/>
        <v/>
      </c>
      <c r="KG22" s="31" t="str">
        <f t="shared" si="48"/>
        <v/>
      </c>
      <c r="KH22" s="31" t="str">
        <f t="shared" si="49"/>
        <v/>
      </c>
      <c r="KI22" s="31" t="str">
        <f t="shared" si="50"/>
        <v/>
      </c>
      <c r="KJ22" s="31" t="str">
        <f t="shared" si="51"/>
        <v/>
      </c>
      <c r="KK22" s="31" t="str">
        <f t="shared" si="52"/>
        <v/>
      </c>
      <c r="KL22" s="31" t="str">
        <f t="shared" si="53"/>
        <v/>
      </c>
      <c r="KM22" s="31" t="str">
        <f t="shared" si="54"/>
        <v/>
      </c>
      <c r="KN22" s="31" t="str">
        <f t="shared" si="55"/>
        <v/>
      </c>
      <c r="KO22" s="31" t="str">
        <f t="shared" si="56"/>
        <v/>
      </c>
      <c r="KP22" s="31" t="str">
        <f t="shared" si="57"/>
        <v/>
      </c>
      <c r="KQ22" s="31" t="str">
        <f t="shared" si="58"/>
        <v/>
      </c>
      <c r="KR22" s="58">
        <v>14</v>
      </c>
      <c r="KS22" s="32" t="str">
        <f t="shared" si="59"/>
        <v/>
      </c>
      <c r="KT22" s="32" t="str">
        <f t="shared" si="60"/>
        <v/>
      </c>
      <c r="KU22" s="32" t="str">
        <f t="shared" si="61"/>
        <v/>
      </c>
      <c r="KV22" s="32" t="str">
        <f t="shared" si="62"/>
        <v/>
      </c>
      <c r="KW22" s="32" t="str">
        <f t="shared" si="63"/>
        <v/>
      </c>
      <c r="KX22" s="32" t="str">
        <f t="shared" si="64"/>
        <v/>
      </c>
      <c r="KY22" s="32">
        <f t="shared" si="65"/>
        <v>0</v>
      </c>
      <c r="KZ22" s="32" t="str">
        <f t="shared" si="66"/>
        <v/>
      </c>
      <c r="LA22" s="32" t="str">
        <f t="shared" si="67"/>
        <v/>
      </c>
      <c r="LB22" s="32" t="str">
        <f t="shared" si="68"/>
        <v/>
      </c>
      <c r="LC22" s="32" t="str">
        <f t="shared" si="69"/>
        <v/>
      </c>
      <c r="LD22" s="32" t="str">
        <f t="shared" si="70"/>
        <v/>
      </c>
      <c r="LE22" s="32" t="str">
        <f t="shared" si="71"/>
        <v/>
      </c>
      <c r="LF22" s="32" t="str">
        <f t="shared" si="72"/>
        <v/>
      </c>
      <c r="LG22" s="32" t="str">
        <f t="shared" si="73"/>
        <v/>
      </c>
      <c r="LH22" s="32" t="str">
        <f t="shared" si="74"/>
        <v/>
      </c>
      <c r="LI22" s="32" t="str">
        <f t="shared" si="75"/>
        <v/>
      </c>
      <c r="LJ22" s="32" t="str">
        <f t="shared" si="76"/>
        <v/>
      </c>
      <c r="LK22" s="32" t="str">
        <f t="shared" si="77"/>
        <v/>
      </c>
      <c r="LL22" s="32" t="str">
        <f t="shared" si="78"/>
        <v/>
      </c>
      <c r="LM22" s="32" t="str">
        <f t="shared" si="79"/>
        <v/>
      </c>
      <c r="LN22" s="32" t="str">
        <f t="shared" si="80"/>
        <v/>
      </c>
      <c r="LO22" s="32" t="str">
        <f t="shared" si="81"/>
        <v/>
      </c>
      <c r="LP22" s="32" t="str">
        <f t="shared" si="82"/>
        <v/>
      </c>
      <c r="LQ22" s="32" t="str">
        <f t="shared" si="83"/>
        <v/>
      </c>
      <c r="LR22" s="32" t="str">
        <f t="shared" si="84"/>
        <v/>
      </c>
      <c r="LS22" s="32" t="str">
        <f t="shared" si="85"/>
        <v/>
      </c>
      <c r="LT22" s="32" t="str">
        <f t="shared" si="86"/>
        <v/>
      </c>
      <c r="LU22" s="58">
        <v>14</v>
      </c>
      <c r="LV22" s="33" t="str">
        <f t="shared" si="87"/>
        <v/>
      </c>
      <c r="LW22" s="33" t="str">
        <f t="shared" si="88"/>
        <v/>
      </c>
      <c r="LX22" s="33" t="str">
        <f t="shared" si="89"/>
        <v/>
      </c>
      <c r="LY22" s="33" t="str">
        <f t="shared" si="90"/>
        <v/>
      </c>
      <c r="LZ22" s="33" t="str">
        <f t="shared" si="91"/>
        <v/>
      </c>
      <c r="MA22" s="33" t="str">
        <f t="shared" si="92"/>
        <v/>
      </c>
      <c r="MB22" s="33">
        <f t="shared" si="93"/>
        <v>0</v>
      </c>
      <c r="MC22" s="33" t="str">
        <f t="shared" si="94"/>
        <v/>
      </c>
      <c r="MD22" s="33" t="str">
        <f t="shared" si="95"/>
        <v/>
      </c>
      <c r="ME22" s="33" t="str">
        <f t="shared" si="96"/>
        <v/>
      </c>
      <c r="MF22" s="33" t="str">
        <f t="shared" si="97"/>
        <v/>
      </c>
      <c r="MG22" s="33" t="str">
        <f t="shared" si="98"/>
        <v/>
      </c>
      <c r="MH22" s="33" t="str">
        <f t="shared" si="99"/>
        <v/>
      </c>
      <c r="MI22" s="33" t="str">
        <f t="shared" si="100"/>
        <v/>
      </c>
      <c r="MJ22" s="33" t="str">
        <f t="shared" si="101"/>
        <v/>
      </c>
      <c r="MK22" s="33" t="str">
        <f t="shared" si="102"/>
        <v/>
      </c>
      <c r="ML22" s="33" t="str">
        <f t="shared" si="103"/>
        <v/>
      </c>
      <c r="MM22" s="33" t="str">
        <f t="shared" si="104"/>
        <v/>
      </c>
      <c r="MN22" s="33" t="str">
        <f t="shared" si="105"/>
        <v/>
      </c>
      <c r="MO22" s="33" t="str">
        <f t="shared" si="106"/>
        <v/>
      </c>
      <c r="MP22" s="33" t="str">
        <f t="shared" si="107"/>
        <v/>
      </c>
      <c r="MQ22" s="33" t="str">
        <f t="shared" si="108"/>
        <v/>
      </c>
      <c r="MR22" s="33" t="str">
        <f t="shared" si="109"/>
        <v/>
      </c>
      <c r="MS22" s="33" t="str">
        <f t="shared" si="110"/>
        <v/>
      </c>
      <c r="MT22" s="33" t="str">
        <f t="shared" si="111"/>
        <v/>
      </c>
      <c r="MU22" s="33" t="str">
        <f t="shared" si="112"/>
        <v/>
      </c>
      <c r="MV22" s="33" t="str">
        <f t="shared" si="113"/>
        <v/>
      </c>
      <c r="MW22" s="33" t="str">
        <f t="shared" si="114"/>
        <v/>
      </c>
      <c r="MX22" s="54">
        <f t="shared" si="115"/>
        <v>0</v>
      </c>
      <c r="MY22" s="58">
        <v>14</v>
      </c>
      <c r="MZ22" s="34" t="str">
        <f t="shared" si="116"/>
        <v/>
      </c>
      <c r="NA22" s="34" t="str">
        <f t="shared" si="117"/>
        <v/>
      </c>
      <c r="NB22" s="34" t="str">
        <f t="shared" si="118"/>
        <v/>
      </c>
      <c r="NC22" s="34" t="str">
        <f t="shared" si="119"/>
        <v/>
      </c>
      <c r="ND22" s="34" t="str">
        <f t="shared" si="120"/>
        <v/>
      </c>
      <c r="NE22" s="34" t="str">
        <f t="shared" si="121"/>
        <v/>
      </c>
      <c r="NF22" s="34">
        <f t="shared" si="122"/>
        <v>40</v>
      </c>
      <c r="NG22" s="34" t="str">
        <f t="shared" si="123"/>
        <v/>
      </c>
      <c r="NH22" s="34" t="str">
        <f t="shared" si="124"/>
        <v/>
      </c>
      <c r="NI22" s="34" t="str">
        <f t="shared" si="125"/>
        <v/>
      </c>
      <c r="NJ22" s="34" t="str">
        <f t="shared" si="126"/>
        <v/>
      </c>
      <c r="NK22" s="34" t="str">
        <f t="shared" si="127"/>
        <v/>
      </c>
      <c r="NL22" s="34" t="str">
        <f t="shared" si="128"/>
        <v/>
      </c>
      <c r="NM22" s="34" t="str">
        <f t="shared" si="129"/>
        <v/>
      </c>
      <c r="NN22" s="34" t="str">
        <f t="shared" si="130"/>
        <v/>
      </c>
      <c r="NO22" s="34" t="str">
        <f t="shared" si="131"/>
        <v/>
      </c>
      <c r="NP22" s="34" t="str">
        <f t="shared" si="132"/>
        <v/>
      </c>
      <c r="NQ22" s="34" t="str">
        <f t="shared" si="133"/>
        <v/>
      </c>
      <c r="NR22" s="34" t="str">
        <f t="shared" si="134"/>
        <v/>
      </c>
      <c r="NS22" s="34" t="str">
        <f t="shared" si="135"/>
        <v/>
      </c>
      <c r="NT22" s="34" t="str">
        <f t="shared" si="136"/>
        <v/>
      </c>
      <c r="NU22" s="34" t="str">
        <f t="shared" si="137"/>
        <v/>
      </c>
      <c r="NV22" s="34" t="str">
        <f t="shared" si="138"/>
        <v/>
      </c>
      <c r="NW22" s="34" t="str">
        <f t="shared" si="139"/>
        <v/>
      </c>
      <c r="NX22" s="34" t="str">
        <f t="shared" si="140"/>
        <v/>
      </c>
      <c r="NY22" s="34" t="str">
        <f t="shared" si="141"/>
        <v/>
      </c>
      <c r="NZ22" s="34" t="str">
        <f t="shared" si="142"/>
        <v/>
      </c>
      <c r="OA22" s="34" t="str">
        <f t="shared" si="143"/>
        <v/>
      </c>
      <c r="OB22" s="58">
        <v>14</v>
      </c>
      <c r="OC22" s="78"/>
      <c r="OD22" s="78"/>
      <c r="OE22" s="78"/>
      <c r="OF22" s="78"/>
      <c r="OG22" s="78"/>
      <c r="OH22" s="78"/>
      <c r="OI22" s="78">
        <v>61</v>
      </c>
      <c r="OJ22" s="78"/>
      <c r="OK22" s="78"/>
      <c r="OL22" s="78"/>
      <c r="OM22" s="78"/>
      <c r="ON22" s="78"/>
      <c r="OO22" s="78"/>
      <c r="OP22" s="78">
        <v>48</v>
      </c>
      <c r="OQ22" s="78"/>
      <c r="OR22" s="78"/>
      <c r="OS22" s="78"/>
      <c r="OT22" s="78"/>
      <c r="OU22" s="78"/>
      <c r="OV22" s="78"/>
      <c r="OW22" s="78"/>
      <c r="OX22" s="78"/>
      <c r="OY22" s="78"/>
      <c r="OZ22" s="78"/>
      <c r="PA22" s="78"/>
      <c r="PB22" s="78"/>
      <c r="PC22" s="78"/>
      <c r="PD22" s="78"/>
      <c r="PE22" s="58">
        <v>14</v>
      </c>
      <c r="PF22" s="35">
        <f t="shared" si="144"/>
        <v>0</v>
      </c>
      <c r="PG22" s="35">
        <f t="shared" si="145"/>
        <v>0</v>
      </c>
      <c r="PH22" s="35">
        <f t="shared" si="146"/>
        <v>0</v>
      </c>
      <c r="PI22" s="35">
        <f t="shared" si="147"/>
        <v>0</v>
      </c>
      <c r="PJ22" s="35">
        <f t="shared" si="148"/>
        <v>0</v>
      </c>
      <c r="PK22" s="35">
        <f t="shared" si="149"/>
        <v>0</v>
      </c>
      <c r="PL22" s="35">
        <f t="shared" si="150"/>
        <v>30</v>
      </c>
      <c r="PM22" s="35">
        <f t="shared" si="151"/>
        <v>0</v>
      </c>
      <c r="PN22" s="35">
        <f t="shared" si="152"/>
        <v>0</v>
      </c>
      <c r="PO22" s="35">
        <f t="shared" si="153"/>
        <v>0</v>
      </c>
      <c r="PP22" s="35">
        <f t="shared" si="154"/>
        <v>0</v>
      </c>
      <c r="PQ22" s="35">
        <f t="shared" si="155"/>
        <v>0</v>
      </c>
      <c r="PR22" s="35">
        <f t="shared" si="156"/>
        <v>0</v>
      </c>
      <c r="PS22" s="35">
        <f t="shared" si="157"/>
        <v>30</v>
      </c>
      <c r="PT22" s="35">
        <f t="shared" si="158"/>
        <v>0</v>
      </c>
      <c r="PU22" s="35">
        <f t="shared" si="159"/>
        <v>0</v>
      </c>
      <c r="PV22" s="35">
        <f t="shared" si="160"/>
        <v>0</v>
      </c>
      <c r="PW22" s="35">
        <f t="shared" si="161"/>
        <v>0</v>
      </c>
      <c r="PX22" s="35">
        <f t="shared" si="162"/>
        <v>0</v>
      </c>
      <c r="PY22" s="35">
        <f t="shared" si="163"/>
        <v>0</v>
      </c>
      <c r="PZ22" s="35">
        <f t="shared" si="164"/>
        <v>0</v>
      </c>
      <c r="QA22" s="35">
        <f t="shared" si="165"/>
        <v>0</v>
      </c>
      <c r="QB22" s="35">
        <f t="shared" si="166"/>
        <v>0</v>
      </c>
      <c r="QC22" s="35">
        <f t="shared" si="167"/>
        <v>0</v>
      </c>
      <c r="QD22" s="35">
        <f t="shared" si="168"/>
        <v>0</v>
      </c>
      <c r="QE22" s="35">
        <f t="shared" si="169"/>
        <v>0</v>
      </c>
      <c r="QF22" s="35">
        <f t="shared" si="170"/>
        <v>0</v>
      </c>
      <c r="QG22" s="35">
        <f t="shared" si="171"/>
        <v>0</v>
      </c>
      <c r="QH22" s="58">
        <v>14</v>
      </c>
      <c r="QI22" s="36" t="str">
        <f t="shared" si="172"/>
        <v/>
      </c>
      <c r="QJ22" s="36" t="str">
        <f t="shared" si="173"/>
        <v/>
      </c>
      <c r="QK22" s="36" t="str">
        <f t="shared" si="174"/>
        <v/>
      </c>
      <c r="QL22" s="36" t="str">
        <f t="shared" si="175"/>
        <v/>
      </c>
      <c r="QM22" s="36" t="str">
        <f t="shared" si="176"/>
        <v/>
      </c>
      <c r="QN22" s="36" t="str">
        <f t="shared" si="177"/>
        <v/>
      </c>
      <c r="QO22" s="36">
        <f t="shared" si="178"/>
        <v>70</v>
      </c>
      <c r="QP22" s="36" t="str">
        <f t="shared" si="179"/>
        <v/>
      </c>
      <c r="QQ22" s="36" t="str">
        <f t="shared" si="180"/>
        <v/>
      </c>
      <c r="QR22" s="36" t="str">
        <f t="shared" si="181"/>
        <v/>
      </c>
      <c r="QS22" s="36" t="str">
        <f t="shared" si="182"/>
        <v/>
      </c>
      <c r="QT22" s="36" t="str">
        <f t="shared" si="183"/>
        <v/>
      </c>
      <c r="QU22" s="36" t="str">
        <f t="shared" si="184"/>
        <v/>
      </c>
      <c r="QV22" s="36" t="str">
        <f t="shared" si="185"/>
        <v/>
      </c>
      <c r="QW22" s="36" t="str">
        <f t="shared" si="186"/>
        <v/>
      </c>
      <c r="QX22" s="36" t="str">
        <f t="shared" si="187"/>
        <v/>
      </c>
      <c r="QY22" s="36" t="str">
        <f t="shared" si="188"/>
        <v/>
      </c>
      <c r="QZ22" s="36" t="str">
        <f t="shared" si="189"/>
        <v/>
      </c>
      <c r="RA22" s="36" t="str">
        <f t="shared" si="190"/>
        <v/>
      </c>
      <c r="RB22" s="36" t="str">
        <f t="shared" si="191"/>
        <v/>
      </c>
      <c r="RC22" s="36" t="str">
        <f t="shared" si="192"/>
        <v/>
      </c>
      <c r="RD22" s="36" t="str">
        <f t="shared" si="193"/>
        <v/>
      </c>
      <c r="RE22" s="36" t="str">
        <f t="shared" si="194"/>
        <v/>
      </c>
      <c r="RF22" s="36" t="str">
        <f t="shared" si="195"/>
        <v/>
      </c>
      <c r="RG22" s="36" t="str">
        <f t="shared" si="196"/>
        <v/>
      </c>
      <c r="RH22" s="36" t="str">
        <f t="shared" si="197"/>
        <v/>
      </c>
      <c r="RI22" s="36" t="str">
        <f t="shared" si="198"/>
        <v/>
      </c>
      <c r="RJ22" s="36" t="str">
        <f t="shared" si="199"/>
        <v/>
      </c>
      <c r="RK22" s="37">
        <f t="shared" si="200"/>
        <v>70</v>
      </c>
      <c r="RL22" s="38" t="str">
        <f t="shared" si="260"/>
        <v>7. ICL DIDÁCTICAS S.A.S.</v>
      </c>
      <c r="RM22" s="38" t="str">
        <f t="shared" si="261"/>
        <v/>
      </c>
      <c r="RN22" s="38" t="str">
        <f t="shared" si="262"/>
        <v/>
      </c>
      <c r="RO22" s="38" t="str">
        <f t="shared" si="263"/>
        <v/>
      </c>
      <c r="RP22" s="38" t="str">
        <f t="shared" si="264"/>
        <v>7. ICL DIDÁCTICAS S.A.S.</v>
      </c>
      <c r="RQ22" s="39">
        <f t="shared" si="265"/>
        <v>19115208</v>
      </c>
      <c r="RR22" s="39" t="str">
        <f t="shared" si="266"/>
        <v/>
      </c>
      <c r="RS22" s="39" t="str">
        <f t="shared" si="267"/>
        <v/>
      </c>
      <c r="RT22" s="39" t="str">
        <f t="shared" si="268"/>
        <v/>
      </c>
      <c r="RU22" s="39">
        <f t="shared" si="269"/>
        <v>19115208</v>
      </c>
      <c r="RV22" s="58">
        <v>14</v>
      </c>
    </row>
    <row r="23" spans="1:490" ht="30.6" hidden="1" x14ac:dyDescent="0.2">
      <c r="A23" s="53"/>
      <c r="B23" s="61" t="s">
        <v>50</v>
      </c>
      <c r="C23" s="62" t="s">
        <v>75</v>
      </c>
      <c r="D23" s="62" t="s">
        <v>79</v>
      </c>
      <c r="E23" s="62" t="s">
        <v>80</v>
      </c>
      <c r="F23" s="62">
        <v>1</v>
      </c>
      <c r="G23" s="25">
        <v>48322727</v>
      </c>
      <c r="H23" s="58">
        <v>15</v>
      </c>
      <c r="I23" s="77" t="s">
        <v>32</v>
      </c>
      <c r="J23" s="75">
        <v>48195000</v>
      </c>
      <c r="K23" s="77" t="s">
        <v>32</v>
      </c>
      <c r="L23" s="77" t="s">
        <v>32</v>
      </c>
      <c r="M23" s="77" t="s">
        <v>32</v>
      </c>
      <c r="N23" s="77" t="s">
        <v>32</v>
      </c>
      <c r="O23" s="77" t="s">
        <v>32</v>
      </c>
      <c r="P23" s="77" t="s">
        <v>32</v>
      </c>
      <c r="Q23" s="77" t="s">
        <v>32</v>
      </c>
      <c r="R23" s="77" t="s">
        <v>32</v>
      </c>
      <c r="S23" s="77" t="s">
        <v>32</v>
      </c>
      <c r="T23" s="77" t="s">
        <v>32</v>
      </c>
      <c r="U23" s="75">
        <v>41650000</v>
      </c>
      <c r="V23" s="75">
        <v>47600000</v>
      </c>
      <c r="W23" s="77" t="s">
        <v>32</v>
      </c>
      <c r="X23" s="75">
        <v>40329100</v>
      </c>
      <c r="Y23" s="77" t="s">
        <v>32</v>
      </c>
      <c r="Z23" s="77" t="s">
        <v>32</v>
      </c>
      <c r="AA23" s="77" t="s">
        <v>32</v>
      </c>
      <c r="AB23" s="77" t="s">
        <v>32</v>
      </c>
      <c r="AC23" s="77" t="s">
        <v>32</v>
      </c>
      <c r="AD23" s="77" t="s">
        <v>32</v>
      </c>
      <c r="AE23" s="77" t="s">
        <v>32</v>
      </c>
      <c r="AF23" s="75">
        <v>46886000</v>
      </c>
      <c r="AG23" s="77" t="s">
        <v>32</v>
      </c>
      <c r="AH23" s="77" t="s">
        <v>32</v>
      </c>
      <c r="AI23" s="77" t="s">
        <v>32</v>
      </c>
      <c r="AJ23" s="77" t="s">
        <v>32</v>
      </c>
      <c r="AK23" s="68">
        <v>15</v>
      </c>
      <c r="AL23" s="26" t="str">
        <f t="shared" si="201"/>
        <v>NC</v>
      </c>
      <c r="AM23" s="26">
        <f t="shared" si="202"/>
        <v>48195000</v>
      </c>
      <c r="AN23" s="26" t="str">
        <f t="shared" si="203"/>
        <v>NC</v>
      </c>
      <c r="AO23" s="26" t="str">
        <f t="shared" si="204"/>
        <v>NC</v>
      </c>
      <c r="AP23" s="26" t="str">
        <f t="shared" si="205"/>
        <v>NC</v>
      </c>
      <c r="AQ23" s="26" t="str">
        <f t="shared" si="206"/>
        <v>NC</v>
      </c>
      <c r="AR23" s="26" t="str">
        <f t="shared" si="207"/>
        <v>NC</v>
      </c>
      <c r="AS23" s="26" t="str">
        <f t="shared" si="208"/>
        <v>NC</v>
      </c>
      <c r="AT23" s="26" t="str">
        <f t="shared" si="209"/>
        <v>NC</v>
      </c>
      <c r="AU23" s="26" t="str">
        <f t="shared" si="210"/>
        <v>NC</v>
      </c>
      <c r="AV23" s="26" t="str">
        <f t="shared" si="211"/>
        <v>NC</v>
      </c>
      <c r="AW23" s="26" t="str">
        <f t="shared" si="212"/>
        <v>NC</v>
      </c>
      <c r="AX23" s="26">
        <f t="shared" si="213"/>
        <v>41650000</v>
      </c>
      <c r="AY23" s="26">
        <f t="shared" si="214"/>
        <v>47600000</v>
      </c>
      <c r="AZ23" s="26" t="str">
        <f t="shared" si="215"/>
        <v>NC</v>
      </c>
      <c r="BA23" s="26">
        <f t="shared" si="216"/>
        <v>40329100</v>
      </c>
      <c r="BB23" s="26" t="str">
        <f t="shared" si="217"/>
        <v>NC</v>
      </c>
      <c r="BC23" s="26" t="str">
        <f t="shared" si="218"/>
        <v>NC</v>
      </c>
      <c r="BD23" s="26" t="str">
        <f t="shared" si="219"/>
        <v>NC</v>
      </c>
      <c r="BE23" s="26" t="str">
        <f t="shared" si="220"/>
        <v>NC</v>
      </c>
      <c r="BF23" s="26" t="str">
        <f t="shared" si="221"/>
        <v>NC</v>
      </c>
      <c r="BG23" s="26" t="str">
        <f t="shared" si="222"/>
        <v>NC</v>
      </c>
      <c r="BH23" s="26" t="str">
        <f t="shared" si="223"/>
        <v>NC</v>
      </c>
      <c r="BI23" s="26">
        <f t="shared" si="224"/>
        <v>46886000</v>
      </c>
      <c r="BJ23" s="26" t="str">
        <f t="shared" si="225"/>
        <v>NC</v>
      </c>
      <c r="BK23" s="26" t="str">
        <f t="shared" si="226"/>
        <v>NC</v>
      </c>
      <c r="BL23" s="26" t="str">
        <f t="shared" si="227"/>
        <v>NC</v>
      </c>
      <c r="BM23" s="26" t="str">
        <f t="shared" si="228"/>
        <v>NC</v>
      </c>
      <c r="BN23" s="58">
        <v>15</v>
      </c>
      <c r="BO23" s="70" t="s">
        <v>33</v>
      </c>
      <c r="BP23" s="71" t="s">
        <v>34</v>
      </c>
      <c r="BQ23" s="70" t="s">
        <v>33</v>
      </c>
      <c r="BR23" s="70" t="s">
        <v>33</v>
      </c>
      <c r="BS23" s="70" t="s">
        <v>33</v>
      </c>
      <c r="BT23" s="70" t="s">
        <v>33</v>
      </c>
      <c r="BU23" s="70" t="s">
        <v>33</v>
      </c>
      <c r="BV23" s="70" t="s">
        <v>33</v>
      </c>
      <c r="BW23" s="70" t="s">
        <v>33</v>
      </c>
      <c r="BX23" s="70" t="s">
        <v>33</v>
      </c>
      <c r="BY23" s="70" t="s">
        <v>33</v>
      </c>
      <c r="BZ23" s="70" t="s">
        <v>33</v>
      </c>
      <c r="CA23" s="71" t="s">
        <v>33</v>
      </c>
      <c r="CB23" s="71" t="s">
        <v>34</v>
      </c>
      <c r="CC23" s="70" t="s">
        <v>33</v>
      </c>
      <c r="CD23" s="71" t="s">
        <v>33</v>
      </c>
      <c r="CE23" s="70" t="s">
        <v>33</v>
      </c>
      <c r="CF23" s="70" t="s">
        <v>33</v>
      </c>
      <c r="CG23" s="70" t="s">
        <v>33</v>
      </c>
      <c r="CH23" s="70" t="s">
        <v>33</v>
      </c>
      <c r="CI23" s="70" t="s">
        <v>33</v>
      </c>
      <c r="CJ23" s="70" t="s">
        <v>33</v>
      </c>
      <c r="CK23" s="70" t="s">
        <v>33</v>
      </c>
      <c r="CL23" s="71" t="s">
        <v>34</v>
      </c>
      <c r="CM23" s="70" t="s">
        <v>33</v>
      </c>
      <c r="CN23" s="70" t="s">
        <v>33</v>
      </c>
      <c r="CO23" s="70" t="s">
        <v>33</v>
      </c>
      <c r="CP23" s="70" t="s">
        <v>33</v>
      </c>
      <c r="CQ23" s="58">
        <v>15</v>
      </c>
      <c r="CR23" s="71" t="s">
        <v>33</v>
      </c>
      <c r="CS23" s="71" t="s">
        <v>34</v>
      </c>
      <c r="CT23" s="71" t="s">
        <v>34</v>
      </c>
      <c r="CU23" s="71" t="s">
        <v>34</v>
      </c>
      <c r="CV23" s="71" t="s">
        <v>34</v>
      </c>
      <c r="CW23" s="71" t="s">
        <v>34</v>
      </c>
      <c r="CX23" s="71" t="s">
        <v>34</v>
      </c>
      <c r="CY23" s="71" t="s">
        <v>33</v>
      </c>
      <c r="CZ23" s="71" t="s">
        <v>34</v>
      </c>
      <c r="DA23" s="71" t="s">
        <v>34</v>
      </c>
      <c r="DB23" s="71" t="s">
        <v>34</v>
      </c>
      <c r="DC23" s="71" t="s">
        <v>34</v>
      </c>
      <c r="DD23" s="71" t="s">
        <v>239</v>
      </c>
      <c r="DE23" s="71" t="s">
        <v>239</v>
      </c>
      <c r="DF23" s="71" t="s">
        <v>34</v>
      </c>
      <c r="DG23" s="71" t="s">
        <v>34</v>
      </c>
      <c r="DH23" s="71" t="s">
        <v>34</v>
      </c>
      <c r="DI23" s="71" t="s">
        <v>34</v>
      </c>
      <c r="DJ23" s="71" t="s">
        <v>34</v>
      </c>
      <c r="DK23" s="71" t="s">
        <v>34</v>
      </c>
      <c r="DL23" s="71" t="s">
        <v>34</v>
      </c>
      <c r="DM23" s="71" t="s">
        <v>34</v>
      </c>
      <c r="DN23" s="71" t="s">
        <v>34</v>
      </c>
      <c r="DO23" s="71" t="s">
        <v>34</v>
      </c>
      <c r="DP23" s="71" t="s">
        <v>34</v>
      </c>
      <c r="DQ23" s="71" t="s">
        <v>34</v>
      </c>
      <c r="DR23" s="71" t="s">
        <v>34</v>
      </c>
      <c r="DS23" s="71" t="s">
        <v>34</v>
      </c>
      <c r="DT23" s="58">
        <v>15</v>
      </c>
      <c r="DU23" s="71" t="s">
        <v>34</v>
      </c>
      <c r="DV23" s="71" t="s">
        <v>34</v>
      </c>
      <c r="DW23" s="71" t="s">
        <v>34</v>
      </c>
      <c r="DX23" s="71" t="s">
        <v>34</v>
      </c>
      <c r="DY23" s="71" t="s">
        <v>34</v>
      </c>
      <c r="DZ23" s="71" t="s">
        <v>34</v>
      </c>
      <c r="EA23" s="71" t="s">
        <v>34</v>
      </c>
      <c r="EB23" s="71" t="s">
        <v>33</v>
      </c>
      <c r="EC23" s="71" t="s">
        <v>34</v>
      </c>
      <c r="ED23" s="71" t="s">
        <v>34</v>
      </c>
      <c r="EE23" s="71" t="s">
        <v>34</v>
      </c>
      <c r="EF23" s="71" t="s">
        <v>34</v>
      </c>
      <c r="EG23" s="71" t="s">
        <v>34</v>
      </c>
      <c r="EH23" s="71" t="s">
        <v>34</v>
      </c>
      <c r="EI23" s="71" t="s">
        <v>34</v>
      </c>
      <c r="EJ23" s="71" t="s">
        <v>34</v>
      </c>
      <c r="EK23" s="71" t="s">
        <v>34</v>
      </c>
      <c r="EL23" s="71" t="s">
        <v>34</v>
      </c>
      <c r="EM23" s="71" t="s">
        <v>34</v>
      </c>
      <c r="EN23" s="71" t="s">
        <v>34</v>
      </c>
      <c r="EO23" s="71" t="s">
        <v>34</v>
      </c>
      <c r="EP23" s="71" t="s">
        <v>34</v>
      </c>
      <c r="EQ23" s="71" t="s">
        <v>34</v>
      </c>
      <c r="ER23" s="71" t="s">
        <v>34</v>
      </c>
      <c r="ES23" s="71" t="s">
        <v>34</v>
      </c>
      <c r="ET23" s="71" t="s">
        <v>34</v>
      </c>
      <c r="EU23" s="71" t="s">
        <v>34</v>
      </c>
      <c r="EV23" s="71" t="s">
        <v>33</v>
      </c>
      <c r="EW23" s="58">
        <v>15</v>
      </c>
      <c r="EX23" s="27" t="str">
        <f t="shared" si="1"/>
        <v>NO CUMPLE</v>
      </c>
      <c r="EY23" s="27" t="str">
        <f t="shared" si="2"/>
        <v>CUMPLE</v>
      </c>
      <c r="EZ23" s="27" t="str">
        <f t="shared" si="3"/>
        <v>NO CUMPLE</v>
      </c>
      <c r="FA23" s="27" t="str">
        <f t="shared" si="4"/>
        <v>NO CUMPLE</v>
      </c>
      <c r="FB23" s="27" t="str">
        <f t="shared" si="5"/>
        <v>NO CUMPLE</v>
      </c>
      <c r="FC23" s="27" t="str">
        <f t="shared" si="6"/>
        <v>NO CUMPLE</v>
      </c>
      <c r="FD23" s="27" t="str">
        <f t="shared" si="7"/>
        <v>NO CUMPLE</v>
      </c>
      <c r="FE23" s="27" t="str">
        <f t="shared" si="8"/>
        <v>NO CUMPLE</v>
      </c>
      <c r="FF23" s="27" t="str">
        <f t="shared" si="9"/>
        <v>NO CUMPLE</v>
      </c>
      <c r="FG23" s="27" t="str">
        <f t="shared" si="10"/>
        <v>NO CUMPLE</v>
      </c>
      <c r="FH23" s="27" t="str">
        <f t="shared" si="11"/>
        <v>NO CUMPLE</v>
      </c>
      <c r="FI23" s="27" t="str">
        <f t="shared" si="12"/>
        <v>NO CUMPLE</v>
      </c>
      <c r="FJ23" s="27" t="str">
        <f t="shared" si="13"/>
        <v>NO CUMPLE</v>
      </c>
      <c r="FK23" s="27" t="str">
        <f t="shared" si="14"/>
        <v>CUMPLE</v>
      </c>
      <c r="FL23" s="27" t="str">
        <f t="shared" si="15"/>
        <v>NO CUMPLE</v>
      </c>
      <c r="FM23" s="27" t="str">
        <f t="shared" si="16"/>
        <v>NO CUMPLE</v>
      </c>
      <c r="FN23" s="27" t="str">
        <f t="shared" si="17"/>
        <v>NO CUMPLE</v>
      </c>
      <c r="FO23" s="27" t="str">
        <f t="shared" si="18"/>
        <v>NO CUMPLE</v>
      </c>
      <c r="FP23" s="27" t="str">
        <f t="shared" si="19"/>
        <v>NO CUMPLE</v>
      </c>
      <c r="FQ23" s="27" t="str">
        <f t="shared" si="20"/>
        <v>NO CUMPLE</v>
      </c>
      <c r="FR23" s="27" t="str">
        <f t="shared" si="21"/>
        <v>NO CUMPLE</v>
      </c>
      <c r="FS23" s="27" t="str">
        <f t="shared" si="22"/>
        <v>NO CUMPLE</v>
      </c>
      <c r="FT23" s="27" t="str">
        <f t="shared" si="23"/>
        <v>NO CUMPLE</v>
      </c>
      <c r="FU23" s="27" t="str">
        <f t="shared" si="24"/>
        <v>CUMPLE</v>
      </c>
      <c r="FV23" s="27" t="str">
        <f t="shared" si="25"/>
        <v>NO CUMPLE</v>
      </c>
      <c r="FW23" s="27" t="str">
        <f t="shared" si="26"/>
        <v>NO CUMPLE</v>
      </c>
      <c r="FX23" s="27" t="str">
        <f t="shared" si="27"/>
        <v>NO CUMPLE</v>
      </c>
      <c r="FY23" s="27" t="str">
        <f t="shared" si="28"/>
        <v>NO CUMPLE</v>
      </c>
      <c r="FZ23" s="58">
        <v>15</v>
      </c>
      <c r="GA23" s="71" t="s">
        <v>32</v>
      </c>
      <c r="GB23" s="93" t="s">
        <v>34</v>
      </c>
      <c r="GC23" s="71" t="s">
        <v>32</v>
      </c>
      <c r="GD23" s="71" t="s">
        <v>32</v>
      </c>
      <c r="GE23" s="71" t="s">
        <v>32</v>
      </c>
      <c r="GF23" s="71" t="s">
        <v>32</v>
      </c>
      <c r="GG23" s="71" t="s">
        <v>32</v>
      </c>
      <c r="GH23" s="71" t="s">
        <v>32</v>
      </c>
      <c r="GI23" s="71" t="s">
        <v>32</v>
      </c>
      <c r="GJ23" s="71" t="s">
        <v>32</v>
      </c>
      <c r="GK23" s="71" t="s">
        <v>32</v>
      </c>
      <c r="GL23" s="71" t="s">
        <v>32</v>
      </c>
      <c r="GM23" s="94" t="s">
        <v>33</v>
      </c>
      <c r="GN23" s="93" t="s">
        <v>34</v>
      </c>
      <c r="GO23" s="71" t="s">
        <v>32</v>
      </c>
      <c r="GP23" s="93" t="s">
        <v>33</v>
      </c>
      <c r="GQ23" s="71" t="s">
        <v>32</v>
      </c>
      <c r="GR23" s="71" t="s">
        <v>32</v>
      </c>
      <c r="GS23" s="71" t="s">
        <v>32</v>
      </c>
      <c r="GT23" s="71" t="s">
        <v>32</v>
      </c>
      <c r="GU23" s="71" t="s">
        <v>32</v>
      </c>
      <c r="GV23" s="71" t="s">
        <v>32</v>
      </c>
      <c r="GW23" s="71" t="s">
        <v>32</v>
      </c>
      <c r="GX23" s="93" t="s">
        <v>34</v>
      </c>
      <c r="GY23" s="71" t="s">
        <v>32</v>
      </c>
      <c r="GZ23" s="71" t="s">
        <v>32</v>
      </c>
      <c r="HA23" s="71" t="s">
        <v>32</v>
      </c>
      <c r="HB23" s="71" t="s">
        <v>32</v>
      </c>
      <c r="HC23" s="58">
        <v>15</v>
      </c>
      <c r="HD23" s="72" t="s">
        <v>32</v>
      </c>
      <c r="HE23" s="72" t="s">
        <v>34</v>
      </c>
      <c r="HF23" s="72" t="s">
        <v>32</v>
      </c>
      <c r="HG23" s="72" t="s">
        <v>32</v>
      </c>
      <c r="HH23" s="72" t="s">
        <v>32</v>
      </c>
      <c r="HI23" s="72" t="s">
        <v>32</v>
      </c>
      <c r="HJ23" s="72" t="s">
        <v>32</v>
      </c>
      <c r="HK23" s="72" t="s">
        <v>32</v>
      </c>
      <c r="HL23" s="72" t="s">
        <v>32</v>
      </c>
      <c r="HM23" s="72" t="s">
        <v>32</v>
      </c>
      <c r="HN23" s="72" t="s">
        <v>32</v>
      </c>
      <c r="HO23" s="72" t="s">
        <v>32</v>
      </c>
      <c r="HP23" s="72" t="s">
        <v>33</v>
      </c>
      <c r="HQ23" s="72" t="s">
        <v>33</v>
      </c>
      <c r="HR23" s="72" t="s">
        <v>32</v>
      </c>
      <c r="HS23" s="72" t="s">
        <v>33</v>
      </c>
      <c r="HT23" s="72" t="s">
        <v>32</v>
      </c>
      <c r="HU23" s="72" t="s">
        <v>32</v>
      </c>
      <c r="HV23" s="72" t="s">
        <v>32</v>
      </c>
      <c r="HW23" s="72" t="s">
        <v>32</v>
      </c>
      <c r="HX23" s="72" t="s">
        <v>32</v>
      </c>
      <c r="HY23" s="72" t="s">
        <v>32</v>
      </c>
      <c r="HZ23" s="72" t="s">
        <v>32</v>
      </c>
      <c r="IA23" s="72" t="s">
        <v>33</v>
      </c>
      <c r="IB23" s="72" t="s">
        <v>32</v>
      </c>
      <c r="IC23" s="72" t="s">
        <v>32</v>
      </c>
      <c r="ID23" s="72" t="s">
        <v>32</v>
      </c>
      <c r="IE23" s="72" t="s">
        <v>32</v>
      </c>
      <c r="IF23" s="58">
        <v>15</v>
      </c>
      <c r="IG23" s="26" t="str">
        <f t="shared" si="229"/>
        <v/>
      </c>
      <c r="IH23" s="26">
        <f t="shared" si="230"/>
        <v>48195000</v>
      </c>
      <c r="II23" s="26" t="str">
        <f t="shared" si="231"/>
        <v/>
      </c>
      <c r="IJ23" s="26" t="str">
        <f t="shared" si="232"/>
        <v/>
      </c>
      <c r="IK23" s="26" t="str">
        <f t="shared" si="233"/>
        <v/>
      </c>
      <c r="IL23" s="26" t="str">
        <f t="shared" si="234"/>
        <v/>
      </c>
      <c r="IM23" s="26" t="str">
        <f t="shared" si="235"/>
        <v/>
      </c>
      <c r="IN23" s="26" t="str">
        <f t="shared" si="236"/>
        <v/>
      </c>
      <c r="IO23" s="26" t="str">
        <f t="shared" si="237"/>
        <v/>
      </c>
      <c r="IP23" s="26" t="str">
        <f t="shared" si="238"/>
        <v/>
      </c>
      <c r="IQ23" s="26" t="str">
        <f t="shared" si="239"/>
        <v/>
      </c>
      <c r="IR23" s="26" t="str">
        <f t="shared" si="240"/>
        <v/>
      </c>
      <c r="IS23" s="26" t="str">
        <f t="shared" si="241"/>
        <v/>
      </c>
      <c r="IT23" s="26" t="str">
        <f t="shared" si="242"/>
        <v/>
      </c>
      <c r="IU23" s="26" t="str">
        <f t="shared" si="243"/>
        <v/>
      </c>
      <c r="IV23" s="26" t="str">
        <f t="shared" si="244"/>
        <v/>
      </c>
      <c r="IW23" s="26" t="str">
        <f t="shared" si="245"/>
        <v/>
      </c>
      <c r="IX23" s="26" t="str">
        <f t="shared" si="246"/>
        <v/>
      </c>
      <c r="IY23" s="26" t="str">
        <f t="shared" si="247"/>
        <v/>
      </c>
      <c r="IZ23" s="26" t="str">
        <f t="shared" si="248"/>
        <v/>
      </c>
      <c r="JA23" s="26" t="str">
        <f t="shared" si="249"/>
        <v/>
      </c>
      <c r="JB23" s="26" t="str">
        <f t="shared" si="250"/>
        <v/>
      </c>
      <c r="JC23" s="26" t="str">
        <f t="shared" si="251"/>
        <v/>
      </c>
      <c r="JD23" s="26" t="str">
        <f t="shared" si="252"/>
        <v/>
      </c>
      <c r="JE23" s="26" t="str">
        <f t="shared" si="253"/>
        <v/>
      </c>
      <c r="JF23" s="26" t="str">
        <f t="shared" si="254"/>
        <v/>
      </c>
      <c r="JG23" s="26" t="str">
        <f t="shared" si="255"/>
        <v/>
      </c>
      <c r="JH23" s="26" t="str">
        <f t="shared" si="256"/>
        <v/>
      </c>
      <c r="JI23" s="26">
        <v>48322727</v>
      </c>
      <c r="JJ23" s="26">
        <v>48322727</v>
      </c>
      <c r="JK23" s="28">
        <f t="shared" si="257"/>
        <v>1</v>
      </c>
      <c r="JL23" s="28">
        <f t="shared" si="30"/>
        <v>0</v>
      </c>
      <c r="JM23" s="29">
        <f t="shared" si="258"/>
        <v>48195000</v>
      </c>
      <c r="JN23" s="30">
        <f t="shared" si="259"/>
        <v>180731.25</v>
      </c>
      <c r="JO23" s="58">
        <v>15</v>
      </c>
      <c r="JP23" s="31" t="str">
        <f t="shared" si="31"/>
        <v/>
      </c>
      <c r="JQ23" s="31">
        <f t="shared" si="32"/>
        <v>26666.666666666668</v>
      </c>
      <c r="JR23" s="31" t="str">
        <f t="shared" si="33"/>
        <v/>
      </c>
      <c r="JS23" s="31" t="str">
        <f t="shared" si="34"/>
        <v/>
      </c>
      <c r="JT23" s="31" t="str">
        <f t="shared" si="35"/>
        <v/>
      </c>
      <c r="JU23" s="31" t="str">
        <f t="shared" si="36"/>
        <v/>
      </c>
      <c r="JV23" s="31" t="str">
        <f t="shared" si="37"/>
        <v/>
      </c>
      <c r="JW23" s="31" t="str">
        <f t="shared" si="38"/>
        <v/>
      </c>
      <c r="JX23" s="31" t="str">
        <f t="shared" si="39"/>
        <v/>
      </c>
      <c r="JY23" s="31" t="str">
        <f t="shared" si="40"/>
        <v/>
      </c>
      <c r="JZ23" s="31" t="str">
        <f t="shared" si="41"/>
        <v/>
      </c>
      <c r="KA23" s="31" t="str">
        <f t="shared" si="42"/>
        <v/>
      </c>
      <c r="KB23" s="31" t="str">
        <f t="shared" si="43"/>
        <v/>
      </c>
      <c r="KC23" s="31" t="str">
        <f t="shared" si="44"/>
        <v/>
      </c>
      <c r="KD23" s="31" t="str">
        <f t="shared" si="45"/>
        <v/>
      </c>
      <c r="KE23" s="31" t="str">
        <f t="shared" si="46"/>
        <v/>
      </c>
      <c r="KF23" s="31" t="str">
        <f t="shared" si="47"/>
        <v/>
      </c>
      <c r="KG23" s="31" t="str">
        <f t="shared" si="48"/>
        <v/>
      </c>
      <c r="KH23" s="31" t="str">
        <f t="shared" si="49"/>
        <v/>
      </c>
      <c r="KI23" s="31" t="str">
        <f t="shared" si="50"/>
        <v/>
      </c>
      <c r="KJ23" s="31" t="str">
        <f t="shared" si="51"/>
        <v/>
      </c>
      <c r="KK23" s="31" t="str">
        <f t="shared" si="52"/>
        <v/>
      </c>
      <c r="KL23" s="31" t="str">
        <f t="shared" si="53"/>
        <v/>
      </c>
      <c r="KM23" s="31" t="str">
        <f t="shared" si="54"/>
        <v/>
      </c>
      <c r="KN23" s="31" t="str">
        <f t="shared" si="55"/>
        <v/>
      </c>
      <c r="KO23" s="31" t="str">
        <f t="shared" si="56"/>
        <v/>
      </c>
      <c r="KP23" s="31" t="str">
        <f t="shared" si="57"/>
        <v/>
      </c>
      <c r="KQ23" s="31" t="str">
        <f t="shared" si="58"/>
        <v/>
      </c>
      <c r="KR23" s="58">
        <v>15</v>
      </c>
      <c r="KS23" s="32" t="str">
        <f t="shared" si="59"/>
        <v/>
      </c>
      <c r="KT23" s="32">
        <f t="shared" si="60"/>
        <v>0</v>
      </c>
      <c r="KU23" s="32" t="str">
        <f t="shared" si="61"/>
        <v/>
      </c>
      <c r="KV23" s="32" t="str">
        <f t="shared" si="62"/>
        <v/>
      </c>
      <c r="KW23" s="32" t="str">
        <f t="shared" si="63"/>
        <v/>
      </c>
      <c r="KX23" s="32" t="str">
        <f t="shared" si="64"/>
        <v/>
      </c>
      <c r="KY23" s="32" t="str">
        <f t="shared" si="65"/>
        <v/>
      </c>
      <c r="KZ23" s="32" t="str">
        <f t="shared" si="66"/>
        <v/>
      </c>
      <c r="LA23" s="32" t="str">
        <f t="shared" si="67"/>
        <v/>
      </c>
      <c r="LB23" s="32" t="str">
        <f t="shared" si="68"/>
        <v/>
      </c>
      <c r="LC23" s="32" t="str">
        <f t="shared" si="69"/>
        <v/>
      </c>
      <c r="LD23" s="32" t="str">
        <f t="shared" si="70"/>
        <v/>
      </c>
      <c r="LE23" s="32" t="str">
        <f t="shared" si="71"/>
        <v/>
      </c>
      <c r="LF23" s="32" t="str">
        <f t="shared" si="72"/>
        <v/>
      </c>
      <c r="LG23" s="32" t="str">
        <f t="shared" si="73"/>
        <v/>
      </c>
      <c r="LH23" s="32" t="str">
        <f t="shared" si="74"/>
        <v/>
      </c>
      <c r="LI23" s="32" t="str">
        <f t="shared" si="75"/>
        <v/>
      </c>
      <c r="LJ23" s="32" t="str">
        <f t="shared" si="76"/>
        <v/>
      </c>
      <c r="LK23" s="32" t="str">
        <f t="shared" si="77"/>
        <v/>
      </c>
      <c r="LL23" s="32" t="str">
        <f t="shared" si="78"/>
        <v/>
      </c>
      <c r="LM23" s="32" t="str">
        <f t="shared" si="79"/>
        <v/>
      </c>
      <c r="LN23" s="32" t="str">
        <f t="shared" si="80"/>
        <v/>
      </c>
      <c r="LO23" s="32" t="str">
        <f t="shared" si="81"/>
        <v/>
      </c>
      <c r="LP23" s="32" t="str">
        <f t="shared" si="82"/>
        <v/>
      </c>
      <c r="LQ23" s="32" t="str">
        <f t="shared" si="83"/>
        <v/>
      </c>
      <c r="LR23" s="32" t="str">
        <f t="shared" si="84"/>
        <v/>
      </c>
      <c r="LS23" s="32" t="str">
        <f t="shared" si="85"/>
        <v/>
      </c>
      <c r="LT23" s="32" t="str">
        <f t="shared" si="86"/>
        <v/>
      </c>
      <c r="LU23" s="58">
        <v>15</v>
      </c>
      <c r="LV23" s="33" t="str">
        <f t="shared" si="87"/>
        <v/>
      </c>
      <c r="LW23" s="33">
        <f t="shared" si="88"/>
        <v>0</v>
      </c>
      <c r="LX23" s="33" t="str">
        <f t="shared" si="89"/>
        <v/>
      </c>
      <c r="LY23" s="33" t="str">
        <f t="shared" si="90"/>
        <v/>
      </c>
      <c r="LZ23" s="33" t="str">
        <f t="shared" si="91"/>
        <v/>
      </c>
      <c r="MA23" s="33" t="str">
        <f t="shared" si="92"/>
        <v/>
      </c>
      <c r="MB23" s="33" t="str">
        <f t="shared" si="93"/>
        <v/>
      </c>
      <c r="MC23" s="33" t="str">
        <f t="shared" si="94"/>
        <v/>
      </c>
      <c r="MD23" s="33" t="str">
        <f t="shared" si="95"/>
        <v/>
      </c>
      <c r="ME23" s="33" t="str">
        <f t="shared" si="96"/>
        <v/>
      </c>
      <c r="MF23" s="33" t="str">
        <f t="shared" si="97"/>
        <v/>
      </c>
      <c r="MG23" s="33" t="str">
        <f t="shared" si="98"/>
        <v/>
      </c>
      <c r="MH23" s="33" t="str">
        <f t="shared" si="99"/>
        <v/>
      </c>
      <c r="MI23" s="33" t="str">
        <f t="shared" si="100"/>
        <v/>
      </c>
      <c r="MJ23" s="33" t="str">
        <f t="shared" si="101"/>
        <v/>
      </c>
      <c r="MK23" s="33" t="str">
        <f t="shared" si="102"/>
        <v/>
      </c>
      <c r="ML23" s="33" t="str">
        <f t="shared" si="103"/>
        <v/>
      </c>
      <c r="MM23" s="33" t="str">
        <f t="shared" si="104"/>
        <v/>
      </c>
      <c r="MN23" s="33" t="str">
        <f t="shared" si="105"/>
        <v/>
      </c>
      <c r="MO23" s="33" t="str">
        <f t="shared" si="106"/>
        <v/>
      </c>
      <c r="MP23" s="33" t="str">
        <f t="shared" si="107"/>
        <v/>
      </c>
      <c r="MQ23" s="33" t="str">
        <f t="shared" si="108"/>
        <v/>
      </c>
      <c r="MR23" s="33" t="str">
        <f t="shared" si="109"/>
        <v/>
      </c>
      <c r="MS23" s="33" t="str">
        <f t="shared" si="110"/>
        <v/>
      </c>
      <c r="MT23" s="33" t="str">
        <f t="shared" si="111"/>
        <v/>
      </c>
      <c r="MU23" s="33" t="str">
        <f t="shared" si="112"/>
        <v/>
      </c>
      <c r="MV23" s="33" t="str">
        <f t="shared" si="113"/>
        <v/>
      </c>
      <c r="MW23" s="33" t="str">
        <f t="shared" si="114"/>
        <v/>
      </c>
      <c r="MX23" s="54">
        <f t="shared" si="115"/>
        <v>0</v>
      </c>
      <c r="MY23" s="58">
        <v>15</v>
      </c>
      <c r="MZ23" s="34" t="str">
        <f t="shared" si="116"/>
        <v/>
      </c>
      <c r="NA23" s="34">
        <f t="shared" si="117"/>
        <v>40</v>
      </c>
      <c r="NB23" s="34" t="str">
        <f t="shared" si="118"/>
        <v/>
      </c>
      <c r="NC23" s="34" t="str">
        <f t="shared" si="119"/>
        <v/>
      </c>
      <c r="ND23" s="34" t="str">
        <f t="shared" si="120"/>
        <v/>
      </c>
      <c r="NE23" s="34" t="str">
        <f t="shared" si="121"/>
        <v/>
      </c>
      <c r="NF23" s="34" t="str">
        <f t="shared" si="122"/>
        <v/>
      </c>
      <c r="NG23" s="34" t="str">
        <f t="shared" si="123"/>
        <v/>
      </c>
      <c r="NH23" s="34" t="str">
        <f t="shared" si="124"/>
        <v/>
      </c>
      <c r="NI23" s="34" t="str">
        <f t="shared" si="125"/>
        <v/>
      </c>
      <c r="NJ23" s="34" t="str">
        <f t="shared" si="126"/>
        <v/>
      </c>
      <c r="NK23" s="34" t="str">
        <f t="shared" si="127"/>
        <v/>
      </c>
      <c r="NL23" s="34" t="str">
        <f t="shared" si="128"/>
        <v/>
      </c>
      <c r="NM23" s="34" t="str">
        <f t="shared" si="129"/>
        <v/>
      </c>
      <c r="NN23" s="34" t="str">
        <f t="shared" si="130"/>
        <v/>
      </c>
      <c r="NO23" s="34" t="str">
        <f t="shared" si="131"/>
        <v/>
      </c>
      <c r="NP23" s="34" t="str">
        <f t="shared" si="132"/>
        <v/>
      </c>
      <c r="NQ23" s="34" t="str">
        <f t="shared" si="133"/>
        <v/>
      </c>
      <c r="NR23" s="34" t="str">
        <f t="shared" si="134"/>
        <v/>
      </c>
      <c r="NS23" s="34" t="str">
        <f t="shared" si="135"/>
        <v/>
      </c>
      <c r="NT23" s="34" t="str">
        <f t="shared" si="136"/>
        <v/>
      </c>
      <c r="NU23" s="34" t="str">
        <f t="shared" si="137"/>
        <v/>
      </c>
      <c r="NV23" s="34" t="str">
        <f t="shared" si="138"/>
        <v/>
      </c>
      <c r="NW23" s="34" t="str">
        <f t="shared" si="139"/>
        <v/>
      </c>
      <c r="NX23" s="34" t="str">
        <f t="shared" si="140"/>
        <v/>
      </c>
      <c r="NY23" s="34" t="str">
        <f t="shared" si="141"/>
        <v/>
      </c>
      <c r="NZ23" s="34" t="str">
        <f t="shared" si="142"/>
        <v/>
      </c>
      <c r="OA23" s="34" t="str">
        <f t="shared" si="143"/>
        <v/>
      </c>
      <c r="OB23" s="58">
        <v>15</v>
      </c>
      <c r="OC23" s="78"/>
      <c r="OD23" s="78">
        <v>24</v>
      </c>
      <c r="OE23" s="78"/>
      <c r="OF23" s="78"/>
      <c r="OG23" s="78"/>
      <c r="OH23" s="78"/>
      <c r="OI23" s="78"/>
      <c r="OJ23" s="78"/>
      <c r="OK23" s="78"/>
      <c r="OL23" s="78"/>
      <c r="OM23" s="78"/>
      <c r="ON23" s="78"/>
      <c r="OO23" s="78">
        <v>61</v>
      </c>
      <c r="OP23" s="78">
        <v>61</v>
      </c>
      <c r="OQ23" s="78"/>
      <c r="OR23" s="78">
        <v>36</v>
      </c>
      <c r="OS23" s="78"/>
      <c r="OT23" s="78"/>
      <c r="OU23" s="78"/>
      <c r="OV23" s="78"/>
      <c r="OW23" s="78"/>
      <c r="OX23" s="78"/>
      <c r="OY23" s="78"/>
      <c r="OZ23" s="78">
        <v>63</v>
      </c>
      <c r="PA23" s="78"/>
      <c r="PB23" s="78"/>
      <c r="PC23" s="78"/>
      <c r="PD23" s="78"/>
      <c r="PE23" s="58">
        <v>15</v>
      </c>
      <c r="PF23" s="35">
        <f t="shared" si="144"/>
        <v>0</v>
      </c>
      <c r="PG23" s="35">
        <f t="shared" si="145"/>
        <v>0</v>
      </c>
      <c r="PH23" s="35">
        <f t="shared" si="146"/>
        <v>0</v>
      </c>
      <c r="PI23" s="35">
        <f t="shared" si="147"/>
        <v>0</v>
      </c>
      <c r="PJ23" s="35">
        <f t="shared" si="148"/>
        <v>0</v>
      </c>
      <c r="PK23" s="35">
        <f t="shared" si="149"/>
        <v>0</v>
      </c>
      <c r="PL23" s="35">
        <f t="shared" si="150"/>
        <v>0</v>
      </c>
      <c r="PM23" s="35">
        <f t="shared" si="151"/>
        <v>0</v>
      </c>
      <c r="PN23" s="35">
        <f t="shared" si="152"/>
        <v>0</v>
      </c>
      <c r="PO23" s="35">
        <f t="shared" si="153"/>
        <v>0</v>
      </c>
      <c r="PP23" s="35">
        <f t="shared" si="154"/>
        <v>0</v>
      </c>
      <c r="PQ23" s="35">
        <f t="shared" si="155"/>
        <v>0</v>
      </c>
      <c r="PR23" s="35">
        <f t="shared" si="156"/>
        <v>30</v>
      </c>
      <c r="PS23" s="35">
        <f t="shared" si="157"/>
        <v>30</v>
      </c>
      <c r="PT23" s="35">
        <f t="shared" si="158"/>
        <v>0</v>
      </c>
      <c r="PU23" s="35">
        <f t="shared" si="159"/>
        <v>20</v>
      </c>
      <c r="PV23" s="35">
        <f t="shared" si="160"/>
        <v>0</v>
      </c>
      <c r="PW23" s="35">
        <f t="shared" si="161"/>
        <v>0</v>
      </c>
      <c r="PX23" s="35">
        <f t="shared" si="162"/>
        <v>0</v>
      </c>
      <c r="PY23" s="35">
        <f t="shared" si="163"/>
        <v>0</v>
      </c>
      <c r="PZ23" s="35">
        <f t="shared" si="164"/>
        <v>0</v>
      </c>
      <c r="QA23" s="35">
        <f t="shared" si="165"/>
        <v>0</v>
      </c>
      <c r="QB23" s="35">
        <f t="shared" si="166"/>
        <v>0</v>
      </c>
      <c r="QC23" s="35">
        <f t="shared" si="167"/>
        <v>60</v>
      </c>
      <c r="QD23" s="35">
        <f t="shared" si="168"/>
        <v>0</v>
      </c>
      <c r="QE23" s="35">
        <f t="shared" si="169"/>
        <v>0</v>
      </c>
      <c r="QF23" s="35">
        <f t="shared" si="170"/>
        <v>0</v>
      </c>
      <c r="QG23" s="35">
        <f t="shared" si="171"/>
        <v>0</v>
      </c>
      <c r="QH23" s="58">
        <v>15</v>
      </c>
      <c r="QI23" s="36" t="str">
        <f t="shared" si="172"/>
        <v/>
      </c>
      <c r="QJ23" s="36">
        <f t="shared" si="173"/>
        <v>40</v>
      </c>
      <c r="QK23" s="36" t="str">
        <f t="shared" si="174"/>
        <v/>
      </c>
      <c r="QL23" s="36" t="str">
        <f t="shared" si="175"/>
        <v/>
      </c>
      <c r="QM23" s="36" t="str">
        <f t="shared" si="176"/>
        <v/>
      </c>
      <c r="QN23" s="36" t="str">
        <f t="shared" si="177"/>
        <v/>
      </c>
      <c r="QO23" s="36" t="str">
        <f t="shared" si="178"/>
        <v/>
      </c>
      <c r="QP23" s="36" t="str">
        <f t="shared" si="179"/>
        <v/>
      </c>
      <c r="QQ23" s="36" t="str">
        <f t="shared" si="180"/>
        <v/>
      </c>
      <c r="QR23" s="36" t="str">
        <f t="shared" si="181"/>
        <v/>
      </c>
      <c r="QS23" s="36" t="str">
        <f t="shared" si="182"/>
        <v/>
      </c>
      <c r="QT23" s="36" t="str">
        <f t="shared" si="183"/>
        <v/>
      </c>
      <c r="QU23" s="36" t="str">
        <f t="shared" si="184"/>
        <v/>
      </c>
      <c r="QV23" s="36" t="str">
        <f t="shared" si="185"/>
        <v/>
      </c>
      <c r="QW23" s="36" t="str">
        <f t="shared" si="186"/>
        <v/>
      </c>
      <c r="QX23" s="36" t="str">
        <f t="shared" si="187"/>
        <v/>
      </c>
      <c r="QY23" s="36" t="str">
        <f t="shared" si="188"/>
        <v/>
      </c>
      <c r="QZ23" s="36" t="str">
        <f t="shared" si="189"/>
        <v/>
      </c>
      <c r="RA23" s="36" t="str">
        <f t="shared" si="190"/>
        <v/>
      </c>
      <c r="RB23" s="36" t="str">
        <f t="shared" si="191"/>
        <v/>
      </c>
      <c r="RC23" s="36" t="str">
        <f t="shared" si="192"/>
        <v/>
      </c>
      <c r="RD23" s="36" t="str">
        <f t="shared" si="193"/>
        <v/>
      </c>
      <c r="RE23" s="36" t="str">
        <f t="shared" si="194"/>
        <v/>
      </c>
      <c r="RF23" s="36" t="str">
        <f t="shared" si="195"/>
        <v/>
      </c>
      <c r="RG23" s="36" t="str">
        <f t="shared" si="196"/>
        <v/>
      </c>
      <c r="RH23" s="36" t="str">
        <f t="shared" si="197"/>
        <v/>
      </c>
      <c r="RI23" s="36" t="str">
        <f t="shared" si="198"/>
        <v/>
      </c>
      <c r="RJ23" s="36" t="str">
        <f t="shared" si="199"/>
        <v/>
      </c>
      <c r="RK23" s="37">
        <f t="shared" si="200"/>
        <v>40</v>
      </c>
      <c r="RL23" s="38" t="str">
        <f t="shared" si="260"/>
        <v>2. AVÁNTIKA COLOMBIA S.A.S.</v>
      </c>
      <c r="RM23" s="38" t="str">
        <f t="shared" si="261"/>
        <v/>
      </c>
      <c r="RN23" s="38" t="str">
        <f t="shared" si="262"/>
        <v/>
      </c>
      <c r="RO23" s="38" t="str">
        <f t="shared" si="263"/>
        <v/>
      </c>
      <c r="RP23" s="38" t="str">
        <f t="shared" si="264"/>
        <v>2. AVÁNTIKA COLOMBIA S.A.S.</v>
      </c>
      <c r="RQ23" s="39">
        <f t="shared" si="265"/>
        <v>48195000</v>
      </c>
      <c r="RR23" s="39" t="str">
        <f t="shared" si="266"/>
        <v/>
      </c>
      <c r="RS23" s="39" t="str">
        <f t="shared" si="267"/>
        <v/>
      </c>
      <c r="RT23" s="39" t="str">
        <f t="shared" si="268"/>
        <v/>
      </c>
      <c r="RU23" s="39">
        <f t="shared" si="269"/>
        <v>48195000</v>
      </c>
      <c r="RV23" s="58">
        <v>15</v>
      </c>
    </row>
    <row r="24" spans="1:490" ht="30.6" hidden="1" x14ac:dyDescent="0.2">
      <c r="A24" s="53"/>
      <c r="B24" s="61" t="s">
        <v>50</v>
      </c>
      <c r="C24" s="62" t="s">
        <v>75</v>
      </c>
      <c r="D24" s="62" t="s">
        <v>79</v>
      </c>
      <c r="E24" s="62" t="s">
        <v>81</v>
      </c>
      <c r="F24" s="62">
        <v>1</v>
      </c>
      <c r="G24" s="25">
        <v>12473580</v>
      </c>
      <c r="H24" s="58">
        <v>16</v>
      </c>
      <c r="I24" s="77" t="s">
        <v>32</v>
      </c>
      <c r="J24" s="75">
        <v>9044595</v>
      </c>
      <c r="K24" s="77" t="s">
        <v>32</v>
      </c>
      <c r="L24" s="77" t="s">
        <v>32</v>
      </c>
      <c r="M24" s="77" t="s">
        <v>32</v>
      </c>
      <c r="N24" s="77" t="s">
        <v>32</v>
      </c>
      <c r="O24" s="77" t="s">
        <v>32</v>
      </c>
      <c r="P24" s="77" t="s">
        <v>32</v>
      </c>
      <c r="Q24" s="77" t="s">
        <v>32</v>
      </c>
      <c r="R24" s="77" t="s">
        <v>32</v>
      </c>
      <c r="S24" s="77" t="s">
        <v>32</v>
      </c>
      <c r="T24" s="77" t="s">
        <v>32</v>
      </c>
      <c r="U24" s="75">
        <v>7735000</v>
      </c>
      <c r="V24" s="75">
        <v>11900000</v>
      </c>
      <c r="W24" s="77" t="s">
        <v>32</v>
      </c>
      <c r="X24" s="75">
        <v>10281600</v>
      </c>
      <c r="Y24" s="77" t="s">
        <v>32</v>
      </c>
      <c r="Z24" s="75">
        <v>12471200</v>
      </c>
      <c r="AA24" s="77" t="s">
        <v>32</v>
      </c>
      <c r="AB24" s="75">
        <v>6278150</v>
      </c>
      <c r="AC24" s="77" t="s">
        <v>32</v>
      </c>
      <c r="AD24" s="75">
        <v>3823365</v>
      </c>
      <c r="AE24" s="77" t="s">
        <v>32</v>
      </c>
      <c r="AF24" s="77" t="s">
        <v>32</v>
      </c>
      <c r="AG24" s="77" t="s">
        <v>32</v>
      </c>
      <c r="AH24" s="77" t="s">
        <v>32</v>
      </c>
      <c r="AI24" s="77" t="s">
        <v>32</v>
      </c>
      <c r="AJ24" s="77" t="s">
        <v>32</v>
      </c>
      <c r="AK24" s="68">
        <v>16</v>
      </c>
      <c r="AL24" s="26" t="str">
        <f t="shared" si="201"/>
        <v>NC</v>
      </c>
      <c r="AM24" s="26">
        <f t="shared" si="202"/>
        <v>9044595</v>
      </c>
      <c r="AN24" s="26" t="str">
        <f t="shared" si="203"/>
        <v>NC</v>
      </c>
      <c r="AO24" s="26" t="str">
        <f t="shared" si="204"/>
        <v>NC</v>
      </c>
      <c r="AP24" s="26" t="str">
        <f t="shared" si="205"/>
        <v>NC</v>
      </c>
      <c r="AQ24" s="26" t="str">
        <f t="shared" si="206"/>
        <v>NC</v>
      </c>
      <c r="AR24" s="26" t="str">
        <f t="shared" si="207"/>
        <v>NC</v>
      </c>
      <c r="AS24" s="26" t="str">
        <f t="shared" si="208"/>
        <v>NC</v>
      </c>
      <c r="AT24" s="26" t="str">
        <f t="shared" si="209"/>
        <v>NC</v>
      </c>
      <c r="AU24" s="26" t="str">
        <f t="shared" si="210"/>
        <v>NC</v>
      </c>
      <c r="AV24" s="26" t="str">
        <f t="shared" si="211"/>
        <v>NC</v>
      </c>
      <c r="AW24" s="26" t="str">
        <f t="shared" si="212"/>
        <v>NC</v>
      </c>
      <c r="AX24" s="26">
        <f t="shared" si="213"/>
        <v>7735000</v>
      </c>
      <c r="AY24" s="26">
        <f t="shared" si="214"/>
        <v>11900000</v>
      </c>
      <c r="AZ24" s="26" t="str">
        <f t="shared" si="215"/>
        <v>NC</v>
      </c>
      <c r="BA24" s="26">
        <f t="shared" si="216"/>
        <v>10281600</v>
      </c>
      <c r="BB24" s="26" t="str">
        <f t="shared" si="217"/>
        <v>NC</v>
      </c>
      <c r="BC24" s="26">
        <f t="shared" si="218"/>
        <v>12471200</v>
      </c>
      <c r="BD24" s="26" t="str">
        <f t="shared" si="219"/>
        <v>NC</v>
      </c>
      <c r="BE24" s="26">
        <f t="shared" si="220"/>
        <v>6278150</v>
      </c>
      <c r="BF24" s="26" t="str">
        <f t="shared" si="221"/>
        <v>NC</v>
      </c>
      <c r="BG24" s="26">
        <f t="shared" si="222"/>
        <v>3823365</v>
      </c>
      <c r="BH24" s="26" t="str">
        <f t="shared" si="223"/>
        <v>NC</v>
      </c>
      <c r="BI24" s="26" t="str">
        <f t="shared" si="224"/>
        <v>NC</v>
      </c>
      <c r="BJ24" s="26" t="str">
        <f t="shared" si="225"/>
        <v>NC</v>
      </c>
      <c r="BK24" s="26" t="str">
        <f t="shared" si="226"/>
        <v>NC</v>
      </c>
      <c r="BL24" s="26" t="str">
        <f t="shared" si="227"/>
        <v>NC</v>
      </c>
      <c r="BM24" s="26" t="str">
        <f t="shared" si="228"/>
        <v>NC</v>
      </c>
      <c r="BN24" s="58">
        <v>16</v>
      </c>
      <c r="BO24" s="70" t="s">
        <v>33</v>
      </c>
      <c r="BP24" s="71" t="s">
        <v>33</v>
      </c>
      <c r="BQ24" s="70" t="s">
        <v>33</v>
      </c>
      <c r="BR24" s="70" t="s">
        <v>33</v>
      </c>
      <c r="BS24" s="70" t="s">
        <v>33</v>
      </c>
      <c r="BT24" s="70" t="s">
        <v>33</v>
      </c>
      <c r="BU24" s="70" t="s">
        <v>33</v>
      </c>
      <c r="BV24" s="70" t="s">
        <v>33</v>
      </c>
      <c r="BW24" s="70" t="s">
        <v>33</v>
      </c>
      <c r="BX24" s="70" t="s">
        <v>33</v>
      </c>
      <c r="BY24" s="70" t="s">
        <v>33</v>
      </c>
      <c r="BZ24" s="70" t="s">
        <v>33</v>
      </c>
      <c r="CA24" s="71" t="s">
        <v>33</v>
      </c>
      <c r="CB24" s="71" t="s">
        <v>33</v>
      </c>
      <c r="CC24" s="70" t="s">
        <v>33</v>
      </c>
      <c r="CD24" s="71" t="s">
        <v>34</v>
      </c>
      <c r="CE24" s="70" t="s">
        <v>33</v>
      </c>
      <c r="CF24" s="71" t="s">
        <v>34</v>
      </c>
      <c r="CG24" s="70" t="s">
        <v>33</v>
      </c>
      <c r="CH24" s="71" t="s">
        <v>33</v>
      </c>
      <c r="CI24" s="70" t="s">
        <v>33</v>
      </c>
      <c r="CJ24" s="71" t="s">
        <v>33</v>
      </c>
      <c r="CK24" s="70" t="s">
        <v>33</v>
      </c>
      <c r="CL24" s="70" t="s">
        <v>33</v>
      </c>
      <c r="CM24" s="70" t="s">
        <v>33</v>
      </c>
      <c r="CN24" s="70" t="s">
        <v>33</v>
      </c>
      <c r="CO24" s="70" t="s">
        <v>33</v>
      </c>
      <c r="CP24" s="70" t="s">
        <v>33</v>
      </c>
      <c r="CQ24" s="58">
        <v>16</v>
      </c>
      <c r="CR24" s="71" t="s">
        <v>33</v>
      </c>
      <c r="CS24" s="71" t="s">
        <v>34</v>
      </c>
      <c r="CT24" s="71" t="s">
        <v>34</v>
      </c>
      <c r="CU24" s="71" t="s">
        <v>34</v>
      </c>
      <c r="CV24" s="71" t="s">
        <v>34</v>
      </c>
      <c r="CW24" s="71" t="s">
        <v>34</v>
      </c>
      <c r="CX24" s="71" t="s">
        <v>34</v>
      </c>
      <c r="CY24" s="71" t="s">
        <v>33</v>
      </c>
      <c r="CZ24" s="71" t="s">
        <v>34</v>
      </c>
      <c r="DA24" s="71" t="s">
        <v>34</v>
      </c>
      <c r="DB24" s="71" t="s">
        <v>34</v>
      </c>
      <c r="DC24" s="71" t="s">
        <v>34</v>
      </c>
      <c r="DD24" s="71" t="s">
        <v>239</v>
      </c>
      <c r="DE24" s="71" t="s">
        <v>239</v>
      </c>
      <c r="DF24" s="71" t="s">
        <v>34</v>
      </c>
      <c r="DG24" s="71" t="s">
        <v>34</v>
      </c>
      <c r="DH24" s="71" t="s">
        <v>34</v>
      </c>
      <c r="DI24" s="71" t="s">
        <v>34</v>
      </c>
      <c r="DJ24" s="71" t="s">
        <v>34</v>
      </c>
      <c r="DK24" s="71" t="s">
        <v>34</v>
      </c>
      <c r="DL24" s="71" t="s">
        <v>34</v>
      </c>
      <c r="DM24" s="71" t="s">
        <v>34</v>
      </c>
      <c r="DN24" s="71" t="s">
        <v>34</v>
      </c>
      <c r="DO24" s="71" t="s">
        <v>34</v>
      </c>
      <c r="DP24" s="71" t="s">
        <v>34</v>
      </c>
      <c r="DQ24" s="71" t="s">
        <v>34</v>
      </c>
      <c r="DR24" s="71" t="s">
        <v>34</v>
      </c>
      <c r="DS24" s="71" t="s">
        <v>34</v>
      </c>
      <c r="DT24" s="58">
        <v>16</v>
      </c>
      <c r="DU24" s="71" t="s">
        <v>34</v>
      </c>
      <c r="DV24" s="71" t="s">
        <v>34</v>
      </c>
      <c r="DW24" s="71" t="s">
        <v>34</v>
      </c>
      <c r="DX24" s="71" t="s">
        <v>34</v>
      </c>
      <c r="DY24" s="71" t="s">
        <v>34</v>
      </c>
      <c r="DZ24" s="71" t="s">
        <v>34</v>
      </c>
      <c r="EA24" s="71" t="s">
        <v>34</v>
      </c>
      <c r="EB24" s="71" t="s">
        <v>33</v>
      </c>
      <c r="EC24" s="71" t="s">
        <v>34</v>
      </c>
      <c r="ED24" s="71" t="s">
        <v>34</v>
      </c>
      <c r="EE24" s="71" t="s">
        <v>34</v>
      </c>
      <c r="EF24" s="71" t="s">
        <v>34</v>
      </c>
      <c r="EG24" s="71" t="s">
        <v>34</v>
      </c>
      <c r="EH24" s="71" t="s">
        <v>34</v>
      </c>
      <c r="EI24" s="71" t="s">
        <v>34</v>
      </c>
      <c r="EJ24" s="71" t="s">
        <v>34</v>
      </c>
      <c r="EK24" s="71" t="s">
        <v>34</v>
      </c>
      <c r="EL24" s="71" t="s">
        <v>34</v>
      </c>
      <c r="EM24" s="71" t="s">
        <v>34</v>
      </c>
      <c r="EN24" s="71" t="s">
        <v>34</v>
      </c>
      <c r="EO24" s="71" t="s">
        <v>34</v>
      </c>
      <c r="EP24" s="71" t="s">
        <v>34</v>
      </c>
      <c r="EQ24" s="71" t="s">
        <v>34</v>
      </c>
      <c r="ER24" s="71" t="s">
        <v>34</v>
      </c>
      <c r="ES24" s="71" t="s">
        <v>34</v>
      </c>
      <c r="ET24" s="71" t="s">
        <v>34</v>
      </c>
      <c r="EU24" s="71" t="s">
        <v>34</v>
      </c>
      <c r="EV24" s="71" t="s">
        <v>33</v>
      </c>
      <c r="EW24" s="58">
        <v>16</v>
      </c>
      <c r="EX24" s="27" t="str">
        <f t="shared" si="1"/>
        <v>NO CUMPLE</v>
      </c>
      <c r="EY24" s="27" t="str">
        <f t="shared" si="2"/>
        <v>NO CUMPLE</v>
      </c>
      <c r="EZ24" s="27" t="str">
        <f t="shared" si="3"/>
        <v>NO CUMPLE</v>
      </c>
      <c r="FA24" s="27" t="str">
        <f t="shared" si="4"/>
        <v>NO CUMPLE</v>
      </c>
      <c r="FB24" s="27" t="str">
        <f t="shared" si="5"/>
        <v>NO CUMPLE</v>
      </c>
      <c r="FC24" s="27" t="str">
        <f t="shared" si="6"/>
        <v>NO CUMPLE</v>
      </c>
      <c r="FD24" s="27" t="str">
        <f t="shared" si="7"/>
        <v>NO CUMPLE</v>
      </c>
      <c r="FE24" s="27" t="str">
        <f t="shared" si="8"/>
        <v>NO CUMPLE</v>
      </c>
      <c r="FF24" s="27" t="str">
        <f t="shared" si="9"/>
        <v>NO CUMPLE</v>
      </c>
      <c r="FG24" s="27" t="str">
        <f t="shared" si="10"/>
        <v>NO CUMPLE</v>
      </c>
      <c r="FH24" s="27" t="str">
        <f t="shared" si="11"/>
        <v>NO CUMPLE</v>
      </c>
      <c r="FI24" s="27" t="str">
        <f t="shared" si="12"/>
        <v>NO CUMPLE</v>
      </c>
      <c r="FJ24" s="27" t="str">
        <f t="shared" si="13"/>
        <v>NO CUMPLE</v>
      </c>
      <c r="FK24" s="27" t="str">
        <f t="shared" si="14"/>
        <v>NO CUMPLE</v>
      </c>
      <c r="FL24" s="27" t="str">
        <f t="shared" si="15"/>
        <v>NO CUMPLE</v>
      </c>
      <c r="FM24" s="27" t="str">
        <f t="shared" si="16"/>
        <v>CUMPLE</v>
      </c>
      <c r="FN24" s="27" t="str">
        <f t="shared" si="17"/>
        <v>NO CUMPLE</v>
      </c>
      <c r="FO24" s="27" t="str">
        <f t="shared" si="18"/>
        <v>CUMPLE</v>
      </c>
      <c r="FP24" s="27" t="str">
        <f t="shared" si="19"/>
        <v>NO CUMPLE</v>
      </c>
      <c r="FQ24" s="27" t="str">
        <f t="shared" si="20"/>
        <v>NO CUMPLE</v>
      </c>
      <c r="FR24" s="27" t="str">
        <f t="shared" si="21"/>
        <v>NO CUMPLE</v>
      </c>
      <c r="FS24" s="27" t="str">
        <f t="shared" si="22"/>
        <v>NO CUMPLE</v>
      </c>
      <c r="FT24" s="27" t="str">
        <f t="shared" si="23"/>
        <v>NO CUMPLE</v>
      </c>
      <c r="FU24" s="27" t="str">
        <f t="shared" si="24"/>
        <v>NO CUMPLE</v>
      </c>
      <c r="FV24" s="27" t="str">
        <f t="shared" si="25"/>
        <v>NO CUMPLE</v>
      </c>
      <c r="FW24" s="27" t="str">
        <f t="shared" si="26"/>
        <v>NO CUMPLE</v>
      </c>
      <c r="FX24" s="27" t="str">
        <f t="shared" si="27"/>
        <v>NO CUMPLE</v>
      </c>
      <c r="FY24" s="27" t="str">
        <f t="shared" si="28"/>
        <v>NO CUMPLE</v>
      </c>
      <c r="FZ24" s="58">
        <v>16</v>
      </c>
      <c r="GA24" s="71" t="s">
        <v>32</v>
      </c>
      <c r="GB24" s="93" t="s">
        <v>34</v>
      </c>
      <c r="GC24" s="71" t="s">
        <v>32</v>
      </c>
      <c r="GD24" s="71" t="s">
        <v>32</v>
      </c>
      <c r="GE24" s="71" t="s">
        <v>32</v>
      </c>
      <c r="GF24" s="71" t="s">
        <v>32</v>
      </c>
      <c r="GG24" s="71" t="s">
        <v>32</v>
      </c>
      <c r="GH24" s="71" t="s">
        <v>32</v>
      </c>
      <c r="GI24" s="71" t="s">
        <v>32</v>
      </c>
      <c r="GJ24" s="71" t="s">
        <v>32</v>
      </c>
      <c r="GK24" s="71" t="s">
        <v>32</v>
      </c>
      <c r="GL24" s="71" t="s">
        <v>32</v>
      </c>
      <c r="GM24" s="95" t="s">
        <v>34</v>
      </c>
      <c r="GN24" s="94" t="s">
        <v>33</v>
      </c>
      <c r="GO24" s="71" t="s">
        <v>32</v>
      </c>
      <c r="GP24" s="93" t="s">
        <v>34</v>
      </c>
      <c r="GQ24" s="71" t="s">
        <v>32</v>
      </c>
      <c r="GR24" s="93" t="s">
        <v>34</v>
      </c>
      <c r="GS24" s="71" t="s">
        <v>32</v>
      </c>
      <c r="GT24" s="93" t="s">
        <v>34</v>
      </c>
      <c r="GU24" s="71" t="s">
        <v>32</v>
      </c>
      <c r="GV24" s="93" t="s">
        <v>33</v>
      </c>
      <c r="GW24" s="71" t="s">
        <v>32</v>
      </c>
      <c r="GX24" s="71" t="s">
        <v>32</v>
      </c>
      <c r="GY24" s="71" t="s">
        <v>32</v>
      </c>
      <c r="GZ24" s="71" t="s">
        <v>32</v>
      </c>
      <c r="HA24" s="71" t="s">
        <v>32</v>
      </c>
      <c r="HB24" s="71" t="s">
        <v>32</v>
      </c>
      <c r="HC24" s="58">
        <v>16</v>
      </c>
      <c r="HD24" s="72" t="s">
        <v>32</v>
      </c>
      <c r="HE24" s="72" t="s">
        <v>33</v>
      </c>
      <c r="HF24" s="72" t="s">
        <v>32</v>
      </c>
      <c r="HG24" s="72" t="s">
        <v>32</v>
      </c>
      <c r="HH24" s="72" t="s">
        <v>32</v>
      </c>
      <c r="HI24" s="72" t="s">
        <v>32</v>
      </c>
      <c r="HJ24" s="72" t="s">
        <v>32</v>
      </c>
      <c r="HK24" s="72" t="s">
        <v>32</v>
      </c>
      <c r="HL24" s="72" t="s">
        <v>32</v>
      </c>
      <c r="HM24" s="72" t="s">
        <v>32</v>
      </c>
      <c r="HN24" s="72" t="s">
        <v>32</v>
      </c>
      <c r="HO24" s="72" t="s">
        <v>32</v>
      </c>
      <c r="HP24" s="72" t="s">
        <v>34</v>
      </c>
      <c r="HQ24" s="72" t="s">
        <v>34</v>
      </c>
      <c r="HR24" s="72" t="s">
        <v>32</v>
      </c>
      <c r="HS24" s="72" t="s">
        <v>34</v>
      </c>
      <c r="HT24" s="72" t="s">
        <v>32</v>
      </c>
      <c r="HU24" s="72" t="s">
        <v>34</v>
      </c>
      <c r="HV24" s="72" t="s">
        <v>32</v>
      </c>
      <c r="HW24" s="72" t="s">
        <v>33</v>
      </c>
      <c r="HX24" s="72" t="s">
        <v>32</v>
      </c>
      <c r="HY24" s="72" t="s">
        <v>33</v>
      </c>
      <c r="HZ24" s="72" t="s">
        <v>32</v>
      </c>
      <c r="IA24" s="72" t="s">
        <v>32</v>
      </c>
      <c r="IB24" s="72" t="s">
        <v>32</v>
      </c>
      <c r="IC24" s="72" t="s">
        <v>32</v>
      </c>
      <c r="ID24" s="72" t="s">
        <v>32</v>
      </c>
      <c r="IE24" s="72" t="s">
        <v>32</v>
      </c>
      <c r="IF24" s="58">
        <v>16</v>
      </c>
      <c r="IG24" s="26" t="str">
        <f t="shared" si="229"/>
        <v/>
      </c>
      <c r="IH24" s="26" t="str">
        <f t="shared" si="230"/>
        <v/>
      </c>
      <c r="II24" s="26" t="str">
        <f t="shared" si="231"/>
        <v/>
      </c>
      <c r="IJ24" s="26" t="str">
        <f t="shared" si="232"/>
        <v/>
      </c>
      <c r="IK24" s="26" t="str">
        <f t="shared" si="233"/>
        <v/>
      </c>
      <c r="IL24" s="26" t="str">
        <f t="shared" si="234"/>
        <v/>
      </c>
      <c r="IM24" s="26" t="str">
        <f t="shared" si="235"/>
        <v/>
      </c>
      <c r="IN24" s="26" t="str">
        <f t="shared" si="236"/>
        <v/>
      </c>
      <c r="IO24" s="26" t="str">
        <f t="shared" si="237"/>
        <v/>
      </c>
      <c r="IP24" s="26" t="str">
        <f t="shared" si="238"/>
        <v/>
      </c>
      <c r="IQ24" s="26" t="str">
        <f t="shared" si="239"/>
        <v/>
      </c>
      <c r="IR24" s="26" t="str">
        <f t="shared" si="240"/>
        <v/>
      </c>
      <c r="IS24" s="26" t="str">
        <f t="shared" si="241"/>
        <v/>
      </c>
      <c r="IT24" s="26" t="str">
        <f t="shared" si="242"/>
        <v/>
      </c>
      <c r="IU24" s="26" t="str">
        <f t="shared" si="243"/>
        <v/>
      </c>
      <c r="IV24" s="26">
        <f t="shared" si="244"/>
        <v>10281600</v>
      </c>
      <c r="IW24" s="26" t="str">
        <f t="shared" si="245"/>
        <v/>
      </c>
      <c r="IX24" s="26">
        <f t="shared" si="246"/>
        <v>12471200</v>
      </c>
      <c r="IY24" s="26" t="str">
        <f t="shared" si="247"/>
        <v/>
      </c>
      <c r="IZ24" s="26" t="str">
        <f t="shared" si="248"/>
        <v/>
      </c>
      <c r="JA24" s="26" t="str">
        <f t="shared" si="249"/>
        <v/>
      </c>
      <c r="JB24" s="26" t="str">
        <f t="shared" si="250"/>
        <v/>
      </c>
      <c r="JC24" s="26" t="str">
        <f t="shared" si="251"/>
        <v/>
      </c>
      <c r="JD24" s="26" t="str">
        <f t="shared" si="252"/>
        <v/>
      </c>
      <c r="JE24" s="26" t="str">
        <f t="shared" si="253"/>
        <v/>
      </c>
      <c r="JF24" s="26" t="str">
        <f t="shared" si="254"/>
        <v/>
      </c>
      <c r="JG24" s="26" t="str">
        <f t="shared" si="255"/>
        <v/>
      </c>
      <c r="JH24" s="26" t="str">
        <f t="shared" si="256"/>
        <v/>
      </c>
      <c r="JI24" s="26">
        <v>12473580</v>
      </c>
      <c r="JJ24" s="26">
        <v>12473580</v>
      </c>
      <c r="JK24" s="28">
        <f t="shared" si="257"/>
        <v>2</v>
      </c>
      <c r="JL24" s="28">
        <f t="shared" si="30"/>
        <v>1</v>
      </c>
      <c r="JM24" s="29">
        <f t="shared" si="258"/>
        <v>11694635.446610896</v>
      </c>
      <c r="JN24" s="30">
        <f t="shared" si="259"/>
        <v>43854.882924790858</v>
      </c>
      <c r="JO24" s="58">
        <v>16</v>
      </c>
      <c r="JP24" s="31" t="str">
        <f t="shared" si="31"/>
        <v/>
      </c>
      <c r="JQ24" s="31" t="str">
        <f t="shared" si="32"/>
        <v/>
      </c>
      <c r="JR24" s="31" t="str">
        <f t="shared" si="33"/>
        <v/>
      </c>
      <c r="JS24" s="31" t="str">
        <f t="shared" si="34"/>
        <v/>
      </c>
      <c r="JT24" s="31" t="str">
        <f t="shared" si="35"/>
        <v/>
      </c>
      <c r="JU24" s="31" t="str">
        <f t="shared" si="36"/>
        <v/>
      </c>
      <c r="JV24" s="31" t="str">
        <f t="shared" si="37"/>
        <v/>
      </c>
      <c r="JW24" s="31" t="str">
        <f t="shared" si="38"/>
        <v/>
      </c>
      <c r="JX24" s="31" t="str">
        <f t="shared" si="39"/>
        <v/>
      </c>
      <c r="JY24" s="31" t="str">
        <f t="shared" si="40"/>
        <v/>
      </c>
      <c r="JZ24" s="31" t="str">
        <f t="shared" si="41"/>
        <v/>
      </c>
      <c r="KA24" s="31" t="str">
        <f t="shared" si="42"/>
        <v/>
      </c>
      <c r="KB24" s="31" t="str">
        <f t="shared" si="43"/>
        <v/>
      </c>
      <c r="KC24" s="31" t="str">
        <f t="shared" si="44"/>
        <v/>
      </c>
      <c r="KD24" s="31" t="str">
        <f t="shared" si="45"/>
        <v/>
      </c>
      <c r="KE24" s="31">
        <f t="shared" si="46"/>
        <v>23444.595708150628</v>
      </c>
      <c r="KF24" s="31" t="str">
        <f t="shared" si="47"/>
        <v/>
      </c>
      <c r="KG24" s="31">
        <f t="shared" si="48"/>
        <v>28437.426275627149</v>
      </c>
      <c r="KH24" s="31" t="str">
        <f t="shared" si="49"/>
        <v/>
      </c>
      <c r="KI24" s="31" t="str">
        <f t="shared" si="50"/>
        <v/>
      </c>
      <c r="KJ24" s="31" t="str">
        <f t="shared" si="51"/>
        <v/>
      </c>
      <c r="KK24" s="31" t="str">
        <f t="shared" si="52"/>
        <v/>
      </c>
      <c r="KL24" s="31" t="str">
        <f t="shared" si="53"/>
        <v/>
      </c>
      <c r="KM24" s="31" t="str">
        <f t="shared" si="54"/>
        <v/>
      </c>
      <c r="KN24" s="31" t="str">
        <f t="shared" si="55"/>
        <v/>
      </c>
      <c r="KO24" s="31" t="str">
        <f t="shared" si="56"/>
        <v/>
      </c>
      <c r="KP24" s="31" t="str">
        <f t="shared" si="57"/>
        <v/>
      </c>
      <c r="KQ24" s="31" t="str">
        <f t="shared" si="58"/>
        <v/>
      </c>
      <c r="KR24" s="58">
        <v>16</v>
      </c>
      <c r="KS24" s="32" t="str">
        <f t="shared" si="59"/>
        <v/>
      </c>
      <c r="KT24" s="32" t="str">
        <f t="shared" si="60"/>
        <v/>
      </c>
      <c r="KU24" s="32" t="str">
        <f t="shared" si="61"/>
        <v/>
      </c>
      <c r="KV24" s="32" t="str">
        <f t="shared" si="62"/>
        <v/>
      </c>
      <c r="KW24" s="32" t="str">
        <f t="shared" si="63"/>
        <v/>
      </c>
      <c r="KX24" s="32" t="str">
        <f t="shared" si="64"/>
        <v/>
      </c>
      <c r="KY24" s="32" t="str">
        <f t="shared" si="65"/>
        <v/>
      </c>
      <c r="KZ24" s="32" t="str">
        <f t="shared" si="66"/>
        <v/>
      </c>
      <c r="LA24" s="32" t="str">
        <f t="shared" si="67"/>
        <v/>
      </c>
      <c r="LB24" s="32" t="str">
        <f t="shared" si="68"/>
        <v/>
      </c>
      <c r="LC24" s="32" t="str">
        <f t="shared" si="69"/>
        <v/>
      </c>
      <c r="LD24" s="32" t="str">
        <f t="shared" si="70"/>
        <v/>
      </c>
      <c r="LE24" s="32" t="str">
        <f t="shared" si="71"/>
        <v/>
      </c>
      <c r="LF24" s="32" t="str">
        <f t="shared" si="72"/>
        <v/>
      </c>
      <c r="LG24" s="32" t="str">
        <f t="shared" si="73"/>
        <v/>
      </c>
      <c r="LH24" s="32">
        <f t="shared" si="74"/>
        <v>1413035.4466108959</v>
      </c>
      <c r="LI24" s="32" t="str">
        <f t="shared" si="75"/>
        <v/>
      </c>
      <c r="LJ24" s="32">
        <f t="shared" si="76"/>
        <v>776564.55338910408</v>
      </c>
      <c r="LK24" s="32" t="str">
        <f t="shared" si="77"/>
        <v/>
      </c>
      <c r="LL24" s="32" t="str">
        <f t="shared" si="78"/>
        <v/>
      </c>
      <c r="LM24" s="32" t="str">
        <f t="shared" si="79"/>
        <v/>
      </c>
      <c r="LN24" s="32" t="str">
        <f t="shared" si="80"/>
        <v/>
      </c>
      <c r="LO24" s="32" t="str">
        <f t="shared" si="81"/>
        <v/>
      </c>
      <c r="LP24" s="32" t="str">
        <f t="shared" si="82"/>
        <v/>
      </c>
      <c r="LQ24" s="32" t="str">
        <f t="shared" si="83"/>
        <v/>
      </c>
      <c r="LR24" s="32" t="str">
        <f t="shared" si="84"/>
        <v/>
      </c>
      <c r="LS24" s="32" t="str">
        <f t="shared" si="85"/>
        <v/>
      </c>
      <c r="LT24" s="32" t="str">
        <f t="shared" si="86"/>
        <v/>
      </c>
      <c r="LU24" s="58">
        <v>16</v>
      </c>
      <c r="LV24" s="33" t="str">
        <f t="shared" si="87"/>
        <v/>
      </c>
      <c r="LW24" s="33" t="str">
        <f t="shared" si="88"/>
        <v/>
      </c>
      <c r="LX24" s="33" t="str">
        <f t="shared" si="89"/>
        <v/>
      </c>
      <c r="LY24" s="33" t="str">
        <f t="shared" si="90"/>
        <v/>
      </c>
      <c r="LZ24" s="33" t="str">
        <f t="shared" si="91"/>
        <v/>
      </c>
      <c r="MA24" s="33" t="str">
        <f t="shared" si="92"/>
        <v/>
      </c>
      <c r="MB24" s="33" t="str">
        <f t="shared" si="93"/>
        <v/>
      </c>
      <c r="MC24" s="33" t="str">
        <f t="shared" si="94"/>
        <v/>
      </c>
      <c r="MD24" s="33" t="str">
        <f t="shared" si="95"/>
        <v/>
      </c>
      <c r="ME24" s="33" t="str">
        <f t="shared" si="96"/>
        <v/>
      </c>
      <c r="MF24" s="33" t="str">
        <f t="shared" si="97"/>
        <v/>
      </c>
      <c r="MG24" s="33" t="str">
        <f t="shared" si="98"/>
        <v/>
      </c>
      <c r="MH24" s="33" t="str">
        <f t="shared" si="99"/>
        <v/>
      </c>
      <c r="MI24" s="33" t="str">
        <f t="shared" si="100"/>
        <v/>
      </c>
      <c r="MJ24" s="33" t="str">
        <f t="shared" si="101"/>
        <v/>
      </c>
      <c r="MK24" s="33">
        <f t="shared" si="102"/>
        <v>3222.0709585160403</v>
      </c>
      <c r="ML24" s="33" t="str">
        <f t="shared" si="103"/>
        <v/>
      </c>
      <c r="MM24" s="33">
        <f t="shared" si="104"/>
        <v>1770.7596089604824</v>
      </c>
      <c r="MN24" s="33" t="str">
        <f t="shared" si="105"/>
        <v/>
      </c>
      <c r="MO24" s="33" t="str">
        <f t="shared" si="106"/>
        <v/>
      </c>
      <c r="MP24" s="33" t="str">
        <f t="shared" si="107"/>
        <v/>
      </c>
      <c r="MQ24" s="33" t="str">
        <f t="shared" si="108"/>
        <v/>
      </c>
      <c r="MR24" s="33" t="str">
        <f t="shared" si="109"/>
        <v/>
      </c>
      <c r="MS24" s="33" t="str">
        <f t="shared" si="110"/>
        <v/>
      </c>
      <c r="MT24" s="33" t="str">
        <f t="shared" si="111"/>
        <v/>
      </c>
      <c r="MU24" s="33" t="str">
        <f t="shared" si="112"/>
        <v/>
      </c>
      <c r="MV24" s="33" t="str">
        <f t="shared" si="113"/>
        <v/>
      </c>
      <c r="MW24" s="33" t="str">
        <f t="shared" si="114"/>
        <v/>
      </c>
      <c r="MX24" s="54">
        <f t="shared" si="115"/>
        <v>1770.7596089604824</v>
      </c>
      <c r="MY24" s="58">
        <v>16</v>
      </c>
      <c r="MZ24" s="34" t="str">
        <f t="shared" si="116"/>
        <v/>
      </c>
      <c r="NA24" s="34" t="str">
        <f t="shared" si="117"/>
        <v/>
      </c>
      <c r="NB24" s="34" t="str">
        <f t="shared" si="118"/>
        <v/>
      </c>
      <c r="NC24" s="34" t="str">
        <f t="shared" si="119"/>
        <v/>
      </c>
      <c r="ND24" s="34" t="str">
        <f t="shared" si="120"/>
        <v/>
      </c>
      <c r="NE24" s="34" t="str">
        <f t="shared" si="121"/>
        <v/>
      </c>
      <c r="NF24" s="34" t="str">
        <f t="shared" si="122"/>
        <v/>
      </c>
      <c r="NG24" s="34" t="str">
        <f t="shared" si="123"/>
        <v/>
      </c>
      <c r="NH24" s="34" t="str">
        <f t="shared" si="124"/>
        <v/>
      </c>
      <c r="NI24" s="34" t="str">
        <f t="shared" si="125"/>
        <v/>
      </c>
      <c r="NJ24" s="34" t="str">
        <f t="shared" si="126"/>
        <v/>
      </c>
      <c r="NK24" s="34" t="str">
        <f t="shared" si="127"/>
        <v/>
      </c>
      <c r="NL24" s="34" t="str">
        <f t="shared" si="128"/>
        <v/>
      </c>
      <c r="NM24" s="34" t="str">
        <f t="shared" si="129"/>
        <v/>
      </c>
      <c r="NN24" s="34" t="str">
        <f t="shared" si="130"/>
        <v/>
      </c>
      <c r="NO24" s="34">
        <f t="shared" si="131"/>
        <v>21.982875383675907</v>
      </c>
      <c r="NP24" s="34" t="str">
        <f t="shared" si="132"/>
        <v/>
      </c>
      <c r="NQ24" s="34">
        <f t="shared" si="133"/>
        <v>40</v>
      </c>
      <c r="NR24" s="34" t="str">
        <f t="shared" si="134"/>
        <v/>
      </c>
      <c r="NS24" s="34" t="str">
        <f t="shared" si="135"/>
        <v/>
      </c>
      <c r="NT24" s="34" t="str">
        <f t="shared" si="136"/>
        <v/>
      </c>
      <c r="NU24" s="34" t="str">
        <f t="shared" si="137"/>
        <v/>
      </c>
      <c r="NV24" s="34" t="str">
        <f t="shared" si="138"/>
        <v/>
      </c>
      <c r="NW24" s="34" t="str">
        <f t="shared" si="139"/>
        <v/>
      </c>
      <c r="NX24" s="34" t="str">
        <f t="shared" si="140"/>
        <v/>
      </c>
      <c r="NY24" s="34" t="str">
        <f t="shared" si="141"/>
        <v/>
      </c>
      <c r="NZ24" s="34" t="str">
        <f t="shared" si="142"/>
        <v/>
      </c>
      <c r="OA24" s="34" t="str">
        <f t="shared" si="143"/>
        <v/>
      </c>
      <c r="OB24" s="58">
        <v>16</v>
      </c>
      <c r="OC24" s="78"/>
      <c r="OD24" s="78">
        <v>24</v>
      </c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>
        <v>61</v>
      </c>
      <c r="OP24" s="78">
        <v>61</v>
      </c>
      <c r="OQ24" s="78"/>
      <c r="OR24" s="78">
        <v>36</v>
      </c>
      <c r="OS24" s="78"/>
      <c r="OT24" s="78">
        <v>36</v>
      </c>
      <c r="OU24" s="78"/>
      <c r="OV24" s="78"/>
      <c r="OW24" s="78"/>
      <c r="OX24" s="78">
        <v>36</v>
      </c>
      <c r="OY24" s="78"/>
      <c r="OZ24" s="78"/>
      <c r="PA24" s="78"/>
      <c r="PB24" s="78"/>
      <c r="PC24" s="78"/>
      <c r="PD24" s="78"/>
      <c r="PE24" s="58">
        <v>16</v>
      </c>
      <c r="PF24" s="35">
        <f t="shared" si="144"/>
        <v>0</v>
      </c>
      <c r="PG24" s="35">
        <f t="shared" si="145"/>
        <v>0</v>
      </c>
      <c r="PH24" s="35">
        <f t="shared" si="146"/>
        <v>0</v>
      </c>
      <c r="PI24" s="35">
        <f t="shared" si="147"/>
        <v>0</v>
      </c>
      <c r="PJ24" s="35">
        <f t="shared" si="148"/>
        <v>0</v>
      </c>
      <c r="PK24" s="35">
        <f t="shared" si="149"/>
        <v>0</v>
      </c>
      <c r="PL24" s="35">
        <f t="shared" si="150"/>
        <v>0</v>
      </c>
      <c r="PM24" s="35">
        <f t="shared" si="151"/>
        <v>0</v>
      </c>
      <c r="PN24" s="35">
        <f t="shared" si="152"/>
        <v>0</v>
      </c>
      <c r="PO24" s="35">
        <f t="shared" si="153"/>
        <v>0</v>
      </c>
      <c r="PP24" s="35">
        <f t="shared" si="154"/>
        <v>0</v>
      </c>
      <c r="PQ24" s="35">
        <f t="shared" si="155"/>
        <v>0</v>
      </c>
      <c r="PR24" s="35">
        <f t="shared" si="156"/>
        <v>30</v>
      </c>
      <c r="PS24" s="35">
        <f t="shared" si="157"/>
        <v>30</v>
      </c>
      <c r="PT24" s="35">
        <f t="shared" si="158"/>
        <v>0</v>
      </c>
      <c r="PU24" s="35">
        <f t="shared" si="159"/>
        <v>20</v>
      </c>
      <c r="PV24" s="35">
        <f t="shared" si="160"/>
        <v>0</v>
      </c>
      <c r="PW24" s="35">
        <f t="shared" si="161"/>
        <v>20</v>
      </c>
      <c r="PX24" s="35">
        <f t="shared" si="162"/>
        <v>0</v>
      </c>
      <c r="PY24" s="35">
        <f t="shared" si="163"/>
        <v>0</v>
      </c>
      <c r="PZ24" s="35">
        <f t="shared" si="164"/>
        <v>0</v>
      </c>
      <c r="QA24" s="35">
        <f t="shared" si="165"/>
        <v>20</v>
      </c>
      <c r="QB24" s="35">
        <f t="shared" si="166"/>
        <v>0</v>
      </c>
      <c r="QC24" s="35">
        <f t="shared" si="167"/>
        <v>0</v>
      </c>
      <c r="QD24" s="35">
        <f t="shared" si="168"/>
        <v>0</v>
      </c>
      <c r="QE24" s="35">
        <f t="shared" si="169"/>
        <v>0</v>
      </c>
      <c r="QF24" s="35">
        <f t="shared" si="170"/>
        <v>0</v>
      </c>
      <c r="QG24" s="35">
        <f t="shared" si="171"/>
        <v>0</v>
      </c>
      <c r="QH24" s="58">
        <v>16</v>
      </c>
      <c r="QI24" s="36" t="str">
        <f t="shared" si="172"/>
        <v/>
      </c>
      <c r="QJ24" s="36" t="str">
        <f t="shared" si="173"/>
        <v/>
      </c>
      <c r="QK24" s="36" t="str">
        <f t="shared" si="174"/>
        <v/>
      </c>
      <c r="QL24" s="36" t="str">
        <f t="shared" si="175"/>
        <v/>
      </c>
      <c r="QM24" s="36" t="str">
        <f t="shared" si="176"/>
        <v/>
      </c>
      <c r="QN24" s="36" t="str">
        <f t="shared" si="177"/>
        <v/>
      </c>
      <c r="QO24" s="36" t="str">
        <f t="shared" si="178"/>
        <v/>
      </c>
      <c r="QP24" s="36" t="str">
        <f t="shared" si="179"/>
        <v/>
      </c>
      <c r="QQ24" s="36" t="str">
        <f t="shared" si="180"/>
        <v/>
      </c>
      <c r="QR24" s="36" t="str">
        <f t="shared" si="181"/>
        <v/>
      </c>
      <c r="QS24" s="36" t="str">
        <f t="shared" si="182"/>
        <v/>
      </c>
      <c r="QT24" s="36" t="str">
        <f t="shared" si="183"/>
        <v/>
      </c>
      <c r="QU24" s="36" t="str">
        <f t="shared" si="184"/>
        <v/>
      </c>
      <c r="QV24" s="36" t="str">
        <f t="shared" si="185"/>
        <v/>
      </c>
      <c r="QW24" s="36" t="str">
        <f t="shared" si="186"/>
        <v/>
      </c>
      <c r="QX24" s="36">
        <f t="shared" si="187"/>
        <v>41.982875383675903</v>
      </c>
      <c r="QY24" s="36" t="str">
        <f t="shared" si="188"/>
        <v/>
      </c>
      <c r="QZ24" s="36">
        <f t="shared" si="189"/>
        <v>60</v>
      </c>
      <c r="RA24" s="36" t="str">
        <f t="shared" si="190"/>
        <v/>
      </c>
      <c r="RB24" s="36" t="str">
        <f t="shared" si="191"/>
        <v/>
      </c>
      <c r="RC24" s="36" t="str">
        <f t="shared" si="192"/>
        <v/>
      </c>
      <c r="RD24" s="36" t="str">
        <f t="shared" si="193"/>
        <v/>
      </c>
      <c r="RE24" s="36" t="str">
        <f t="shared" si="194"/>
        <v/>
      </c>
      <c r="RF24" s="36" t="str">
        <f t="shared" si="195"/>
        <v/>
      </c>
      <c r="RG24" s="36" t="str">
        <f t="shared" si="196"/>
        <v/>
      </c>
      <c r="RH24" s="36" t="str">
        <f t="shared" si="197"/>
        <v/>
      </c>
      <c r="RI24" s="36" t="str">
        <f t="shared" si="198"/>
        <v/>
      </c>
      <c r="RJ24" s="36" t="str">
        <f t="shared" si="199"/>
        <v/>
      </c>
      <c r="RK24" s="37">
        <f t="shared" si="200"/>
        <v>60</v>
      </c>
      <c r="RL24" s="38" t="str">
        <f t="shared" si="260"/>
        <v/>
      </c>
      <c r="RM24" s="38" t="str">
        <f t="shared" si="261"/>
        <v/>
      </c>
      <c r="RN24" s="38" t="str">
        <f t="shared" si="262"/>
        <v>18.  NUEVOS RECURSOS S.A.S.</v>
      </c>
      <c r="RO24" s="38" t="str">
        <f t="shared" si="263"/>
        <v/>
      </c>
      <c r="RP24" s="38" t="str">
        <f t="shared" si="264"/>
        <v>18.  NUEVOS RECURSOS S.A.S.</v>
      </c>
      <c r="RQ24" s="39" t="str">
        <f t="shared" si="265"/>
        <v/>
      </c>
      <c r="RR24" s="39" t="str">
        <f t="shared" si="266"/>
        <v/>
      </c>
      <c r="RS24" s="39">
        <f t="shared" si="267"/>
        <v>12471200</v>
      </c>
      <c r="RT24" s="39" t="str">
        <f t="shared" si="268"/>
        <v/>
      </c>
      <c r="RU24" s="39">
        <f t="shared" si="269"/>
        <v>12471200</v>
      </c>
      <c r="RV24" s="58">
        <v>16</v>
      </c>
    </row>
    <row r="25" spans="1:490" ht="20.399999999999999" x14ac:dyDescent="0.2">
      <c r="A25" s="53"/>
      <c r="B25" s="61" t="s">
        <v>58</v>
      </c>
      <c r="C25" s="62" t="s">
        <v>82</v>
      </c>
      <c r="D25" s="62" t="s">
        <v>83</v>
      </c>
      <c r="E25" s="62" t="s">
        <v>84</v>
      </c>
      <c r="F25" s="62">
        <v>1</v>
      </c>
      <c r="G25" s="25">
        <v>382846800</v>
      </c>
      <c r="H25" s="58">
        <v>17</v>
      </c>
      <c r="I25" s="77" t="s">
        <v>32</v>
      </c>
      <c r="J25" s="77" t="s">
        <v>32</v>
      </c>
      <c r="K25" s="77" t="s">
        <v>32</v>
      </c>
      <c r="L25" s="77" t="s">
        <v>32</v>
      </c>
      <c r="M25" s="77" t="s">
        <v>32</v>
      </c>
      <c r="N25" s="77" t="s">
        <v>32</v>
      </c>
      <c r="O25" s="77" t="s">
        <v>32</v>
      </c>
      <c r="P25" s="77" t="s">
        <v>32</v>
      </c>
      <c r="Q25" s="77" t="s">
        <v>32</v>
      </c>
      <c r="R25" s="77" t="s">
        <v>32</v>
      </c>
      <c r="S25" s="77" t="s">
        <v>32</v>
      </c>
      <c r="T25" s="77" t="s">
        <v>32</v>
      </c>
      <c r="U25" s="77" t="s">
        <v>32</v>
      </c>
      <c r="V25" s="77" t="s">
        <v>32</v>
      </c>
      <c r="W25" s="77" t="s">
        <v>32</v>
      </c>
      <c r="X25" s="77" t="s">
        <v>32</v>
      </c>
      <c r="Y25" s="77" t="s">
        <v>32</v>
      </c>
      <c r="Z25" s="77" t="s">
        <v>32</v>
      </c>
      <c r="AA25" s="77" t="s">
        <v>32</v>
      </c>
      <c r="AB25" s="77" t="s">
        <v>32</v>
      </c>
      <c r="AC25" s="77" t="s">
        <v>32</v>
      </c>
      <c r="AD25" s="77" t="s">
        <v>32</v>
      </c>
      <c r="AE25" s="77" t="s">
        <v>32</v>
      </c>
      <c r="AF25" s="77" t="s">
        <v>32</v>
      </c>
      <c r="AG25" s="77" t="s">
        <v>32</v>
      </c>
      <c r="AH25" s="77" t="s">
        <v>32</v>
      </c>
      <c r="AI25" s="77" t="s">
        <v>32</v>
      </c>
      <c r="AJ25" s="77" t="s">
        <v>32</v>
      </c>
      <c r="AK25" s="68">
        <v>17</v>
      </c>
      <c r="AL25" s="26" t="str">
        <f t="shared" si="201"/>
        <v>NC</v>
      </c>
      <c r="AM25" s="26" t="str">
        <f t="shared" si="202"/>
        <v>NC</v>
      </c>
      <c r="AN25" s="26" t="str">
        <f t="shared" si="203"/>
        <v>NC</v>
      </c>
      <c r="AO25" s="26" t="str">
        <f t="shared" si="204"/>
        <v>NC</v>
      </c>
      <c r="AP25" s="26" t="str">
        <f t="shared" si="205"/>
        <v>NC</v>
      </c>
      <c r="AQ25" s="26" t="str">
        <f t="shared" si="206"/>
        <v>NC</v>
      </c>
      <c r="AR25" s="26" t="str">
        <f t="shared" si="207"/>
        <v>NC</v>
      </c>
      <c r="AS25" s="26" t="str">
        <f t="shared" si="208"/>
        <v>NC</v>
      </c>
      <c r="AT25" s="26" t="str">
        <f t="shared" si="209"/>
        <v>NC</v>
      </c>
      <c r="AU25" s="26" t="str">
        <f t="shared" si="210"/>
        <v>NC</v>
      </c>
      <c r="AV25" s="26" t="str">
        <f t="shared" si="211"/>
        <v>NC</v>
      </c>
      <c r="AW25" s="26" t="str">
        <f t="shared" si="212"/>
        <v>NC</v>
      </c>
      <c r="AX25" s="26" t="str">
        <f t="shared" si="213"/>
        <v>NC</v>
      </c>
      <c r="AY25" s="26" t="str">
        <f t="shared" si="214"/>
        <v>NC</v>
      </c>
      <c r="AZ25" s="26" t="str">
        <f t="shared" si="215"/>
        <v>NC</v>
      </c>
      <c r="BA25" s="26" t="str">
        <f t="shared" si="216"/>
        <v>NC</v>
      </c>
      <c r="BB25" s="26" t="str">
        <f t="shared" si="217"/>
        <v>NC</v>
      </c>
      <c r="BC25" s="26" t="str">
        <f t="shared" si="218"/>
        <v>NC</v>
      </c>
      <c r="BD25" s="26" t="str">
        <f t="shared" si="219"/>
        <v>NC</v>
      </c>
      <c r="BE25" s="26" t="str">
        <f t="shared" si="220"/>
        <v>NC</v>
      </c>
      <c r="BF25" s="26" t="str">
        <f t="shared" si="221"/>
        <v>NC</v>
      </c>
      <c r="BG25" s="26" t="str">
        <f t="shared" si="222"/>
        <v>NC</v>
      </c>
      <c r="BH25" s="26" t="str">
        <f t="shared" si="223"/>
        <v>NC</v>
      </c>
      <c r="BI25" s="26" t="str">
        <f t="shared" si="224"/>
        <v>NC</v>
      </c>
      <c r="BJ25" s="26" t="str">
        <f t="shared" si="225"/>
        <v>NC</v>
      </c>
      <c r="BK25" s="26" t="str">
        <f t="shared" si="226"/>
        <v>NC</v>
      </c>
      <c r="BL25" s="26" t="str">
        <f t="shared" si="227"/>
        <v>NC</v>
      </c>
      <c r="BM25" s="26" t="str">
        <f t="shared" si="228"/>
        <v>NC</v>
      </c>
      <c r="BN25" s="58">
        <v>17</v>
      </c>
      <c r="BO25" s="70" t="s">
        <v>33</v>
      </c>
      <c r="BP25" s="70" t="s">
        <v>33</v>
      </c>
      <c r="BQ25" s="70" t="s">
        <v>33</v>
      </c>
      <c r="BR25" s="70" t="s">
        <v>33</v>
      </c>
      <c r="BS25" s="70" t="s">
        <v>33</v>
      </c>
      <c r="BT25" s="70" t="s">
        <v>33</v>
      </c>
      <c r="BU25" s="70" t="s">
        <v>33</v>
      </c>
      <c r="BV25" s="70" t="s">
        <v>33</v>
      </c>
      <c r="BW25" s="70" t="s">
        <v>33</v>
      </c>
      <c r="BX25" s="70" t="s">
        <v>33</v>
      </c>
      <c r="BY25" s="70" t="s">
        <v>33</v>
      </c>
      <c r="BZ25" s="70" t="s">
        <v>33</v>
      </c>
      <c r="CA25" s="70" t="s">
        <v>33</v>
      </c>
      <c r="CB25" s="70" t="s">
        <v>33</v>
      </c>
      <c r="CC25" s="70" t="s">
        <v>33</v>
      </c>
      <c r="CD25" s="70" t="s">
        <v>33</v>
      </c>
      <c r="CE25" s="70" t="s">
        <v>33</v>
      </c>
      <c r="CF25" s="70" t="s">
        <v>33</v>
      </c>
      <c r="CG25" s="70" t="s">
        <v>33</v>
      </c>
      <c r="CH25" s="70" t="s">
        <v>33</v>
      </c>
      <c r="CI25" s="70" t="s">
        <v>33</v>
      </c>
      <c r="CJ25" s="70" t="s">
        <v>33</v>
      </c>
      <c r="CK25" s="70" t="s">
        <v>33</v>
      </c>
      <c r="CL25" s="70" t="s">
        <v>33</v>
      </c>
      <c r="CM25" s="70" t="s">
        <v>33</v>
      </c>
      <c r="CN25" s="70" t="s">
        <v>33</v>
      </c>
      <c r="CO25" s="70" t="s">
        <v>33</v>
      </c>
      <c r="CP25" s="70" t="s">
        <v>33</v>
      </c>
      <c r="CQ25" s="58">
        <v>17</v>
      </c>
      <c r="CR25" s="71" t="s">
        <v>33</v>
      </c>
      <c r="CS25" s="71" t="s">
        <v>34</v>
      </c>
      <c r="CT25" s="71" t="s">
        <v>34</v>
      </c>
      <c r="CU25" s="71" t="s">
        <v>34</v>
      </c>
      <c r="CV25" s="71" t="s">
        <v>34</v>
      </c>
      <c r="CW25" s="71" t="s">
        <v>34</v>
      </c>
      <c r="CX25" s="71" t="s">
        <v>34</v>
      </c>
      <c r="CY25" s="71" t="s">
        <v>33</v>
      </c>
      <c r="CZ25" s="71" t="s">
        <v>34</v>
      </c>
      <c r="DA25" s="71" t="s">
        <v>34</v>
      </c>
      <c r="DB25" s="71" t="s">
        <v>34</v>
      </c>
      <c r="DC25" s="71" t="s">
        <v>34</v>
      </c>
      <c r="DD25" s="71" t="s">
        <v>34</v>
      </c>
      <c r="DE25" s="71" t="s">
        <v>34</v>
      </c>
      <c r="DF25" s="71" t="s">
        <v>34</v>
      </c>
      <c r="DG25" s="71" t="s">
        <v>34</v>
      </c>
      <c r="DH25" s="71" t="s">
        <v>34</v>
      </c>
      <c r="DI25" s="71" t="s">
        <v>34</v>
      </c>
      <c r="DJ25" s="71" t="s">
        <v>34</v>
      </c>
      <c r="DK25" s="71" t="s">
        <v>34</v>
      </c>
      <c r="DL25" s="71" t="s">
        <v>34</v>
      </c>
      <c r="DM25" s="71" t="s">
        <v>34</v>
      </c>
      <c r="DN25" s="71" t="s">
        <v>34</v>
      </c>
      <c r="DO25" s="71" t="s">
        <v>34</v>
      </c>
      <c r="DP25" s="71" t="s">
        <v>34</v>
      </c>
      <c r="DQ25" s="71" t="s">
        <v>34</v>
      </c>
      <c r="DR25" s="71" t="s">
        <v>34</v>
      </c>
      <c r="DS25" s="71" t="s">
        <v>34</v>
      </c>
      <c r="DT25" s="58">
        <v>17</v>
      </c>
      <c r="DU25" s="71" t="s">
        <v>34</v>
      </c>
      <c r="DV25" s="71" t="s">
        <v>34</v>
      </c>
      <c r="DW25" s="71" t="s">
        <v>34</v>
      </c>
      <c r="DX25" s="71" t="s">
        <v>34</v>
      </c>
      <c r="DY25" s="71" t="s">
        <v>34</v>
      </c>
      <c r="DZ25" s="71" t="s">
        <v>34</v>
      </c>
      <c r="EA25" s="71" t="s">
        <v>34</v>
      </c>
      <c r="EB25" s="71" t="s">
        <v>33</v>
      </c>
      <c r="EC25" s="71" t="s">
        <v>34</v>
      </c>
      <c r="ED25" s="71" t="s">
        <v>34</v>
      </c>
      <c r="EE25" s="71" t="s">
        <v>34</v>
      </c>
      <c r="EF25" s="71" t="s">
        <v>34</v>
      </c>
      <c r="EG25" s="71" t="s">
        <v>34</v>
      </c>
      <c r="EH25" s="71" t="s">
        <v>34</v>
      </c>
      <c r="EI25" s="71" t="s">
        <v>34</v>
      </c>
      <c r="EJ25" s="71" t="s">
        <v>34</v>
      </c>
      <c r="EK25" s="71" t="s">
        <v>34</v>
      </c>
      <c r="EL25" s="71" t="s">
        <v>34</v>
      </c>
      <c r="EM25" s="71" t="s">
        <v>34</v>
      </c>
      <c r="EN25" s="71" t="s">
        <v>34</v>
      </c>
      <c r="EO25" s="71" t="s">
        <v>34</v>
      </c>
      <c r="EP25" s="71" t="s">
        <v>34</v>
      </c>
      <c r="EQ25" s="71" t="s">
        <v>34</v>
      </c>
      <c r="ER25" s="71" t="s">
        <v>34</v>
      </c>
      <c r="ES25" s="71" t="s">
        <v>34</v>
      </c>
      <c r="ET25" s="71" t="s">
        <v>34</v>
      </c>
      <c r="EU25" s="71" t="s">
        <v>34</v>
      </c>
      <c r="EV25" s="71" t="s">
        <v>33</v>
      </c>
      <c r="EW25" s="58">
        <v>17</v>
      </c>
      <c r="EX25" s="27" t="str">
        <f t="shared" si="1"/>
        <v>NO CUMPLE</v>
      </c>
      <c r="EY25" s="27" t="str">
        <f t="shared" si="2"/>
        <v>NO CUMPLE</v>
      </c>
      <c r="EZ25" s="27" t="str">
        <f t="shared" si="3"/>
        <v>NO CUMPLE</v>
      </c>
      <c r="FA25" s="27" t="str">
        <f t="shared" si="4"/>
        <v>NO CUMPLE</v>
      </c>
      <c r="FB25" s="27" t="str">
        <f t="shared" si="5"/>
        <v>NO CUMPLE</v>
      </c>
      <c r="FC25" s="27" t="str">
        <f t="shared" si="6"/>
        <v>NO CUMPLE</v>
      </c>
      <c r="FD25" s="27" t="str">
        <f t="shared" si="7"/>
        <v>NO CUMPLE</v>
      </c>
      <c r="FE25" s="27" t="str">
        <f t="shared" si="8"/>
        <v>NO CUMPLE</v>
      </c>
      <c r="FF25" s="27" t="str">
        <f t="shared" si="9"/>
        <v>NO CUMPLE</v>
      </c>
      <c r="FG25" s="27" t="str">
        <f t="shared" si="10"/>
        <v>NO CUMPLE</v>
      </c>
      <c r="FH25" s="27" t="str">
        <f t="shared" si="11"/>
        <v>NO CUMPLE</v>
      </c>
      <c r="FI25" s="27" t="str">
        <f t="shared" si="12"/>
        <v>NO CUMPLE</v>
      </c>
      <c r="FJ25" s="27" t="str">
        <f t="shared" si="13"/>
        <v>NO CUMPLE</v>
      </c>
      <c r="FK25" s="27" t="str">
        <f t="shared" si="14"/>
        <v>NO CUMPLE</v>
      </c>
      <c r="FL25" s="27" t="str">
        <f t="shared" si="15"/>
        <v>NO CUMPLE</v>
      </c>
      <c r="FM25" s="27" t="str">
        <f t="shared" si="16"/>
        <v>NO CUMPLE</v>
      </c>
      <c r="FN25" s="27" t="str">
        <f t="shared" si="17"/>
        <v>NO CUMPLE</v>
      </c>
      <c r="FO25" s="27" t="str">
        <f t="shared" si="18"/>
        <v>NO CUMPLE</v>
      </c>
      <c r="FP25" s="27" t="str">
        <f t="shared" si="19"/>
        <v>NO CUMPLE</v>
      </c>
      <c r="FQ25" s="27" t="str">
        <f t="shared" si="20"/>
        <v>NO CUMPLE</v>
      </c>
      <c r="FR25" s="27" t="str">
        <f t="shared" si="21"/>
        <v>NO CUMPLE</v>
      </c>
      <c r="FS25" s="27" t="str">
        <f t="shared" si="22"/>
        <v>NO CUMPLE</v>
      </c>
      <c r="FT25" s="27" t="str">
        <f t="shared" si="23"/>
        <v>NO CUMPLE</v>
      </c>
      <c r="FU25" s="27" t="str">
        <f t="shared" si="24"/>
        <v>NO CUMPLE</v>
      </c>
      <c r="FV25" s="27" t="str">
        <f t="shared" si="25"/>
        <v>NO CUMPLE</v>
      </c>
      <c r="FW25" s="27" t="str">
        <f t="shared" si="26"/>
        <v>NO CUMPLE</v>
      </c>
      <c r="FX25" s="27" t="str">
        <f t="shared" si="27"/>
        <v>NO CUMPLE</v>
      </c>
      <c r="FY25" s="27" t="str">
        <f t="shared" si="28"/>
        <v>NO CUMPLE</v>
      </c>
      <c r="FZ25" s="58">
        <v>17</v>
      </c>
      <c r="GA25" s="71" t="s">
        <v>32</v>
      </c>
      <c r="GB25" s="71" t="s">
        <v>32</v>
      </c>
      <c r="GC25" s="71" t="s">
        <v>32</v>
      </c>
      <c r="GD25" s="71" t="s">
        <v>32</v>
      </c>
      <c r="GE25" s="71" t="s">
        <v>32</v>
      </c>
      <c r="GF25" s="71" t="s">
        <v>32</v>
      </c>
      <c r="GG25" s="71" t="s">
        <v>32</v>
      </c>
      <c r="GH25" s="71" t="s">
        <v>32</v>
      </c>
      <c r="GI25" s="71" t="s">
        <v>32</v>
      </c>
      <c r="GJ25" s="71" t="s">
        <v>32</v>
      </c>
      <c r="GK25" s="71" t="s">
        <v>32</v>
      </c>
      <c r="GL25" s="71" t="s">
        <v>32</v>
      </c>
      <c r="GM25" s="71" t="s">
        <v>32</v>
      </c>
      <c r="GN25" s="71" t="s">
        <v>32</v>
      </c>
      <c r="GO25" s="71" t="s">
        <v>32</v>
      </c>
      <c r="GP25" s="71" t="s">
        <v>32</v>
      </c>
      <c r="GQ25" s="71" t="s">
        <v>32</v>
      </c>
      <c r="GR25" s="71" t="s">
        <v>32</v>
      </c>
      <c r="GS25" s="71" t="s">
        <v>32</v>
      </c>
      <c r="GT25" s="71" t="s">
        <v>32</v>
      </c>
      <c r="GU25" s="71" t="s">
        <v>32</v>
      </c>
      <c r="GV25" s="71" t="s">
        <v>32</v>
      </c>
      <c r="GW25" s="71" t="s">
        <v>32</v>
      </c>
      <c r="GX25" s="71" t="s">
        <v>32</v>
      </c>
      <c r="GY25" s="71" t="s">
        <v>32</v>
      </c>
      <c r="GZ25" s="71" t="s">
        <v>32</v>
      </c>
      <c r="HA25" s="71" t="s">
        <v>32</v>
      </c>
      <c r="HB25" s="71" t="s">
        <v>32</v>
      </c>
      <c r="HC25" s="58">
        <v>17</v>
      </c>
      <c r="HD25" s="72" t="s">
        <v>32</v>
      </c>
      <c r="HE25" s="72" t="s">
        <v>32</v>
      </c>
      <c r="HF25" s="72" t="s">
        <v>32</v>
      </c>
      <c r="HG25" s="72" t="s">
        <v>32</v>
      </c>
      <c r="HH25" s="72" t="s">
        <v>32</v>
      </c>
      <c r="HI25" s="72" t="s">
        <v>32</v>
      </c>
      <c r="HJ25" s="72" t="s">
        <v>32</v>
      </c>
      <c r="HK25" s="72" t="s">
        <v>32</v>
      </c>
      <c r="HL25" s="72" t="s">
        <v>32</v>
      </c>
      <c r="HM25" s="72" t="s">
        <v>32</v>
      </c>
      <c r="HN25" s="72" t="s">
        <v>32</v>
      </c>
      <c r="HO25" s="72" t="s">
        <v>32</v>
      </c>
      <c r="HP25" s="72" t="s">
        <v>32</v>
      </c>
      <c r="HQ25" s="72" t="s">
        <v>32</v>
      </c>
      <c r="HR25" s="72" t="s">
        <v>32</v>
      </c>
      <c r="HS25" s="72" t="s">
        <v>32</v>
      </c>
      <c r="HT25" s="72" t="s">
        <v>32</v>
      </c>
      <c r="HU25" s="72" t="s">
        <v>32</v>
      </c>
      <c r="HV25" s="72" t="s">
        <v>32</v>
      </c>
      <c r="HW25" s="72" t="s">
        <v>32</v>
      </c>
      <c r="HX25" s="72" t="s">
        <v>32</v>
      </c>
      <c r="HY25" s="72" t="s">
        <v>32</v>
      </c>
      <c r="HZ25" s="72" t="s">
        <v>32</v>
      </c>
      <c r="IA25" s="72" t="s">
        <v>32</v>
      </c>
      <c r="IB25" s="72" t="s">
        <v>32</v>
      </c>
      <c r="IC25" s="72" t="s">
        <v>32</v>
      </c>
      <c r="ID25" s="72" t="s">
        <v>32</v>
      </c>
      <c r="IE25" s="72" t="s">
        <v>32</v>
      </c>
      <c r="IF25" s="58">
        <v>17</v>
      </c>
      <c r="IG25" s="26" t="str">
        <f t="shared" si="229"/>
        <v/>
      </c>
      <c r="IH25" s="26" t="str">
        <f t="shared" si="230"/>
        <v/>
      </c>
      <c r="II25" s="26" t="str">
        <f t="shared" si="231"/>
        <v/>
      </c>
      <c r="IJ25" s="26" t="str">
        <f t="shared" si="232"/>
        <v/>
      </c>
      <c r="IK25" s="26" t="str">
        <f t="shared" si="233"/>
        <v/>
      </c>
      <c r="IL25" s="26" t="str">
        <f t="shared" si="234"/>
        <v/>
      </c>
      <c r="IM25" s="26" t="str">
        <f t="shared" si="235"/>
        <v/>
      </c>
      <c r="IN25" s="26" t="str">
        <f t="shared" si="236"/>
        <v/>
      </c>
      <c r="IO25" s="26" t="str">
        <f t="shared" si="237"/>
        <v/>
      </c>
      <c r="IP25" s="26" t="str">
        <f t="shared" si="238"/>
        <v/>
      </c>
      <c r="IQ25" s="26" t="str">
        <f t="shared" si="239"/>
        <v/>
      </c>
      <c r="IR25" s="26" t="str">
        <f t="shared" si="240"/>
        <v/>
      </c>
      <c r="IS25" s="26" t="str">
        <f t="shared" si="241"/>
        <v/>
      </c>
      <c r="IT25" s="26" t="str">
        <f t="shared" si="242"/>
        <v/>
      </c>
      <c r="IU25" s="26" t="str">
        <f t="shared" si="243"/>
        <v/>
      </c>
      <c r="IV25" s="26" t="str">
        <f t="shared" si="244"/>
        <v/>
      </c>
      <c r="IW25" s="26" t="str">
        <f t="shared" si="245"/>
        <v/>
      </c>
      <c r="IX25" s="26" t="str">
        <f t="shared" si="246"/>
        <v/>
      </c>
      <c r="IY25" s="26" t="str">
        <f t="shared" si="247"/>
        <v/>
      </c>
      <c r="IZ25" s="26" t="str">
        <f t="shared" si="248"/>
        <v/>
      </c>
      <c r="JA25" s="26" t="str">
        <f t="shared" si="249"/>
        <v/>
      </c>
      <c r="JB25" s="26" t="str">
        <f t="shared" si="250"/>
        <v/>
      </c>
      <c r="JC25" s="26" t="str">
        <f t="shared" si="251"/>
        <v/>
      </c>
      <c r="JD25" s="26" t="str">
        <f t="shared" si="252"/>
        <v/>
      </c>
      <c r="JE25" s="26" t="str">
        <f t="shared" si="253"/>
        <v/>
      </c>
      <c r="JF25" s="26" t="str">
        <f t="shared" si="254"/>
        <v/>
      </c>
      <c r="JG25" s="26" t="str">
        <f t="shared" si="255"/>
        <v/>
      </c>
      <c r="JH25" s="26" t="str">
        <f t="shared" si="256"/>
        <v/>
      </c>
      <c r="JI25" s="26">
        <v>382846800</v>
      </c>
      <c r="JJ25" s="26">
        <v>382846800</v>
      </c>
      <c r="JK25" s="28">
        <f t="shared" si="257"/>
        <v>0</v>
      </c>
      <c r="JL25" s="28">
        <f t="shared" si="30"/>
        <v>0</v>
      </c>
      <c r="JM25" s="29" t="str">
        <f t="shared" si="258"/>
        <v/>
      </c>
      <c r="JN25" s="30" t="str">
        <f t="shared" si="259"/>
        <v/>
      </c>
      <c r="JO25" s="58">
        <v>17</v>
      </c>
      <c r="JP25" s="31" t="str">
        <f t="shared" si="31"/>
        <v/>
      </c>
      <c r="JQ25" s="31" t="str">
        <f t="shared" si="32"/>
        <v/>
      </c>
      <c r="JR25" s="31" t="str">
        <f t="shared" si="33"/>
        <v/>
      </c>
      <c r="JS25" s="31" t="str">
        <f t="shared" si="34"/>
        <v/>
      </c>
      <c r="JT25" s="31" t="str">
        <f t="shared" si="35"/>
        <v/>
      </c>
      <c r="JU25" s="31" t="str">
        <f t="shared" si="36"/>
        <v/>
      </c>
      <c r="JV25" s="31" t="str">
        <f t="shared" si="37"/>
        <v/>
      </c>
      <c r="JW25" s="31" t="str">
        <f t="shared" si="38"/>
        <v/>
      </c>
      <c r="JX25" s="31" t="str">
        <f t="shared" si="39"/>
        <v/>
      </c>
      <c r="JY25" s="31" t="str">
        <f t="shared" si="40"/>
        <v/>
      </c>
      <c r="JZ25" s="31" t="str">
        <f t="shared" si="41"/>
        <v/>
      </c>
      <c r="KA25" s="31" t="str">
        <f t="shared" si="42"/>
        <v/>
      </c>
      <c r="KB25" s="31" t="str">
        <f t="shared" si="43"/>
        <v/>
      </c>
      <c r="KC25" s="31" t="str">
        <f t="shared" si="44"/>
        <v/>
      </c>
      <c r="KD25" s="31" t="str">
        <f t="shared" si="45"/>
        <v/>
      </c>
      <c r="KE25" s="31" t="str">
        <f t="shared" si="46"/>
        <v/>
      </c>
      <c r="KF25" s="31" t="str">
        <f t="shared" si="47"/>
        <v/>
      </c>
      <c r="KG25" s="31" t="str">
        <f t="shared" si="48"/>
        <v/>
      </c>
      <c r="KH25" s="31" t="str">
        <f t="shared" si="49"/>
        <v/>
      </c>
      <c r="KI25" s="31" t="str">
        <f t="shared" si="50"/>
        <v/>
      </c>
      <c r="KJ25" s="31" t="str">
        <f t="shared" si="51"/>
        <v/>
      </c>
      <c r="KK25" s="31" t="str">
        <f t="shared" si="52"/>
        <v/>
      </c>
      <c r="KL25" s="31" t="str">
        <f t="shared" si="53"/>
        <v/>
      </c>
      <c r="KM25" s="31" t="str">
        <f t="shared" si="54"/>
        <v/>
      </c>
      <c r="KN25" s="31" t="str">
        <f t="shared" si="55"/>
        <v/>
      </c>
      <c r="KO25" s="31" t="str">
        <f t="shared" si="56"/>
        <v/>
      </c>
      <c r="KP25" s="31" t="str">
        <f t="shared" si="57"/>
        <v/>
      </c>
      <c r="KQ25" s="31" t="str">
        <f t="shared" si="58"/>
        <v/>
      </c>
      <c r="KR25" s="58">
        <v>17</v>
      </c>
      <c r="KS25" s="32" t="str">
        <f t="shared" si="59"/>
        <v/>
      </c>
      <c r="KT25" s="32" t="str">
        <f t="shared" si="60"/>
        <v/>
      </c>
      <c r="KU25" s="32" t="str">
        <f t="shared" si="61"/>
        <v/>
      </c>
      <c r="KV25" s="32" t="str">
        <f t="shared" si="62"/>
        <v/>
      </c>
      <c r="KW25" s="32" t="str">
        <f t="shared" si="63"/>
        <v/>
      </c>
      <c r="KX25" s="32" t="str">
        <f t="shared" si="64"/>
        <v/>
      </c>
      <c r="KY25" s="32" t="str">
        <f t="shared" si="65"/>
        <v/>
      </c>
      <c r="KZ25" s="32" t="str">
        <f t="shared" si="66"/>
        <v/>
      </c>
      <c r="LA25" s="32" t="str">
        <f t="shared" si="67"/>
        <v/>
      </c>
      <c r="LB25" s="32" t="str">
        <f t="shared" si="68"/>
        <v/>
      </c>
      <c r="LC25" s="32" t="str">
        <f t="shared" si="69"/>
        <v/>
      </c>
      <c r="LD25" s="32" t="str">
        <f t="shared" si="70"/>
        <v/>
      </c>
      <c r="LE25" s="32" t="str">
        <f t="shared" si="71"/>
        <v/>
      </c>
      <c r="LF25" s="32" t="str">
        <f t="shared" si="72"/>
        <v/>
      </c>
      <c r="LG25" s="32" t="str">
        <f t="shared" si="73"/>
        <v/>
      </c>
      <c r="LH25" s="32" t="str">
        <f t="shared" si="74"/>
        <v/>
      </c>
      <c r="LI25" s="32" t="str">
        <f t="shared" si="75"/>
        <v/>
      </c>
      <c r="LJ25" s="32" t="str">
        <f t="shared" si="76"/>
        <v/>
      </c>
      <c r="LK25" s="32" t="str">
        <f t="shared" si="77"/>
        <v/>
      </c>
      <c r="LL25" s="32" t="str">
        <f t="shared" si="78"/>
        <v/>
      </c>
      <c r="LM25" s="32" t="str">
        <f t="shared" si="79"/>
        <v/>
      </c>
      <c r="LN25" s="32" t="str">
        <f t="shared" si="80"/>
        <v/>
      </c>
      <c r="LO25" s="32" t="str">
        <f t="shared" si="81"/>
        <v/>
      </c>
      <c r="LP25" s="32" t="str">
        <f t="shared" si="82"/>
        <v/>
      </c>
      <c r="LQ25" s="32" t="str">
        <f t="shared" si="83"/>
        <v/>
      </c>
      <c r="LR25" s="32" t="str">
        <f t="shared" si="84"/>
        <v/>
      </c>
      <c r="LS25" s="32" t="str">
        <f t="shared" si="85"/>
        <v/>
      </c>
      <c r="LT25" s="32" t="str">
        <f t="shared" si="86"/>
        <v/>
      </c>
      <c r="LU25" s="58">
        <v>17</v>
      </c>
      <c r="LV25" s="33" t="str">
        <f t="shared" si="87"/>
        <v/>
      </c>
      <c r="LW25" s="33" t="str">
        <f t="shared" si="88"/>
        <v/>
      </c>
      <c r="LX25" s="33" t="str">
        <f t="shared" si="89"/>
        <v/>
      </c>
      <c r="LY25" s="33" t="str">
        <f t="shared" si="90"/>
        <v/>
      </c>
      <c r="LZ25" s="33" t="str">
        <f t="shared" si="91"/>
        <v/>
      </c>
      <c r="MA25" s="33" t="str">
        <f t="shared" si="92"/>
        <v/>
      </c>
      <c r="MB25" s="33" t="str">
        <f t="shared" si="93"/>
        <v/>
      </c>
      <c r="MC25" s="33" t="str">
        <f t="shared" si="94"/>
        <v/>
      </c>
      <c r="MD25" s="33" t="str">
        <f t="shared" si="95"/>
        <v/>
      </c>
      <c r="ME25" s="33" t="str">
        <f t="shared" si="96"/>
        <v/>
      </c>
      <c r="MF25" s="33" t="str">
        <f t="shared" si="97"/>
        <v/>
      </c>
      <c r="MG25" s="33" t="str">
        <f t="shared" si="98"/>
        <v/>
      </c>
      <c r="MH25" s="33" t="str">
        <f t="shared" si="99"/>
        <v/>
      </c>
      <c r="MI25" s="33" t="str">
        <f t="shared" si="100"/>
        <v/>
      </c>
      <c r="MJ25" s="33" t="str">
        <f t="shared" si="101"/>
        <v/>
      </c>
      <c r="MK25" s="33" t="str">
        <f t="shared" si="102"/>
        <v/>
      </c>
      <c r="ML25" s="33" t="str">
        <f t="shared" si="103"/>
        <v/>
      </c>
      <c r="MM25" s="33" t="str">
        <f t="shared" si="104"/>
        <v/>
      </c>
      <c r="MN25" s="33" t="str">
        <f t="shared" si="105"/>
        <v/>
      </c>
      <c r="MO25" s="33" t="str">
        <f t="shared" si="106"/>
        <v/>
      </c>
      <c r="MP25" s="33" t="str">
        <f t="shared" si="107"/>
        <v/>
      </c>
      <c r="MQ25" s="33" t="str">
        <f t="shared" si="108"/>
        <v/>
      </c>
      <c r="MR25" s="33" t="str">
        <f t="shared" si="109"/>
        <v/>
      </c>
      <c r="MS25" s="33" t="str">
        <f t="shared" si="110"/>
        <v/>
      </c>
      <c r="MT25" s="33" t="str">
        <f t="shared" si="111"/>
        <v/>
      </c>
      <c r="MU25" s="33" t="str">
        <f t="shared" si="112"/>
        <v/>
      </c>
      <c r="MV25" s="33" t="str">
        <f t="shared" si="113"/>
        <v/>
      </c>
      <c r="MW25" s="33" t="str">
        <f t="shared" si="114"/>
        <v/>
      </c>
      <c r="MX25" s="54">
        <f t="shared" si="115"/>
        <v>0</v>
      </c>
      <c r="MY25" s="58">
        <v>17</v>
      </c>
      <c r="MZ25" s="34" t="str">
        <f t="shared" si="116"/>
        <v/>
      </c>
      <c r="NA25" s="34" t="str">
        <f t="shared" si="117"/>
        <v/>
      </c>
      <c r="NB25" s="34" t="str">
        <f t="shared" si="118"/>
        <v/>
      </c>
      <c r="NC25" s="34" t="str">
        <f t="shared" si="119"/>
        <v/>
      </c>
      <c r="ND25" s="34" t="str">
        <f t="shared" si="120"/>
        <v/>
      </c>
      <c r="NE25" s="34" t="str">
        <f t="shared" si="121"/>
        <v/>
      </c>
      <c r="NF25" s="34" t="str">
        <f t="shared" si="122"/>
        <v/>
      </c>
      <c r="NG25" s="34" t="str">
        <f t="shared" si="123"/>
        <v/>
      </c>
      <c r="NH25" s="34" t="str">
        <f t="shared" si="124"/>
        <v/>
      </c>
      <c r="NI25" s="34" t="str">
        <f t="shared" si="125"/>
        <v/>
      </c>
      <c r="NJ25" s="34" t="str">
        <f t="shared" si="126"/>
        <v/>
      </c>
      <c r="NK25" s="34" t="str">
        <f t="shared" si="127"/>
        <v/>
      </c>
      <c r="NL25" s="34" t="str">
        <f t="shared" si="128"/>
        <v/>
      </c>
      <c r="NM25" s="34" t="str">
        <f t="shared" si="129"/>
        <v/>
      </c>
      <c r="NN25" s="34" t="str">
        <f t="shared" si="130"/>
        <v/>
      </c>
      <c r="NO25" s="34" t="str">
        <f t="shared" si="131"/>
        <v/>
      </c>
      <c r="NP25" s="34" t="str">
        <f t="shared" si="132"/>
        <v/>
      </c>
      <c r="NQ25" s="34" t="str">
        <f t="shared" si="133"/>
        <v/>
      </c>
      <c r="NR25" s="34" t="str">
        <f t="shared" si="134"/>
        <v/>
      </c>
      <c r="NS25" s="34" t="str">
        <f t="shared" si="135"/>
        <v/>
      </c>
      <c r="NT25" s="34" t="str">
        <f t="shared" si="136"/>
        <v/>
      </c>
      <c r="NU25" s="34" t="str">
        <f t="shared" si="137"/>
        <v/>
      </c>
      <c r="NV25" s="34" t="str">
        <f t="shared" si="138"/>
        <v/>
      </c>
      <c r="NW25" s="34" t="str">
        <f t="shared" si="139"/>
        <v/>
      </c>
      <c r="NX25" s="34" t="str">
        <f t="shared" si="140"/>
        <v/>
      </c>
      <c r="NY25" s="34" t="str">
        <f t="shared" si="141"/>
        <v/>
      </c>
      <c r="NZ25" s="34" t="str">
        <f t="shared" si="142"/>
        <v/>
      </c>
      <c r="OA25" s="34" t="str">
        <f t="shared" si="143"/>
        <v/>
      </c>
      <c r="OB25" s="58">
        <v>17</v>
      </c>
      <c r="OC25" s="78"/>
      <c r="OD25" s="78"/>
      <c r="OE25" s="78"/>
      <c r="OF25" s="78"/>
      <c r="OG25" s="78"/>
      <c r="OH25" s="78"/>
      <c r="OI25" s="78"/>
      <c r="OJ25" s="78"/>
      <c r="OK25" s="78"/>
      <c r="OL25" s="78"/>
      <c r="OM25" s="78"/>
      <c r="ON25" s="78"/>
      <c r="OO25" s="78"/>
      <c r="OP25" s="78"/>
      <c r="OQ25" s="78"/>
      <c r="OR25" s="78"/>
      <c r="OS25" s="78"/>
      <c r="OT25" s="78"/>
      <c r="OU25" s="78"/>
      <c r="OV25" s="78"/>
      <c r="OW25" s="78"/>
      <c r="OX25" s="78"/>
      <c r="OY25" s="78"/>
      <c r="OZ25" s="78"/>
      <c r="PA25" s="78"/>
      <c r="PB25" s="78"/>
      <c r="PC25" s="78"/>
      <c r="PD25" s="78"/>
      <c r="PE25" s="58">
        <v>17</v>
      </c>
      <c r="PF25" s="35">
        <f t="shared" si="144"/>
        <v>0</v>
      </c>
      <c r="PG25" s="35">
        <f t="shared" si="145"/>
        <v>0</v>
      </c>
      <c r="PH25" s="35">
        <f t="shared" si="146"/>
        <v>0</v>
      </c>
      <c r="PI25" s="35">
        <f t="shared" si="147"/>
        <v>0</v>
      </c>
      <c r="PJ25" s="35">
        <f t="shared" si="148"/>
        <v>0</v>
      </c>
      <c r="PK25" s="35">
        <f t="shared" si="149"/>
        <v>0</v>
      </c>
      <c r="PL25" s="35">
        <f t="shared" si="150"/>
        <v>0</v>
      </c>
      <c r="PM25" s="35">
        <f t="shared" si="151"/>
        <v>0</v>
      </c>
      <c r="PN25" s="35">
        <f t="shared" si="152"/>
        <v>0</v>
      </c>
      <c r="PO25" s="35">
        <f t="shared" si="153"/>
        <v>0</v>
      </c>
      <c r="PP25" s="35">
        <f t="shared" si="154"/>
        <v>0</v>
      </c>
      <c r="PQ25" s="35">
        <f t="shared" si="155"/>
        <v>0</v>
      </c>
      <c r="PR25" s="35">
        <f t="shared" si="156"/>
        <v>0</v>
      </c>
      <c r="PS25" s="35">
        <f t="shared" si="157"/>
        <v>0</v>
      </c>
      <c r="PT25" s="35">
        <f t="shared" si="158"/>
        <v>0</v>
      </c>
      <c r="PU25" s="35">
        <f t="shared" si="159"/>
        <v>0</v>
      </c>
      <c r="PV25" s="35">
        <f t="shared" si="160"/>
        <v>0</v>
      </c>
      <c r="PW25" s="35">
        <f t="shared" si="161"/>
        <v>0</v>
      </c>
      <c r="PX25" s="35">
        <f t="shared" si="162"/>
        <v>0</v>
      </c>
      <c r="PY25" s="35">
        <f t="shared" si="163"/>
        <v>0</v>
      </c>
      <c r="PZ25" s="35">
        <f t="shared" si="164"/>
        <v>0</v>
      </c>
      <c r="QA25" s="35">
        <f t="shared" si="165"/>
        <v>0</v>
      </c>
      <c r="QB25" s="35">
        <f t="shared" si="166"/>
        <v>0</v>
      </c>
      <c r="QC25" s="35">
        <f t="shared" si="167"/>
        <v>0</v>
      </c>
      <c r="QD25" s="35">
        <f t="shared" si="168"/>
        <v>0</v>
      </c>
      <c r="QE25" s="35">
        <f t="shared" si="169"/>
        <v>0</v>
      </c>
      <c r="QF25" s="35">
        <f t="shared" si="170"/>
        <v>0</v>
      </c>
      <c r="QG25" s="35">
        <f t="shared" si="171"/>
        <v>0</v>
      </c>
      <c r="QH25" s="58">
        <v>17</v>
      </c>
      <c r="QI25" s="36" t="str">
        <f t="shared" si="172"/>
        <v/>
      </c>
      <c r="QJ25" s="36" t="str">
        <f t="shared" si="173"/>
        <v/>
      </c>
      <c r="QK25" s="36" t="str">
        <f t="shared" si="174"/>
        <v/>
      </c>
      <c r="QL25" s="36" t="str">
        <f t="shared" si="175"/>
        <v/>
      </c>
      <c r="QM25" s="36" t="str">
        <f t="shared" si="176"/>
        <v/>
      </c>
      <c r="QN25" s="36" t="str">
        <f t="shared" si="177"/>
        <v/>
      </c>
      <c r="QO25" s="36" t="str">
        <f t="shared" si="178"/>
        <v/>
      </c>
      <c r="QP25" s="36" t="str">
        <f t="shared" si="179"/>
        <v/>
      </c>
      <c r="QQ25" s="36" t="str">
        <f t="shared" si="180"/>
        <v/>
      </c>
      <c r="QR25" s="36" t="str">
        <f t="shared" si="181"/>
        <v/>
      </c>
      <c r="QS25" s="36" t="str">
        <f t="shared" si="182"/>
        <v/>
      </c>
      <c r="QT25" s="36" t="str">
        <f t="shared" si="183"/>
        <v/>
      </c>
      <c r="QU25" s="36" t="str">
        <f t="shared" si="184"/>
        <v/>
      </c>
      <c r="QV25" s="36" t="str">
        <f t="shared" si="185"/>
        <v/>
      </c>
      <c r="QW25" s="36" t="str">
        <f t="shared" si="186"/>
        <v/>
      </c>
      <c r="QX25" s="36" t="str">
        <f t="shared" si="187"/>
        <v/>
      </c>
      <c r="QY25" s="36" t="str">
        <f t="shared" si="188"/>
        <v/>
      </c>
      <c r="QZ25" s="36" t="str">
        <f t="shared" si="189"/>
        <v/>
      </c>
      <c r="RA25" s="36" t="str">
        <f t="shared" si="190"/>
        <v/>
      </c>
      <c r="RB25" s="36" t="str">
        <f t="shared" si="191"/>
        <v/>
      </c>
      <c r="RC25" s="36" t="str">
        <f t="shared" si="192"/>
        <v/>
      </c>
      <c r="RD25" s="36" t="str">
        <f t="shared" si="193"/>
        <v/>
      </c>
      <c r="RE25" s="36" t="str">
        <f t="shared" si="194"/>
        <v/>
      </c>
      <c r="RF25" s="36" t="str">
        <f t="shared" si="195"/>
        <v/>
      </c>
      <c r="RG25" s="36" t="str">
        <f t="shared" si="196"/>
        <v/>
      </c>
      <c r="RH25" s="36" t="str">
        <f t="shared" si="197"/>
        <v/>
      </c>
      <c r="RI25" s="36" t="str">
        <f t="shared" si="198"/>
        <v/>
      </c>
      <c r="RJ25" s="36" t="str">
        <f t="shared" si="199"/>
        <v/>
      </c>
      <c r="RK25" s="37">
        <f t="shared" si="200"/>
        <v>0</v>
      </c>
      <c r="RL25" s="38" t="str">
        <f t="shared" si="260"/>
        <v/>
      </c>
      <c r="RM25" s="38" t="str">
        <f t="shared" si="261"/>
        <v/>
      </c>
      <c r="RN25" s="38" t="str">
        <f t="shared" si="262"/>
        <v/>
      </c>
      <c r="RO25" s="38" t="str">
        <f t="shared" si="263"/>
        <v/>
      </c>
      <c r="RP25" s="38" t="str">
        <f t="shared" si="264"/>
        <v/>
      </c>
      <c r="RQ25" s="39" t="str">
        <f t="shared" si="265"/>
        <v/>
      </c>
      <c r="RR25" s="39" t="str">
        <f t="shared" si="266"/>
        <v/>
      </c>
      <c r="RS25" s="39" t="str">
        <f t="shared" si="267"/>
        <v/>
      </c>
      <c r="RT25" s="39" t="str">
        <f t="shared" si="268"/>
        <v/>
      </c>
      <c r="RU25" s="39">
        <f t="shared" si="269"/>
        <v>0</v>
      </c>
      <c r="RV25" s="58">
        <v>17</v>
      </c>
    </row>
    <row r="26" spans="1:490" ht="20.399999999999999" hidden="1" x14ac:dyDescent="0.2">
      <c r="A26" s="53"/>
      <c r="B26" s="61" t="s">
        <v>58</v>
      </c>
      <c r="C26" s="62" t="s">
        <v>85</v>
      </c>
      <c r="D26" s="62" t="s">
        <v>86</v>
      </c>
      <c r="E26" s="62" t="s">
        <v>87</v>
      </c>
      <c r="F26" s="62">
        <v>12</v>
      </c>
      <c r="G26" s="25">
        <v>36885240</v>
      </c>
      <c r="H26" s="58">
        <v>18</v>
      </c>
      <c r="I26" s="77" t="s">
        <v>32</v>
      </c>
      <c r="J26" s="77" t="s">
        <v>32</v>
      </c>
      <c r="K26" s="77" t="s">
        <v>32</v>
      </c>
      <c r="L26" s="77" t="s">
        <v>32</v>
      </c>
      <c r="M26" s="77" t="s">
        <v>32</v>
      </c>
      <c r="N26" s="77" t="s">
        <v>32</v>
      </c>
      <c r="O26" s="75">
        <v>36842400</v>
      </c>
      <c r="P26" s="77" t="s">
        <v>32</v>
      </c>
      <c r="Q26" s="77" t="s">
        <v>32</v>
      </c>
      <c r="R26" s="77" t="s">
        <v>32</v>
      </c>
      <c r="S26" s="77" t="s">
        <v>32</v>
      </c>
      <c r="T26" s="77" t="s">
        <v>32</v>
      </c>
      <c r="U26" s="77" t="s">
        <v>32</v>
      </c>
      <c r="V26" s="77" t="s">
        <v>32</v>
      </c>
      <c r="W26" s="77" t="s">
        <v>32</v>
      </c>
      <c r="X26" s="77" t="s">
        <v>32</v>
      </c>
      <c r="Y26" s="75">
        <v>35700000</v>
      </c>
      <c r="Z26" s="77" t="s">
        <v>32</v>
      </c>
      <c r="AA26" s="77" t="s">
        <v>32</v>
      </c>
      <c r="AB26" s="77" t="s">
        <v>32</v>
      </c>
      <c r="AC26" s="77" t="s">
        <v>32</v>
      </c>
      <c r="AD26" s="77" t="s">
        <v>32</v>
      </c>
      <c r="AE26" s="77" t="s">
        <v>32</v>
      </c>
      <c r="AF26" s="77" t="s">
        <v>32</v>
      </c>
      <c r="AG26" s="77" t="s">
        <v>32</v>
      </c>
      <c r="AH26" s="77" t="s">
        <v>32</v>
      </c>
      <c r="AI26" s="77" t="s">
        <v>32</v>
      </c>
      <c r="AJ26" s="77" t="s">
        <v>32</v>
      </c>
      <c r="AK26" s="68">
        <v>18</v>
      </c>
      <c r="AL26" s="26" t="str">
        <f t="shared" si="201"/>
        <v>NC</v>
      </c>
      <c r="AM26" s="26" t="str">
        <f t="shared" si="202"/>
        <v>NC</v>
      </c>
      <c r="AN26" s="26" t="str">
        <f t="shared" si="203"/>
        <v>NC</v>
      </c>
      <c r="AO26" s="26" t="str">
        <f t="shared" si="204"/>
        <v>NC</v>
      </c>
      <c r="AP26" s="26" t="str">
        <f t="shared" si="205"/>
        <v>NC</v>
      </c>
      <c r="AQ26" s="26" t="str">
        <f t="shared" si="206"/>
        <v>NC</v>
      </c>
      <c r="AR26" s="26">
        <f t="shared" si="207"/>
        <v>36842400</v>
      </c>
      <c r="AS26" s="26" t="str">
        <f t="shared" si="208"/>
        <v>NC</v>
      </c>
      <c r="AT26" s="26" t="str">
        <f t="shared" si="209"/>
        <v>NC</v>
      </c>
      <c r="AU26" s="26" t="str">
        <f t="shared" si="210"/>
        <v>NC</v>
      </c>
      <c r="AV26" s="26" t="str">
        <f t="shared" si="211"/>
        <v>NC</v>
      </c>
      <c r="AW26" s="26" t="str">
        <f t="shared" si="212"/>
        <v>NC</v>
      </c>
      <c r="AX26" s="26" t="str">
        <f t="shared" si="213"/>
        <v>NC</v>
      </c>
      <c r="AY26" s="26" t="str">
        <f t="shared" si="214"/>
        <v>NC</v>
      </c>
      <c r="AZ26" s="26" t="str">
        <f t="shared" si="215"/>
        <v>NC</v>
      </c>
      <c r="BA26" s="26" t="str">
        <f t="shared" si="216"/>
        <v>NC</v>
      </c>
      <c r="BB26" s="26">
        <f t="shared" si="217"/>
        <v>35700000</v>
      </c>
      <c r="BC26" s="26" t="str">
        <f t="shared" si="218"/>
        <v>NC</v>
      </c>
      <c r="BD26" s="26" t="str">
        <f t="shared" si="219"/>
        <v>NC</v>
      </c>
      <c r="BE26" s="26" t="str">
        <f t="shared" si="220"/>
        <v>NC</v>
      </c>
      <c r="BF26" s="26" t="str">
        <f t="shared" si="221"/>
        <v>NC</v>
      </c>
      <c r="BG26" s="26" t="str">
        <f t="shared" si="222"/>
        <v>NC</v>
      </c>
      <c r="BH26" s="26" t="str">
        <f t="shared" si="223"/>
        <v>NC</v>
      </c>
      <c r="BI26" s="26" t="str">
        <f t="shared" si="224"/>
        <v>NC</v>
      </c>
      <c r="BJ26" s="26" t="str">
        <f t="shared" si="225"/>
        <v>NC</v>
      </c>
      <c r="BK26" s="26" t="str">
        <f t="shared" si="226"/>
        <v>NC</v>
      </c>
      <c r="BL26" s="26" t="str">
        <f t="shared" si="227"/>
        <v>NC</v>
      </c>
      <c r="BM26" s="26" t="str">
        <f t="shared" si="228"/>
        <v>NC</v>
      </c>
      <c r="BN26" s="58">
        <v>18</v>
      </c>
      <c r="BO26" s="70" t="s">
        <v>33</v>
      </c>
      <c r="BP26" s="70" t="s">
        <v>33</v>
      </c>
      <c r="BQ26" s="70" t="s">
        <v>33</v>
      </c>
      <c r="BR26" s="70" t="s">
        <v>33</v>
      </c>
      <c r="BS26" s="70" t="s">
        <v>33</v>
      </c>
      <c r="BT26" s="70" t="s">
        <v>33</v>
      </c>
      <c r="BU26" s="71" t="s">
        <v>34</v>
      </c>
      <c r="BV26" s="70" t="s">
        <v>33</v>
      </c>
      <c r="BW26" s="70" t="s">
        <v>33</v>
      </c>
      <c r="BX26" s="70" t="s">
        <v>33</v>
      </c>
      <c r="BY26" s="70" t="s">
        <v>33</v>
      </c>
      <c r="BZ26" s="70" t="s">
        <v>33</v>
      </c>
      <c r="CA26" s="70" t="s">
        <v>33</v>
      </c>
      <c r="CB26" s="70" t="s">
        <v>33</v>
      </c>
      <c r="CC26" s="70" t="s">
        <v>33</v>
      </c>
      <c r="CD26" s="70" t="s">
        <v>33</v>
      </c>
      <c r="CE26" s="71" t="s">
        <v>34</v>
      </c>
      <c r="CF26" s="70" t="s">
        <v>33</v>
      </c>
      <c r="CG26" s="70" t="s">
        <v>33</v>
      </c>
      <c r="CH26" s="70" t="s">
        <v>33</v>
      </c>
      <c r="CI26" s="70" t="s">
        <v>33</v>
      </c>
      <c r="CJ26" s="70" t="s">
        <v>33</v>
      </c>
      <c r="CK26" s="70" t="s">
        <v>33</v>
      </c>
      <c r="CL26" s="70" t="s">
        <v>33</v>
      </c>
      <c r="CM26" s="70" t="s">
        <v>33</v>
      </c>
      <c r="CN26" s="70" t="s">
        <v>33</v>
      </c>
      <c r="CO26" s="70" t="s">
        <v>33</v>
      </c>
      <c r="CP26" s="70" t="s">
        <v>33</v>
      </c>
      <c r="CQ26" s="58">
        <v>18</v>
      </c>
      <c r="CR26" s="71" t="s">
        <v>33</v>
      </c>
      <c r="CS26" s="71" t="s">
        <v>34</v>
      </c>
      <c r="CT26" s="71" t="s">
        <v>34</v>
      </c>
      <c r="CU26" s="71" t="s">
        <v>34</v>
      </c>
      <c r="CV26" s="71" t="s">
        <v>34</v>
      </c>
      <c r="CW26" s="71" t="s">
        <v>34</v>
      </c>
      <c r="CX26" s="71" t="s">
        <v>239</v>
      </c>
      <c r="CY26" s="71" t="s">
        <v>33</v>
      </c>
      <c r="CZ26" s="71" t="s">
        <v>34</v>
      </c>
      <c r="DA26" s="71" t="s">
        <v>34</v>
      </c>
      <c r="DB26" s="71" t="s">
        <v>34</v>
      </c>
      <c r="DC26" s="71" t="s">
        <v>34</v>
      </c>
      <c r="DD26" s="71" t="s">
        <v>34</v>
      </c>
      <c r="DE26" s="71" t="s">
        <v>34</v>
      </c>
      <c r="DF26" s="71" t="s">
        <v>34</v>
      </c>
      <c r="DG26" s="71" t="s">
        <v>34</v>
      </c>
      <c r="DH26" s="71" t="s">
        <v>34</v>
      </c>
      <c r="DI26" s="71" t="s">
        <v>34</v>
      </c>
      <c r="DJ26" s="71" t="s">
        <v>34</v>
      </c>
      <c r="DK26" s="71" t="s">
        <v>34</v>
      </c>
      <c r="DL26" s="71" t="s">
        <v>34</v>
      </c>
      <c r="DM26" s="71" t="s">
        <v>34</v>
      </c>
      <c r="DN26" s="71" t="s">
        <v>34</v>
      </c>
      <c r="DO26" s="71" t="s">
        <v>34</v>
      </c>
      <c r="DP26" s="71" t="s">
        <v>34</v>
      </c>
      <c r="DQ26" s="71" t="s">
        <v>34</v>
      </c>
      <c r="DR26" s="71" t="s">
        <v>34</v>
      </c>
      <c r="DS26" s="71" t="s">
        <v>34</v>
      </c>
      <c r="DT26" s="58">
        <v>18</v>
      </c>
      <c r="DU26" s="71" t="s">
        <v>34</v>
      </c>
      <c r="DV26" s="71" t="s">
        <v>34</v>
      </c>
      <c r="DW26" s="71" t="s">
        <v>34</v>
      </c>
      <c r="DX26" s="71" t="s">
        <v>34</v>
      </c>
      <c r="DY26" s="71" t="s">
        <v>34</v>
      </c>
      <c r="DZ26" s="71" t="s">
        <v>34</v>
      </c>
      <c r="EA26" s="71" t="s">
        <v>34</v>
      </c>
      <c r="EB26" s="71" t="s">
        <v>33</v>
      </c>
      <c r="EC26" s="71" t="s">
        <v>34</v>
      </c>
      <c r="ED26" s="71" t="s">
        <v>34</v>
      </c>
      <c r="EE26" s="71" t="s">
        <v>34</v>
      </c>
      <c r="EF26" s="71" t="s">
        <v>34</v>
      </c>
      <c r="EG26" s="71" t="s">
        <v>34</v>
      </c>
      <c r="EH26" s="71" t="s">
        <v>34</v>
      </c>
      <c r="EI26" s="71" t="s">
        <v>34</v>
      </c>
      <c r="EJ26" s="71" t="s">
        <v>34</v>
      </c>
      <c r="EK26" s="71" t="s">
        <v>34</v>
      </c>
      <c r="EL26" s="71" t="s">
        <v>34</v>
      </c>
      <c r="EM26" s="71" t="s">
        <v>34</v>
      </c>
      <c r="EN26" s="71" t="s">
        <v>34</v>
      </c>
      <c r="EO26" s="71" t="s">
        <v>34</v>
      </c>
      <c r="EP26" s="71" t="s">
        <v>34</v>
      </c>
      <c r="EQ26" s="71" t="s">
        <v>34</v>
      </c>
      <c r="ER26" s="71" t="s">
        <v>34</v>
      </c>
      <c r="ES26" s="71" t="s">
        <v>34</v>
      </c>
      <c r="ET26" s="71" t="s">
        <v>34</v>
      </c>
      <c r="EU26" s="71" t="s">
        <v>34</v>
      </c>
      <c r="EV26" s="71" t="s">
        <v>33</v>
      </c>
      <c r="EW26" s="58">
        <v>18</v>
      </c>
      <c r="EX26" s="27" t="str">
        <f t="shared" si="1"/>
        <v>NO CUMPLE</v>
      </c>
      <c r="EY26" s="27" t="str">
        <f t="shared" si="2"/>
        <v>NO CUMPLE</v>
      </c>
      <c r="EZ26" s="27" t="str">
        <f t="shared" si="3"/>
        <v>NO CUMPLE</v>
      </c>
      <c r="FA26" s="27" t="str">
        <f t="shared" si="4"/>
        <v>NO CUMPLE</v>
      </c>
      <c r="FB26" s="27" t="str">
        <f t="shared" si="5"/>
        <v>NO CUMPLE</v>
      </c>
      <c r="FC26" s="27" t="str">
        <f t="shared" si="6"/>
        <v>NO CUMPLE</v>
      </c>
      <c r="FD26" s="27" t="str">
        <f t="shared" si="7"/>
        <v>CUMPLE</v>
      </c>
      <c r="FE26" s="27" t="str">
        <f t="shared" si="8"/>
        <v>NO CUMPLE</v>
      </c>
      <c r="FF26" s="27" t="str">
        <f t="shared" si="9"/>
        <v>NO CUMPLE</v>
      </c>
      <c r="FG26" s="27" t="str">
        <f t="shared" si="10"/>
        <v>NO CUMPLE</v>
      </c>
      <c r="FH26" s="27" t="str">
        <f t="shared" si="11"/>
        <v>NO CUMPLE</v>
      </c>
      <c r="FI26" s="27" t="str">
        <f t="shared" si="12"/>
        <v>NO CUMPLE</v>
      </c>
      <c r="FJ26" s="27" t="str">
        <f t="shared" si="13"/>
        <v>NO CUMPLE</v>
      </c>
      <c r="FK26" s="27" t="str">
        <f t="shared" si="14"/>
        <v>NO CUMPLE</v>
      </c>
      <c r="FL26" s="27" t="str">
        <f t="shared" si="15"/>
        <v>NO CUMPLE</v>
      </c>
      <c r="FM26" s="27" t="str">
        <f t="shared" si="16"/>
        <v>NO CUMPLE</v>
      </c>
      <c r="FN26" s="27" t="str">
        <f t="shared" si="17"/>
        <v>CUMPLE</v>
      </c>
      <c r="FO26" s="27" t="str">
        <f t="shared" si="18"/>
        <v>NO CUMPLE</v>
      </c>
      <c r="FP26" s="27" t="str">
        <f t="shared" si="19"/>
        <v>NO CUMPLE</v>
      </c>
      <c r="FQ26" s="27" t="str">
        <f t="shared" si="20"/>
        <v>NO CUMPLE</v>
      </c>
      <c r="FR26" s="27" t="str">
        <f t="shared" si="21"/>
        <v>NO CUMPLE</v>
      </c>
      <c r="FS26" s="27" t="str">
        <f t="shared" si="22"/>
        <v>NO CUMPLE</v>
      </c>
      <c r="FT26" s="27" t="str">
        <f t="shared" si="23"/>
        <v>NO CUMPLE</v>
      </c>
      <c r="FU26" s="27" t="str">
        <f t="shared" si="24"/>
        <v>NO CUMPLE</v>
      </c>
      <c r="FV26" s="27" t="str">
        <f t="shared" si="25"/>
        <v>NO CUMPLE</v>
      </c>
      <c r="FW26" s="27" t="str">
        <f t="shared" si="26"/>
        <v>NO CUMPLE</v>
      </c>
      <c r="FX26" s="27" t="str">
        <f t="shared" si="27"/>
        <v>NO CUMPLE</v>
      </c>
      <c r="FY26" s="27" t="str">
        <f t="shared" si="28"/>
        <v>NO CUMPLE</v>
      </c>
      <c r="FZ26" s="58">
        <v>18</v>
      </c>
      <c r="GA26" s="71" t="s">
        <v>32</v>
      </c>
      <c r="GB26" s="71" t="s">
        <v>32</v>
      </c>
      <c r="GC26" s="71" t="s">
        <v>32</v>
      </c>
      <c r="GD26" s="71" t="s">
        <v>32</v>
      </c>
      <c r="GE26" s="71" t="s">
        <v>32</v>
      </c>
      <c r="GF26" s="71" t="s">
        <v>32</v>
      </c>
      <c r="GG26" s="93" t="s">
        <v>239</v>
      </c>
      <c r="GH26" s="71" t="s">
        <v>32</v>
      </c>
      <c r="GI26" s="71" t="s">
        <v>32</v>
      </c>
      <c r="GJ26" s="71" t="s">
        <v>32</v>
      </c>
      <c r="GK26" s="71" t="s">
        <v>32</v>
      </c>
      <c r="GL26" s="71" t="s">
        <v>32</v>
      </c>
      <c r="GM26" s="71" t="s">
        <v>32</v>
      </c>
      <c r="GN26" s="71" t="s">
        <v>32</v>
      </c>
      <c r="GO26" s="71" t="s">
        <v>32</v>
      </c>
      <c r="GP26" s="71" t="s">
        <v>32</v>
      </c>
      <c r="GQ26" s="93" t="s">
        <v>34</v>
      </c>
      <c r="GR26" s="71" t="s">
        <v>32</v>
      </c>
      <c r="GS26" s="71" t="s">
        <v>32</v>
      </c>
      <c r="GT26" s="71" t="s">
        <v>32</v>
      </c>
      <c r="GU26" s="71" t="s">
        <v>32</v>
      </c>
      <c r="GV26" s="71" t="s">
        <v>32</v>
      </c>
      <c r="GW26" s="71" t="s">
        <v>32</v>
      </c>
      <c r="GX26" s="71" t="s">
        <v>32</v>
      </c>
      <c r="GY26" s="71" t="s">
        <v>32</v>
      </c>
      <c r="GZ26" s="71" t="s">
        <v>32</v>
      </c>
      <c r="HA26" s="71" t="s">
        <v>32</v>
      </c>
      <c r="HB26" s="71" t="s">
        <v>32</v>
      </c>
      <c r="HC26" s="58">
        <v>18</v>
      </c>
      <c r="HD26" s="72" t="s">
        <v>32</v>
      </c>
      <c r="HE26" s="72" t="s">
        <v>32</v>
      </c>
      <c r="HF26" s="72" t="s">
        <v>32</v>
      </c>
      <c r="HG26" s="72" t="s">
        <v>32</v>
      </c>
      <c r="HH26" s="72" t="s">
        <v>32</v>
      </c>
      <c r="HI26" s="72" t="s">
        <v>32</v>
      </c>
      <c r="HJ26" s="72" t="s">
        <v>34</v>
      </c>
      <c r="HK26" s="72" t="s">
        <v>32</v>
      </c>
      <c r="HL26" s="72" t="s">
        <v>32</v>
      </c>
      <c r="HM26" s="72" t="s">
        <v>32</v>
      </c>
      <c r="HN26" s="72" t="s">
        <v>32</v>
      </c>
      <c r="HO26" s="72" t="s">
        <v>32</v>
      </c>
      <c r="HP26" s="72" t="s">
        <v>32</v>
      </c>
      <c r="HQ26" s="72" t="s">
        <v>32</v>
      </c>
      <c r="HR26" s="72" t="s">
        <v>32</v>
      </c>
      <c r="HS26" s="72" t="s">
        <v>32</v>
      </c>
      <c r="HT26" s="72" t="s">
        <v>34</v>
      </c>
      <c r="HU26" s="72" t="s">
        <v>32</v>
      </c>
      <c r="HV26" s="72" t="s">
        <v>32</v>
      </c>
      <c r="HW26" s="72" t="s">
        <v>32</v>
      </c>
      <c r="HX26" s="72" t="s">
        <v>32</v>
      </c>
      <c r="HY26" s="72" t="s">
        <v>32</v>
      </c>
      <c r="HZ26" s="72" t="s">
        <v>32</v>
      </c>
      <c r="IA26" s="72" t="s">
        <v>32</v>
      </c>
      <c r="IB26" s="72" t="s">
        <v>32</v>
      </c>
      <c r="IC26" s="72" t="s">
        <v>32</v>
      </c>
      <c r="ID26" s="72" t="s">
        <v>32</v>
      </c>
      <c r="IE26" s="72" t="s">
        <v>32</v>
      </c>
      <c r="IF26" s="58">
        <v>18</v>
      </c>
      <c r="IG26" s="26" t="str">
        <f t="shared" si="229"/>
        <v/>
      </c>
      <c r="IH26" s="26" t="str">
        <f t="shared" si="230"/>
        <v/>
      </c>
      <c r="II26" s="26" t="str">
        <f t="shared" si="231"/>
        <v/>
      </c>
      <c r="IJ26" s="26" t="str">
        <f t="shared" si="232"/>
        <v/>
      </c>
      <c r="IK26" s="26" t="str">
        <f t="shared" si="233"/>
        <v/>
      </c>
      <c r="IL26" s="26" t="str">
        <f t="shared" si="234"/>
        <v/>
      </c>
      <c r="IM26" s="26">
        <f t="shared" si="235"/>
        <v>36842400</v>
      </c>
      <c r="IN26" s="26" t="str">
        <f t="shared" si="236"/>
        <v/>
      </c>
      <c r="IO26" s="26" t="str">
        <f t="shared" si="237"/>
        <v/>
      </c>
      <c r="IP26" s="26" t="str">
        <f t="shared" si="238"/>
        <v/>
      </c>
      <c r="IQ26" s="26" t="str">
        <f t="shared" si="239"/>
        <v/>
      </c>
      <c r="IR26" s="26" t="str">
        <f t="shared" si="240"/>
        <v/>
      </c>
      <c r="IS26" s="26" t="str">
        <f t="shared" si="241"/>
        <v/>
      </c>
      <c r="IT26" s="26" t="str">
        <f t="shared" si="242"/>
        <v/>
      </c>
      <c r="IU26" s="26" t="str">
        <f t="shared" si="243"/>
        <v/>
      </c>
      <c r="IV26" s="26" t="str">
        <f t="shared" si="244"/>
        <v/>
      </c>
      <c r="IW26" s="26">
        <f t="shared" si="245"/>
        <v>35700000</v>
      </c>
      <c r="IX26" s="26" t="str">
        <f t="shared" si="246"/>
        <v/>
      </c>
      <c r="IY26" s="26" t="str">
        <f t="shared" si="247"/>
        <v/>
      </c>
      <c r="IZ26" s="26" t="str">
        <f t="shared" si="248"/>
        <v/>
      </c>
      <c r="JA26" s="26" t="str">
        <f t="shared" si="249"/>
        <v/>
      </c>
      <c r="JB26" s="26" t="str">
        <f t="shared" si="250"/>
        <v/>
      </c>
      <c r="JC26" s="26" t="str">
        <f t="shared" si="251"/>
        <v/>
      </c>
      <c r="JD26" s="26" t="str">
        <f t="shared" si="252"/>
        <v/>
      </c>
      <c r="JE26" s="26" t="str">
        <f t="shared" si="253"/>
        <v/>
      </c>
      <c r="JF26" s="26" t="str">
        <f t="shared" si="254"/>
        <v/>
      </c>
      <c r="JG26" s="26" t="str">
        <f t="shared" si="255"/>
        <v/>
      </c>
      <c r="JH26" s="26" t="str">
        <f t="shared" si="256"/>
        <v/>
      </c>
      <c r="JI26" s="26">
        <v>36885240</v>
      </c>
      <c r="JJ26" s="26">
        <v>36885240</v>
      </c>
      <c r="JK26" s="28">
        <f t="shared" si="257"/>
        <v>2</v>
      </c>
      <c r="JL26" s="28">
        <f t="shared" si="30"/>
        <v>1</v>
      </c>
      <c r="JM26" s="29">
        <f t="shared" si="258"/>
        <v>36471720.223416202</v>
      </c>
      <c r="JN26" s="30">
        <f t="shared" si="259"/>
        <v>136768.95083781076</v>
      </c>
      <c r="JO26" s="58">
        <v>18</v>
      </c>
      <c r="JP26" s="31" t="str">
        <f t="shared" si="31"/>
        <v/>
      </c>
      <c r="JQ26" s="31" t="str">
        <f t="shared" si="32"/>
        <v/>
      </c>
      <c r="JR26" s="31" t="str">
        <f t="shared" si="33"/>
        <v/>
      </c>
      <c r="JS26" s="31" t="str">
        <f t="shared" si="34"/>
        <v/>
      </c>
      <c r="JT26" s="31" t="str">
        <f t="shared" si="35"/>
        <v/>
      </c>
      <c r="JU26" s="31" t="str">
        <f t="shared" si="36"/>
        <v/>
      </c>
      <c r="JV26" s="31">
        <f t="shared" si="37"/>
        <v>26937.692929801033</v>
      </c>
      <c r="JW26" s="31" t="str">
        <f t="shared" si="38"/>
        <v/>
      </c>
      <c r="JX26" s="31" t="str">
        <f t="shared" si="39"/>
        <v/>
      </c>
      <c r="JY26" s="31" t="str">
        <f t="shared" si="40"/>
        <v/>
      </c>
      <c r="JZ26" s="31" t="str">
        <f t="shared" si="41"/>
        <v/>
      </c>
      <c r="KA26" s="31" t="str">
        <f t="shared" si="42"/>
        <v/>
      </c>
      <c r="KB26" s="31" t="str">
        <f t="shared" si="43"/>
        <v/>
      </c>
      <c r="KC26" s="31" t="str">
        <f t="shared" si="44"/>
        <v/>
      </c>
      <c r="KD26" s="31" t="str">
        <f t="shared" si="45"/>
        <v/>
      </c>
      <c r="KE26" s="31" t="str">
        <f t="shared" si="46"/>
        <v/>
      </c>
      <c r="KF26" s="31">
        <f t="shared" si="47"/>
        <v>26102.415629652165</v>
      </c>
      <c r="KG26" s="31" t="str">
        <f t="shared" si="48"/>
        <v/>
      </c>
      <c r="KH26" s="31" t="str">
        <f t="shared" si="49"/>
        <v/>
      </c>
      <c r="KI26" s="31" t="str">
        <f t="shared" si="50"/>
        <v/>
      </c>
      <c r="KJ26" s="31" t="str">
        <f t="shared" si="51"/>
        <v/>
      </c>
      <c r="KK26" s="31" t="str">
        <f t="shared" si="52"/>
        <v/>
      </c>
      <c r="KL26" s="31" t="str">
        <f t="shared" si="53"/>
        <v/>
      </c>
      <c r="KM26" s="31" t="str">
        <f t="shared" si="54"/>
        <v/>
      </c>
      <c r="KN26" s="31" t="str">
        <f t="shared" si="55"/>
        <v/>
      </c>
      <c r="KO26" s="31" t="str">
        <f t="shared" si="56"/>
        <v/>
      </c>
      <c r="KP26" s="31" t="str">
        <f t="shared" si="57"/>
        <v/>
      </c>
      <c r="KQ26" s="31" t="str">
        <f t="shared" si="58"/>
        <v/>
      </c>
      <c r="KR26" s="58">
        <v>18</v>
      </c>
      <c r="KS26" s="32" t="str">
        <f t="shared" si="59"/>
        <v/>
      </c>
      <c r="KT26" s="32" t="str">
        <f t="shared" si="60"/>
        <v/>
      </c>
      <c r="KU26" s="32" t="str">
        <f t="shared" si="61"/>
        <v/>
      </c>
      <c r="KV26" s="32" t="str">
        <f t="shared" si="62"/>
        <v/>
      </c>
      <c r="KW26" s="32" t="str">
        <f t="shared" si="63"/>
        <v/>
      </c>
      <c r="KX26" s="32" t="str">
        <f t="shared" si="64"/>
        <v/>
      </c>
      <c r="KY26" s="32">
        <f t="shared" si="65"/>
        <v>370679.77658379823</v>
      </c>
      <c r="KZ26" s="32" t="str">
        <f t="shared" si="66"/>
        <v/>
      </c>
      <c r="LA26" s="32" t="str">
        <f t="shared" si="67"/>
        <v/>
      </c>
      <c r="LB26" s="32" t="str">
        <f t="shared" si="68"/>
        <v/>
      </c>
      <c r="LC26" s="32" t="str">
        <f t="shared" si="69"/>
        <v/>
      </c>
      <c r="LD26" s="32" t="str">
        <f t="shared" si="70"/>
        <v/>
      </c>
      <c r="LE26" s="32" t="str">
        <f t="shared" si="71"/>
        <v/>
      </c>
      <c r="LF26" s="32" t="str">
        <f t="shared" si="72"/>
        <v/>
      </c>
      <c r="LG26" s="32" t="str">
        <f t="shared" si="73"/>
        <v/>
      </c>
      <c r="LH26" s="32" t="str">
        <f t="shared" si="74"/>
        <v/>
      </c>
      <c r="LI26" s="32">
        <f t="shared" si="75"/>
        <v>771720.22341620177</v>
      </c>
      <c r="LJ26" s="32" t="str">
        <f t="shared" si="76"/>
        <v/>
      </c>
      <c r="LK26" s="32" t="str">
        <f t="shared" si="77"/>
        <v/>
      </c>
      <c r="LL26" s="32" t="str">
        <f t="shared" si="78"/>
        <v/>
      </c>
      <c r="LM26" s="32" t="str">
        <f t="shared" si="79"/>
        <v/>
      </c>
      <c r="LN26" s="32" t="str">
        <f t="shared" si="80"/>
        <v/>
      </c>
      <c r="LO26" s="32" t="str">
        <f t="shared" si="81"/>
        <v/>
      </c>
      <c r="LP26" s="32" t="str">
        <f t="shared" si="82"/>
        <v/>
      </c>
      <c r="LQ26" s="32" t="str">
        <f t="shared" si="83"/>
        <v/>
      </c>
      <c r="LR26" s="32" t="str">
        <f t="shared" si="84"/>
        <v/>
      </c>
      <c r="LS26" s="32" t="str">
        <f t="shared" si="85"/>
        <v/>
      </c>
      <c r="LT26" s="32" t="str">
        <f t="shared" si="86"/>
        <v/>
      </c>
      <c r="LU26" s="58">
        <v>18</v>
      </c>
      <c r="LV26" s="33" t="str">
        <f t="shared" si="87"/>
        <v/>
      </c>
      <c r="LW26" s="33" t="str">
        <f t="shared" si="88"/>
        <v/>
      </c>
      <c r="LX26" s="33" t="str">
        <f t="shared" si="89"/>
        <v/>
      </c>
      <c r="LY26" s="33" t="str">
        <f t="shared" si="90"/>
        <v/>
      </c>
      <c r="LZ26" s="33" t="str">
        <f t="shared" si="91"/>
        <v/>
      </c>
      <c r="MA26" s="33" t="str">
        <f t="shared" si="92"/>
        <v/>
      </c>
      <c r="MB26" s="33">
        <f t="shared" si="93"/>
        <v>271.02626313436713</v>
      </c>
      <c r="MC26" s="33" t="str">
        <f t="shared" si="94"/>
        <v/>
      </c>
      <c r="MD26" s="33" t="str">
        <f t="shared" si="95"/>
        <v/>
      </c>
      <c r="ME26" s="33" t="str">
        <f t="shared" si="96"/>
        <v/>
      </c>
      <c r="MF26" s="33" t="str">
        <f t="shared" si="97"/>
        <v/>
      </c>
      <c r="MG26" s="33" t="str">
        <f t="shared" si="98"/>
        <v/>
      </c>
      <c r="MH26" s="33" t="str">
        <f t="shared" si="99"/>
        <v/>
      </c>
      <c r="MI26" s="33" t="str">
        <f t="shared" si="100"/>
        <v/>
      </c>
      <c r="MJ26" s="33" t="str">
        <f t="shared" si="101"/>
        <v/>
      </c>
      <c r="MK26" s="33" t="str">
        <f t="shared" si="102"/>
        <v/>
      </c>
      <c r="ML26" s="33">
        <f t="shared" si="103"/>
        <v>564.25103701450212</v>
      </c>
      <c r="MM26" s="33" t="str">
        <f t="shared" si="104"/>
        <v/>
      </c>
      <c r="MN26" s="33" t="str">
        <f t="shared" si="105"/>
        <v/>
      </c>
      <c r="MO26" s="33" t="str">
        <f t="shared" si="106"/>
        <v/>
      </c>
      <c r="MP26" s="33" t="str">
        <f t="shared" si="107"/>
        <v/>
      </c>
      <c r="MQ26" s="33" t="str">
        <f t="shared" si="108"/>
        <v/>
      </c>
      <c r="MR26" s="33" t="str">
        <f t="shared" si="109"/>
        <v/>
      </c>
      <c r="MS26" s="33" t="str">
        <f t="shared" si="110"/>
        <v/>
      </c>
      <c r="MT26" s="33" t="str">
        <f t="shared" si="111"/>
        <v/>
      </c>
      <c r="MU26" s="33" t="str">
        <f t="shared" si="112"/>
        <v/>
      </c>
      <c r="MV26" s="33" t="str">
        <f t="shared" si="113"/>
        <v/>
      </c>
      <c r="MW26" s="33" t="str">
        <f t="shared" si="114"/>
        <v/>
      </c>
      <c r="MX26" s="54">
        <f t="shared" si="115"/>
        <v>271.02626313436713</v>
      </c>
      <c r="MY26" s="58">
        <v>18</v>
      </c>
      <c r="MZ26" s="34" t="str">
        <f t="shared" si="116"/>
        <v/>
      </c>
      <c r="NA26" s="34" t="str">
        <f t="shared" si="117"/>
        <v/>
      </c>
      <c r="NB26" s="34" t="str">
        <f t="shared" si="118"/>
        <v/>
      </c>
      <c r="NC26" s="34" t="str">
        <f t="shared" si="119"/>
        <v/>
      </c>
      <c r="ND26" s="34" t="str">
        <f t="shared" si="120"/>
        <v/>
      </c>
      <c r="NE26" s="34" t="str">
        <f t="shared" si="121"/>
        <v/>
      </c>
      <c r="NF26" s="34">
        <f t="shared" si="122"/>
        <v>40</v>
      </c>
      <c r="NG26" s="34" t="str">
        <f t="shared" si="123"/>
        <v/>
      </c>
      <c r="NH26" s="34" t="str">
        <f t="shared" si="124"/>
        <v/>
      </c>
      <c r="NI26" s="34" t="str">
        <f t="shared" si="125"/>
        <v/>
      </c>
      <c r="NJ26" s="34" t="str">
        <f t="shared" si="126"/>
        <v/>
      </c>
      <c r="NK26" s="34" t="str">
        <f t="shared" si="127"/>
        <v/>
      </c>
      <c r="NL26" s="34" t="str">
        <f t="shared" si="128"/>
        <v/>
      </c>
      <c r="NM26" s="34" t="str">
        <f t="shared" si="129"/>
        <v/>
      </c>
      <c r="NN26" s="34" t="str">
        <f t="shared" si="130"/>
        <v/>
      </c>
      <c r="NO26" s="34" t="str">
        <f t="shared" si="131"/>
        <v/>
      </c>
      <c r="NP26" s="34">
        <f t="shared" si="132"/>
        <v>19.213168987221646</v>
      </c>
      <c r="NQ26" s="34" t="str">
        <f t="shared" si="133"/>
        <v/>
      </c>
      <c r="NR26" s="34" t="str">
        <f t="shared" si="134"/>
        <v/>
      </c>
      <c r="NS26" s="34" t="str">
        <f t="shared" si="135"/>
        <v/>
      </c>
      <c r="NT26" s="34" t="str">
        <f t="shared" si="136"/>
        <v/>
      </c>
      <c r="NU26" s="34" t="str">
        <f t="shared" si="137"/>
        <v/>
      </c>
      <c r="NV26" s="34" t="str">
        <f t="shared" si="138"/>
        <v/>
      </c>
      <c r="NW26" s="34" t="str">
        <f t="shared" si="139"/>
        <v/>
      </c>
      <c r="NX26" s="34" t="str">
        <f t="shared" si="140"/>
        <v/>
      </c>
      <c r="NY26" s="34" t="str">
        <f t="shared" si="141"/>
        <v/>
      </c>
      <c r="NZ26" s="34" t="str">
        <f t="shared" si="142"/>
        <v/>
      </c>
      <c r="OA26" s="34" t="str">
        <f t="shared" si="143"/>
        <v/>
      </c>
      <c r="OB26" s="58">
        <v>18</v>
      </c>
      <c r="OC26" s="78"/>
      <c r="OD26" s="78"/>
      <c r="OE26" s="78"/>
      <c r="OF26" s="78"/>
      <c r="OG26" s="78"/>
      <c r="OH26" s="78"/>
      <c r="OI26" s="78">
        <v>61</v>
      </c>
      <c r="OJ26" s="78"/>
      <c r="OK26" s="78"/>
      <c r="OL26" s="78"/>
      <c r="OM26" s="78"/>
      <c r="ON26" s="78"/>
      <c r="OO26" s="78"/>
      <c r="OP26" s="78"/>
      <c r="OQ26" s="78"/>
      <c r="OR26" s="78"/>
      <c r="OS26" s="78">
        <v>61</v>
      </c>
      <c r="OT26" s="78"/>
      <c r="OU26" s="78"/>
      <c r="OV26" s="78"/>
      <c r="OW26" s="78"/>
      <c r="OX26" s="78"/>
      <c r="OY26" s="78"/>
      <c r="OZ26" s="78"/>
      <c r="PA26" s="78"/>
      <c r="PB26" s="78"/>
      <c r="PC26" s="78"/>
      <c r="PD26" s="78"/>
      <c r="PE26" s="58">
        <v>18</v>
      </c>
      <c r="PF26" s="35">
        <f t="shared" si="144"/>
        <v>0</v>
      </c>
      <c r="PG26" s="35">
        <f t="shared" si="145"/>
        <v>0</v>
      </c>
      <c r="PH26" s="35">
        <f t="shared" si="146"/>
        <v>0</v>
      </c>
      <c r="PI26" s="35">
        <f t="shared" si="147"/>
        <v>0</v>
      </c>
      <c r="PJ26" s="35">
        <f t="shared" si="148"/>
        <v>0</v>
      </c>
      <c r="PK26" s="35">
        <f t="shared" si="149"/>
        <v>0</v>
      </c>
      <c r="PL26" s="35">
        <f t="shared" si="150"/>
        <v>30</v>
      </c>
      <c r="PM26" s="35">
        <f t="shared" si="151"/>
        <v>0</v>
      </c>
      <c r="PN26" s="35">
        <f t="shared" si="152"/>
        <v>0</v>
      </c>
      <c r="PO26" s="35">
        <f t="shared" si="153"/>
        <v>0</v>
      </c>
      <c r="PP26" s="35">
        <f t="shared" si="154"/>
        <v>0</v>
      </c>
      <c r="PQ26" s="35">
        <f t="shared" si="155"/>
        <v>0</v>
      </c>
      <c r="PR26" s="35">
        <f t="shared" si="156"/>
        <v>0</v>
      </c>
      <c r="PS26" s="35">
        <f t="shared" si="157"/>
        <v>0</v>
      </c>
      <c r="PT26" s="35">
        <f t="shared" si="158"/>
        <v>0</v>
      </c>
      <c r="PU26" s="35">
        <f t="shared" si="159"/>
        <v>0</v>
      </c>
      <c r="PV26" s="35">
        <f t="shared" si="160"/>
        <v>30</v>
      </c>
      <c r="PW26" s="35">
        <f t="shared" si="161"/>
        <v>0</v>
      </c>
      <c r="PX26" s="35">
        <f t="shared" si="162"/>
        <v>0</v>
      </c>
      <c r="PY26" s="35">
        <f t="shared" si="163"/>
        <v>0</v>
      </c>
      <c r="PZ26" s="35">
        <f t="shared" si="164"/>
        <v>0</v>
      </c>
      <c r="QA26" s="35">
        <f t="shared" si="165"/>
        <v>0</v>
      </c>
      <c r="QB26" s="35">
        <f t="shared" si="166"/>
        <v>0</v>
      </c>
      <c r="QC26" s="35">
        <f t="shared" si="167"/>
        <v>0</v>
      </c>
      <c r="QD26" s="35">
        <f t="shared" si="168"/>
        <v>0</v>
      </c>
      <c r="QE26" s="35">
        <f t="shared" si="169"/>
        <v>0</v>
      </c>
      <c r="QF26" s="35">
        <f t="shared" si="170"/>
        <v>0</v>
      </c>
      <c r="QG26" s="35">
        <f t="shared" si="171"/>
        <v>0</v>
      </c>
      <c r="QH26" s="58">
        <v>18</v>
      </c>
      <c r="QI26" s="36" t="str">
        <f t="shared" si="172"/>
        <v/>
      </c>
      <c r="QJ26" s="36" t="str">
        <f t="shared" si="173"/>
        <v/>
      </c>
      <c r="QK26" s="36" t="str">
        <f t="shared" si="174"/>
        <v/>
      </c>
      <c r="QL26" s="36" t="str">
        <f t="shared" si="175"/>
        <v/>
      </c>
      <c r="QM26" s="36" t="str">
        <f t="shared" si="176"/>
        <v/>
      </c>
      <c r="QN26" s="36" t="str">
        <f t="shared" si="177"/>
        <v/>
      </c>
      <c r="QO26" s="36">
        <f t="shared" si="178"/>
        <v>70</v>
      </c>
      <c r="QP26" s="36" t="str">
        <f t="shared" si="179"/>
        <v/>
      </c>
      <c r="QQ26" s="36" t="str">
        <f t="shared" si="180"/>
        <v/>
      </c>
      <c r="QR26" s="36" t="str">
        <f t="shared" si="181"/>
        <v/>
      </c>
      <c r="QS26" s="36" t="str">
        <f t="shared" si="182"/>
        <v/>
      </c>
      <c r="QT26" s="36" t="str">
        <f t="shared" si="183"/>
        <v/>
      </c>
      <c r="QU26" s="36" t="str">
        <f t="shared" si="184"/>
        <v/>
      </c>
      <c r="QV26" s="36" t="str">
        <f t="shared" si="185"/>
        <v/>
      </c>
      <c r="QW26" s="36" t="str">
        <f t="shared" si="186"/>
        <v/>
      </c>
      <c r="QX26" s="36" t="str">
        <f t="shared" si="187"/>
        <v/>
      </c>
      <c r="QY26" s="36">
        <f t="shared" si="188"/>
        <v>49.21316898722165</v>
      </c>
      <c r="QZ26" s="36" t="str">
        <f t="shared" si="189"/>
        <v/>
      </c>
      <c r="RA26" s="36" t="str">
        <f t="shared" si="190"/>
        <v/>
      </c>
      <c r="RB26" s="36" t="str">
        <f t="shared" si="191"/>
        <v/>
      </c>
      <c r="RC26" s="36" t="str">
        <f t="shared" si="192"/>
        <v/>
      </c>
      <c r="RD26" s="36" t="str">
        <f t="shared" si="193"/>
        <v/>
      </c>
      <c r="RE26" s="36" t="str">
        <f t="shared" si="194"/>
        <v/>
      </c>
      <c r="RF26" s="36" t="str">
        <f t="shared" si="195"/>
        <v/>
      </c>
      <c r="RG26" s="36" t="str">
        <f t="shared" si="196"/>
        <v/>
      </c>
      <c r="RH26" s="36" t="str">
        <f t="shared" si="197"/>
        <v/>
      </c>
      <c r="RI26" s="36" t="str">
        <f t="shared" si="198"/>
        <v/>
      </c>
      <c r="RJ26" s="36" t="str">
        <f t="shared" si="199"/>
        <v/>
      </c>
      <c r="RK26" s="37">
        <f t="shared" si="200"/>
        <v>70</v>
      </c>
      <c r="RL26" s="38" t="str">
        <f t="shared" si="260"/>
        <v>7. ICL DIDÁCTICAS S.A.S.</v>
      </c>
      <c r="RM26" s="38" t="str">
        <f t="shared" si="261"/>
        <v/>
      </c>
      <c r="RN26" s="38" t="str">
        <f t="shared" si="262"/>
        <v/>
      </c>
      <c r="RO26" s="38" t="str">
        <f t="shared" si="263"/>
        <v/>
      </c>
      <c r="RP26" s="38" t="str">
        <f t="shared" si="264"/>
        <v>7. ICL DIDÁCTICAS S.A.S.</v>
      </c>
      <c r="RQ26" s="39">
        <f t="shared" si="265"/>
        <v>36842400</v>
      </c>
      <c r="RR26" s="39" t="str">
        <f t="shared" si="266"/>
        <v/>
      </c>
      <c r="RS26" s="39" t="str">
        <f t="shared" si="267"/>
        <v/>
      </c>
      <c r="RT26" s="39" t="str">
        <f t="shared" si="268"/>
        <v/>
      </c>
      <c r="RU26" s="39">
        <f t="shared" si="269"/>
        <v>36842400</v>
      </c>
      <c r="RV26" s="58">
        <v>18</v>
      </c>
    </row>
    <row r="27" spans="1:490" ht="15.6" hidden="1" x14ac:dyDescent="0.2">
      <c r="A27" s="53"/>
      <c r="B27" s="61" t="s">
        <v>58</v>
      </c>
      <c r="C27" s="62" t="s">
        <v>85</v>
      </c>
      <c r="D27" s="62" t="s">
        <v>86</v>
      </c>
      <c r="E27" s="62" t="s">
        <v>88</v>
      </c>
      <c r="F27" s="62">
        <v>13</v>
      </c>
      <c r="G27" s="25">
        <v>38956554</v>
      </c>
      <c r="H27" s="58">
        <v>19</v>
      </c>
      <c r="I27" s="77" t="s">
        <v>32</v>
      </c>
      <c r="J27" s="77" t="s">
        <v>32</v>
      </c>
      <c r="K27" s="77" t="s">
        <v>32</v>
      </c>
      <c r="L27" s="77" t="s">
        <v>32</v>
      </c>
      <c r="M27" s="77" t="s">
        <v>32</v>
      </c>
      <c r="N27" s="77" t="s">
        <v>32</v>
      </c>
      <c r="O27" s="75">
        <v>38953460</v>
      </c>
      <c r="P27" s="77" t="s">
        <v>32</v>
      </c>
      <c r="Q27" s="77" t="s">
        <v>32</v>
      </c>
      <c r="R27" s="77" t="s">
        <v>32</v>
      </c>
      <c r="S27" s="77" t="s">
        <v>32</v>
      </c>
      <c r="T27" s="77" t="s">
        <v>32</v>
      </c>
      <c r="U27" s="77" t="s">
        <v>32</v>
      </c>
      <c r="V27" s="77" t="s">
        <v>32</v>
      </c>
      <c r="W27" s="77" t="s">
        <v>32</v>
      </c>
      <c r="X27" s="77" t="s">
        <v>32</v>
      </c>
      <c r="Y27" s="75">
        <v>38675000</v>
      </c>
      <c r="Z27" s="77" t="s">
        <v>32</v>
      </c>
      <c r="AA27" s="77" t="s">
        <v>32</v>
      </c>
      <c r="AB27" s="77" t="s">
        <v>32</v>
      </c>
      <c r="AC27" s="77" t="s">
        <v>32</v>
      </c>
      <c r="AD27" s="77" t="s">
        <v>32</v>
      </c>
      <c r="AE27" s="77" t="s">
        <v>32</v>
      </c>
      <c r="AF27" s="77" t="s">
        <v>32</v>
      </c>
      <c r="AG27" s="77" t="s">
        <v>32</v>
      </c>
      <c r="AH27" s="77" t="s">
        <v>32</v>
      </c>
      <c r="AI27" s="77" t="s">
        <v>32</v>
      </c>
      <c r="AJ27" s="77" t="s">
        <v>32</v>
      </c>
      <c r="AK27" s="68">
        <v>19</v>
      </c>
      <c r="AL27" s="26" t="str">
        <f t="shared" si="201"/>
        <v>NC</v>
      </c>
      <c r="AM27" s="26" t="str">
        <f t="shared" si="202"/>
        <v>NC</v>
      </c>
      <c r="AN27" s="26" t="str">
        <f t="shared" si="203"/>
        <v>NC</v>
      </c>
      <c r="AO27" s="26" t="str">
        <f t="shared" si="204"/>
        <v>NC</v>
      </c>
      <c r="AP27" s="26" t="str">
        <f t="shared" si="205"/>
        <v>NC</v>
      </c>
      <c r="AQ27" s="26" t="str">
        <f t="shared" si="206"/>
        <v>NC</v>
      </c>
      <c r="AR27" s="26">
        <f t="shared" si="207"/>
        <v>38953460</v>
      </c>
      <c r="AS27" s="26" t="str">
        <f t="shared" si="208"/>
        <v>NC</v>
      </c>
      <c r="AT27" s="26" t="str">
        <f t="shared" si="209"/>
        <v>NC</v>
      </c>
      <c r="AU27" s="26" t="str">
        <f t="shared" si="210"/>
        <v>NC</v>
      </c>
      <c r="AV27" s="26" t="str">
        <f t="shared" si="211"/>
        <v>NC</v>
      </c>
      <c r="AW27" s="26" t="str">
        <f t="shared" si="212"/>
        <v>NC</v>
      </c>
      <c r="AX27" s="26" t="str">
        <f t="shared" si="213"/>
        <v>NC</v>
      </c>
      <c r="AY27" s="26" t="str">
        <f t="shared" si="214"/>
        <v>NC</v>
      </c>
      <c r="AZ27" s="26" t="str">
        <f t="shared" si="215"/>
        <v>NC</v>
      </c>
      <c r="BA27" s="26" t="str">
        <f t="shared" si="216"/>
        <v>NC</v>
      </c>
      <c r="BB27" s="26">
        <f t="shared" si="217"/>
        <v>38675000</v>
      </c>
      <c r="BC27" s="26" t="str">
        <f t="shared" si="218"/>
        <v>NC</v>
      </c>
      <c r="BD27" s="26" t="str">
        <f t="shared" si="219"/>
        <v>NC</v>
      </c>
      <c r="BE27" s="26" t="str">
        <f t="shared" si="220"/>
        <v>NC</v>
      </c>
      <c r="BF27" s="26" t="str">
        <f t="shared" si="221"/>
        <v>NC</v>
      </c>
      <c r="BG27" s="26" t="str">
        <f t="shared" si="222"/>
        <v>NC</v>
      </c>
      <c r="BH27" s="26" t="str">
        <f t="shared" si="223"/>
        <v>NC</v>
      </c>
      <c r="BI27" s="26" t="str">
        <f t="shared" si="224"/>
        <v>NC</v>
      </c>
      <c r="BJ27" s="26" t="str">
        <f t="shared" si="225"/>
        <v>NC</v>
      </c>
      <c r="BK27" s="26" t="str">
        <f t="shared" si="226"/>
        <v>NC</v>
      </c>
      <c r="BL27" s="26" t="str">
        <f t="shared" si="227"/>
        <v>NC</v>
      </c>
      <c r="BM27" s="26" t="str">
        <f t="shared" si="228"/>
        <v>NC</v>
      </c>
      <c r="BN27" s="58">
        <v>19</v>
      </c>
      <c r="BO27" s="70" t="s">
        <v>33</v>
      </c>
      <c r="BP27" s="70" t="s">
        <v>33</v>
      </c>
      <c r="BQ27" s="70" t="s">
        <v>33</v>
      </c>
      <c r="BR27" s="70" t="s">
        <v>33</v>
      </c>
      <c r="BS27" s="70" t="s">
        <v>33</v>
      </c>
      <c r="BT27" s="70" t="s">
        <v>33</v>
      </c>
      <c r="BU27" s="71" t="s">
        <v>34</v>
      </c>
      <c r="BV27" s="70" t="s">
        <v>33</v>
      </c>
      <c r="BW27" s="70" t="s">
        <v>33</v>
      </c>
      <c r="BX27" s="70" t="s">
        <v>33</v>
      </c>
      <c r="BY27" s="70" t="s">
        <v>33</v>
      </c>
      <c r="BZ27" s="70" t="s">
        <v>33</v>
      </c>
      <c r="CA27" s="70" t="s">
        <v>33</v>
      </c>
      <c r="CB27" s="70" t="s">
        <v>33</v>
      </c>
      <c r="CC27" s="70" t="s">
        <v>33</v>
      </c>
      <c r="CD27" s="70" t="s">
        <v>33</v>
      </c>
      <c r="CE27" s="71" t="s">
        <v>34</v>
      </c>
      <c r="CF27" s="70" t="s">
        <v>33</v>
      </c>
      <c r="CG27" s="70" t="s">
        <v>33</v>
      </c>
      <c r="CH27" s="70" t="s">
        <v>33</v>
      </c>
      <c r="CI27" s="70" t="s">
        <v>33</v>
      </c>
      <c r="CJ27" s="70" t="s">
        <v>33</v>
      </c>
      <c r="CK27" s="70" t="s">
        <v>33</v>
      </c>
      <c r="CL27" s="70" t="s">
        <v>33</v>
      </c>
      <c r="CM27" s="70" t="s">
        <v>33</v>
      </c>
      <c r="CN27" s="70" t="s">
        <v>33</v>
      </c>
      <c r="CO27" s="70" t="s">
        <v>33</v>
      </c>
      <c r="CP27" s="70" t="s">
        <v>33</v>
      </c>
      <c r="CQ27" s="58">
        <v>19</v>
      </c>
      <c r="CR27" s="71" t="s">
        <v>33</v>
      </c>
      <c r="CS27" s="71" t="s">
        <v>34</v>
      </c>
      <c r="CT27" s="71" t="s">
        <v>34</v>
      </c>
      <c r="CU27" s="71" t="s">
        <v>34</v>
      </c>
      <c r="CV27" s="71" t="s">
        <v>34</v>
      </c>
      <c r="CW27" s="71" t="s">
        <v>34</v>
      </c>
      <c r="CX27" s="71" t="s">
        <v>239</v>
      </c>
      <c r="CY27" s="71" t="s">
        <v>33</v>
      </c>
      <c r="CZ27" s="71" t="s">
        <v>34</v>
      </c>
      <c r="DA27" s="71" t="s">
        <v>34</v>
      </c>
      <c r="DB27" s="71" t="s">
        <v>34</v>
      </c>
      <c r="DC27" s="71" t="s">
        <v>34</v>
      </c>
      <c r="DD27" s="71" t="s">
        <v>34</v>
      </c>
      <c r="DE27" s="71" t="s">
        <v>34</v>
      </c>
      <c r="DF27" s="71" t="s">
        <v>34</v>
      </c>
      <c r="DG27" s="71" t="s">
        <v>34</v>
      </c>
      <c r="DH27" s="71" t="s">
        <v>34</v>
      </c>
      <c r="DI27" s="71" t="s">
        <v>34</v>
      </c>
      <c r="DJ27" s="71" t="s">
        <v>34</v>
      </c>
      <c r="DK27" s="71" t="s">
        <v>34</v>
      </c>
      <c r="DL27" s="71" t="s">
        <v>34</v>
      </c>
      <c r="DM27" s="71" t="s">
        <v>34</v>
      </c>
      <c r="DN27" s="71" t="s">
        <v>34</v>
      </c>
      <c r="DO27" s="71" t="s">
        <v>34</v>
      </c>
      <c r="DP27" s="71" t="s">
        <v>34</v>
      </c>
      <c r="DQ27" s="71" t="s">
        <v>34</v>
      </c>
      <c r="DR27" s="71" t="s">
        <v>34</v>
      </c>
      <c r="DS27" s="71" t="s">
        <v>34</v>
      </c>
      <c r="DT27" s="58">
        <v>19</v>
      </c>
      <c r="DU27" s="71" t="s">
        <v>34</v>
      </c>
      <c r="DV27" s="71" t="s">
        <v>34</v>
      </c>
      <c r="DW27" s="71" t="s">
        <v>34</v>
      </c>
      <c r="DX27" s="71" t="s">
        <v>34</v>
      </c>
      <c r="DY27" s="71" t="s">
        <v>34</v>
      </c>
      <c r="DZ27" s="71" t="s">
        <v>34</v>
      </c>
      <c r="EA27" s="71" t="s">
        <v>34</v>
      </c>
      <c r="EB27" s="71" t="s">
        <v>33</v>
      </c>
      <c r="EC27" s="71" t="s">
        <v>34</v>
      </c>
      <c r="ED27" s="71" t="s">
        <v>34</v>
      </c>
      <c r="EE27" s="71" t="s">
        <v>34</v>
      </c>
      <c r="EF27" s="71" t="s">
        <v>34</v>
      </c>
      <c r="EG27" s="71" t="s">
        <v>34</v>
      </c>
      <c r="EH27" s="71" t="s">
        <v>34</v>
      </c>
      <c r="EI27" s="71" t="s">
        <v>34</v>
      </c>
      <c r="EJ27" s="71" t="s">
        <v>34</v>
      </c>
      <c r="EK27" s="71" t="s">
        <v>34</v>
      </c>
      <c r="EL27" s="71" t="s">
        <v>34</v>
      </c>
      <c r="EM27" s="71" t="s">
        <v>34</v>
      </c>
      <c r="EN27" s="71" t="s">
        <v>34</v>
      </c>
      <c r="EO27" s="71" t="s">
        <v>34</v>
      </c>
      <c r="EP27" s="71" t="s">
        <v>34</v>
      </c>
      <c r="EQ27" s="71" t="s">
        <v>34</v>
      </c>
      <c r="ER27" s="71" t="s">
        <v>34</v>
      </c>
      <c r="ES27" s="71" t="s">
        <v>34</v>
      </c>
      <c r="ET27" s="71" t="s">
        <v>34</v>
      </c>
      <c r="EU27" s="71" t="s">
        <v>34</v>
      </c>
      <c r="EV27" s="71" t="s">
        <v>33</v>
      </c>
      <c r="EW27" s="58">
        <v>19</v>
      </c>
      <c r="EX27" s="27" t="str">
        <f t="shared" si="1"/>
        <v>NO CUMPLE</v>
      </c>
      <c r="EY27" s="27" t="str">
        <f t="shared" si="2"/>
        <v>NO CUMPLE</v>
      </c>
      <c r="EZ27" s="27" t="str">
        <f t="shared" si="3"/>
        <v>NO CUMPLE</v>
      </c>
      <c r="FA27" s="27" t="str">
        <f t="shared" si="4"/>
        <v>NO CUMPLE</v>
      </c>
      <c r="FB27" s="27" t="str">
        <f t="shared" si="5"/>
        <v>NO CUMPLE</v>
      </c>
      <c r="FC27" s="27" t="str">
        <f t="shared" si="6"/>
        <v>NO CUMPLE</v>
      </c>
      <c r="FD27" s="27" t="str">
        <f t="shared" si="7"/>
        <v>CUMPLE</v>
      </c>
      <c r="FE27" s="27" t="str">
        <f t="shared" si="8"/>
        <v>NO CUMPLE</v>
      </c>
      <c r="FF27" s="27" t="str">
        <f t="shared" si="9"/>
        <v>NO CUMPLE</v>
      </c>
      <c r="FG27" s="27" t="str">
        <f t="shared" si="10"/>
        <v>NO CUMPLE</v>
      </c>
      <c r="FH27" s="27" t="str">
        <f t="shared" si="11"/>
        <v>NO CUMPLE</v>
      </c>
      <c r="FI27" s="27" t="str">
        <f t="shared" si="12"/>
        <v>NO CUMPLE</v>
      </c>
      <c r="FJ27" s="27" t="str">
        <f t="shared" si="13"/>
        <v>NO CUMPLE</v>
      </c>
      <c r="FK27" s="27" t="str">
        <f t="shared" si="14"/>
        <v>NO CUMPLE</v>
      </c>
      <c r="FL27" s="27" t="str">
        <f t="shared" si="15"/>
        <v>NO CUMPLE</v>
      </c>
      <c r="FM27" s="27" t="str">
        <f t="shared" si="16"/>
        <v>NO CUMPLE</v>
      </c>
      <c r="FN27" s="27" t="str">
        <f t="shared" si="17"/>
        <v>CUMPLE</v>
      </c>
      <c r="FO27" s="27" t="str">
        <f t="shared" si="18"/>
        <v>NO CUMPLE</v>
      </c>
      <c r="FP27" s="27" t="str">
        <f t="shared" si="19"/>
        <v>NO CUMPLE</v>
      </c>
      <c r="FQ27" s="27" t="str">
        <f t="shared" si="20"/>
        <v>NO CUMPLE</v>
      </c>
      <c r="FR27" s="27" t="str">
        <f t="shared" si="21"/>
        <v>NO CUMPLE</v>
      </c>
      <c r="FS27" s="27" t="str">
        <f t="shared" si="22"/>
        <v>NO CUMPLE</v>
      </c>
      <c r="FT27" s="27" t="str">
        <f t="shared" si="23"/>
        <v>NO CUMPLE</v>
      </c>
      <c r="FU27" s="27" t="str">
        <f t="shared" si="24"/>
        <v>NO CUMPLE</v>
      </c>
      <c r="FV27" s="27" t="str">
        <f t="shared" si="25"/>
        <v>NO CUMPLE</v>
      </c>
      <c r="FW27" s="27" t="str">
        <f t="shared" si="26"/>
        <v>NO CUMPLE</v>
      </c>
      <c r="FX27" s="27" t="str">
        <f t="shared" si="27"/>
        <v>NO CUMPLE</v>
      </c>
      <c r="FY27" s="27" t="str">
        <f t="shared" si="28"/>
        <v>NO CUMPLE</v>
      </c>
      <c r="FZ27" s="58">
        <v>19</v>
      </c>
      <c r="GA27" s="71" t="s">
        <v>32</v>
      </c>
      <c r="GB27" s="71" t="s">
        <v>32</v>
      </c>
      <c r="GC27" s="71" t="s">
        <v>32</v>
      </c>
      <c r="GD27" s="71" t="s">
        <v>32</v>
      </c>
      <c r="GE27" s="71" t="s">
        <v>32</v>
      </c>
      <c r="GF27" s="71" t="s">
        <v>32</v>
      </c>
      <c r="GG27" s="93" t="s">
        <v>239</v>
      </c>
      <c r="GH27" s="71" t="s">
        <v>32</v>
      </c>
      <c r="GI27" s="71" t="s">
        <v>32</v>
      </c>
      <c r="GJ27" s="71" t="s">
        <v>32</v>
      </c>
      <c r="GK27" s="71" t="s">
        <v>32</v>
      </c>
      <c r="GL27" s="71" t="s">
        <v>32</v>
      </c>
      <c r="GM27" s="71" t="s">
        <v>32</v>
      </c>
      <c r="GN27" s="71" t="s">
        <v>32</v>
      </c>
      <c r="GO27" s="71" t="s">
        <v>32</v>
      </c>
      <c r="GP27" s="71" t="s">
        <v>32</v>
      </c>
      <c r="GQ27" s="93" t="s">
        <v>34</v>
      </c>
      <c r="GR27" s="71" t="s">
        <v>32</v>
      </c>
      <c r="GS27" s="71" t="s">
        <v>32</v>
      </c>
      <c r="GT27" s="71" t="s">
        <v>32</v>
      </c>
      <c r="GU27" s="71" t="s">
        <v>32</v>
      </c>
      <c r="GV27" s="71" t="s">
        <v>32</v>
      </c>
      <c r="GW27" s="71" t="s">
        <v>32</v>
      </c>
      <c r="GX27" s="71" t="s">
        <v>32</v>
      </c>
      <c r="GY27" s="71" t="s">
        <v>32</v>
      </c>
      <c r="GZ27" s="71" t="s">
        <v>32</v>
      </c>
      <c r="HA27" s="71" t="s">
        <v>32</v>
      </c>
      <c r="HB27" s="71" t="s">
        <v>32</v>
      </c>
      <c r="HC27" s="58">
        <v>19</v>
      </c>
      <c r="HD27" s="72" t="s">
        <v>32</v>
      </c>
      <c r="HE27" s="72" t="s">
        <v>32</v>
      </c>
      <c r="HF27" s="72" t="s">
        <v>32</v>
      </c>
      <c r="HG27" s="72" t="s">
        <v>32</v>
      </c>
      <c r="HH27" s="72" t="s">
        <v>32</v>
      </c>
      <c r="HI27" s="72" t="s">
        <v>32</v>
      </c>
      <c r="HJ27" s="72" t="s">
        <v>34</v>
      </c>
      <c r="HK27" s="72" t="s">
        <v>32</v>
      </c>
      <c r="HL27" s="72" t="s">
        <v>32</v>
      </c>
      <c r="HM27" s="72" t="s">
        <v>32</v>
      </c>
      <c r="HN27" s="72" t="s">
        <v>32</v>
      </c>
      <c r="HO27" s="72" t="s">
        <v>32</v>
      </c>
      <c r="HP27" s="72" t="s">
        <v>32</v>
      </c>
      <c r="HQ27" s="72" t="s">
        <v>32</v>
      </c>
      <c r="HR27" s="72" t="s">
        <v>32</v>
      </c>
      <c r="HS27" s="72" t="s">
        <v>32</v>
      </c>
      <c r="HT27" s="72" t="s">
        <v>34</v>
      </c>
      <c r="HU27" s="72" t="s">
        <v>32</v>
      </c>
      <c r="HV27" s="72" t="s">
        <v>32</v>
      </c>
      <c r="HW27" s="72" t="s">
        <v>32</v>
      </c>
      <c r="HX27" s="72" t="s">
        <v>32</v>
      </c>
      <c r="HY27" s="72" t="s">
        <v>32</v>
      </c>
      <c r="HZ27" s="72" t="s">
        <v>32</v>
      </c>
      <c r="IA27" s="72" t="s">
        <v>32</v>
      </c>
      <c r="IB27" s="72" t="s">
        <v>32</v>
      </c>
      <c r="IC27" s="72" t="s">
        <v>32</v>
      </c>
      <c r="ID27" s="72" t="s">
        <v>32</v>
      </c>
      <c r="IE27" s="72" t="s">
        <v>32</v>
      </c>
      <c r="IF27" s="58">
        <v>19</v>
      </c>
      <c r="IG27" s="26" t="str">
        <f t="shared" si="229"/>
        <v/>
      </c>
      <c r="IH27" s="26" t="str">
        <f t="shared" si="230"/>
        <v/>
      </c>
      <c r="II27" s="26" t="str">
        <f t="shared" si="231"/>
        <v/>
      </c>
      <c r="IJ27" s="26" t="str">
        <f t="shared" si="232"/>
        <v/>
      </c>
      <c r="IK27" s="26" t="str">
        <f t="shared" si="233"/>
        <v/>
      </c>
      <c r="IL27" s="26" t="str">
        <f t="shared" si="234"/>
        <v/>
      </c>
      <c r="IM27" s="26">
        <f t="shared" si="235"/>
        <v>38953460</v>
      </c>
      <c r="IN27" s="26" t="str">
        <f t="shared" si="236"/>
        <v/>
      </c>
      <c r="IO27" s="26" t="str">
        <f t="shared" si="237"/>
        <v/>
      </c>
      <c r="IP27" s="26" t="str">
        <f t="shared" si="238"/>
        <v/>
      </c>
      <c r="IQ27" s="26" t="str">
        <f t="shared" si="239"/>
        <v/>
      </c>
      <c r="IR27" s="26" t="str">
        <f t="shared" si="240"/>
        <v/>
      </c>
      <c r="IS27" s="26" t="str">
        <f t="shared" si="241"/>
        <v/>
      </c>
      <c r="IT27" s="26" t="str">
        <f t="shared" si="242"/>
        <v/>
      </c>
      <c r="IU27" s="26" t="str">
        <f t="shared" si="243"/>
        <v/>
      </c>
      <c r="IV27" s="26" t="str">
        <f t="shared" si="244"/>
        <v/>
      </c>
      <c r="IW27" s="26">
        <f t="shared" si="245"/>
        <v>38675000</v>
      </c>
      <c r="IX27" s="26" t="str">
        <f t="shared" si="246"/>
        <v/>
      </c>
      <c r="IY27" s="26" t="str">
        <f t="shared" si="247"/>
        <v/>
      </c>
      <c r="IZ27" s="26" t="str">
        <f t="shared" si="248"/>
        <v/>
      </c>
      <c r="JA27" s="26" t="str">
        <f t="shared" si="249"/>
        <v/>
      </c>
      <c r="JB27" s="26" t="str">
        <f t="shared" si="250"/>
        <v/>
      </c>
      <c r="JC27" s="26" t="str">
        <f t="shared" si="251"/>
        <v/>
      </c>
      <c r="JD27" s="26" t="str">
        <f t="shared" si="252"/>
        <v/>
      </c>
      <c r="JE27" s="26" t="str">
        <f t="shared" si="253"/>
        <v/>
      </c>
      <c r="JF27" s="26" t="str">
        <f t="shared" si="254"/>
        <v/>
      </c>
      <c r="JG27" s="26" t="str">
        <f t="shared" si="255"/>
        <v/>
      </c>
      <c r="JH27" s="26" t="str">
        <f t="shared" si="256"/>
        <v/>
      </c>
      <c r="JI27" s="26">
        <v>38956554</v>
      </c>
      <c r="JJ27" s="26">
        <v>38956554</v>
      </c>
      <c r="JK27" s="28">
        <f t="shared" si="257"/>
        <v>2</v>
      </c>
      <c r="JL27" s="28">
        <f t="shared" si="30"/>
        <v>1</v>
      </c>
      <c r="JM27" s="29">
        <f t="shared" si="258"/>
        <v>38861446.784586854</v>
      </c>
      <c r="JN27" s="30">
        <f t="shared" si="259"/>
        <v>145730.42544220068</v>
      </c>
      <c r="JO27" s="58">
        <v>19</v>
      </c>
      <c r="JP27" s="31" t="str">
        <f t="shared" si="31"/>
        <v/>
      </c>
      <c r="JQ27" s="31" t="str">
        <f t="shared" si="32"/>
        <v/>
      </c>
      <c r="JR27" s="31" t="str">
        <f t="shared" si="33"/>
        <v/>
      </c>
      <c r="JS27" s="31" t="str">
        <f t="shared" si="34"/>
        <v/>
      </c>
      <c r="JT27" s="31" t="str">
        <f t="shared" si="35"/>
        <v/>
      </c>
      <c r="JU27" s="31" t="str">
        <f t="shared" si="36"/>
        <v/>
      </c>
      <c r="JV27" s="31">
        <f t="shared" si="37"/>
        <v>26729.805997478299</v>
      </c>
      <c r="JW27" s="31" t="str">
        <f t="shared" si="38"/>
        <v/>
      </c>
      <c r="JX27" s="31" t="str">
        <f t="shared" si="39"/>
        <v/>
      </c>
      <c r="JY27" s="31" t="str">
        <f t="shared" si="40"/>
        <v/>
      </c>
      <c r="JZ27" s="31" t="str">
        <f t="shared" si="41"/>
        <v/>
      </c>
      <c r="KA27" s="31" t="str">
        <f t="shared" si="42"/>
        <v/>
      </c>
      <c r="KB27" s="31" t="str">
        <f t="shared" si="43"/>
        <v/>
      </c>
      <c r="KC27" s="31" t="str">
        <f t="shared" si="44"/>
        <v/>
      </c>
      <c r="KD27" s="31" t="str">
        <f t="shared" si="45"/>
        <v/>
      </c>
      <c r="KE27" s="31" t="str">
        <f t="shared" si="46"/>
        <v/>
      </c>
      <c r="KF27" s="31">
        <f t="shared" si="47"/>
        <v>26538.727161912531</v>
      </c>
      <c r="KG27" s="31" t="str">
        <f t="shared" si="48"/>
        <v/>
      </c>
      <c r="KH27" s="31" t="str">
        <f t="shared" si="49"/>
        <v/>
      </c>
      <c r="KI27" s="31" t="str">
        <f t="shared" si="50"/>
        <v/>
      </c>
      <c r="KJ27" s="31" t="str">
        <f t="shared" si="51"/>
        <v/>
      </c>
      <c r="KK27" s="31" t="str">
        <f t="shared" si="52"/>
        <v/>
      </c>
      <c r="KL27" s="31" t="str">
        <f t="shared" si="53"/>
        <v/>
      </c>
      <c r="KM27" s="31" t="str">
        <f t="shared" si="54"/>
        <v/>
      </c>
      <c r="KN27" s="31" t="str">
        <f t="shared" si="55"/>
        <v/>
      </c>
      <c r="KO27" s="31" t="str">
        <f t="shared" si="56"/>
        <v/>
      </c>
      <c r="KP27" s="31" t="str">
        <f t="shared" si="57"/>
        <v/>
      </c>
      <c r="KQ27" s="31" t="str">
        <f t="shared" si="58"/>
        <v/>
      </c>
      <c r="KR27" s="58">
        <v>19</v>
      </c>
      <c r="KS27" s="32" t="str">
        <f t="shared" si="59"/>
        <v/>
      </c>
      <c r="KT27" s="32" t="str">
        <f t="shared" si="60"/>
        <v/>
      </c>
      <c r="KU27" s="32" t="str">
        <f t="shared" si="61"/>
        <v/>
      </c>
      <c r="KV27" s="32" t="str">
        <f t="shared" si="62"/>
        <v/>
      </c>
      <c r="KW27" s="32" t="str">
        <f t="shared" si="63"/>
        <v/>
      </c>
      <c r="KX27" s="32" t="str">
        <f t="shared" si="64"/>
        <v/>
      </c>
      <c r="KY27" s="32">
        <f t="shared" si="65"/>
        <v>92013.215413145721</v>
      </c>
      <c r="KZ27" s="32" t="str">
        <f t="shared" si="66"/>
        <v/>
      </c>
      <c r="LA27" s="32" t="str">
        <f t="shared" si="67"/>
        <v/>
      </c>
      <c r="LB27" s="32" t="str">
        <f t="shared" si="68"/>
        <v/>
      </c>
      <c r="LC27" s="32" t="str">
        <f t="shared" si="69"/>
        <v/>
      </c>
      <c r="LD27" s="32" t="str">
        <f t="shared" si="70"/>
        <v/>
      </c>
      <c r="LE27" s="32" t="str">
        <f t="shared" si="71"/>
        <v/>
      </c>
      <c r="LF27" s="32" t="str">
        <f t="shared" si="72"/>
        <v/>
      </c>
      <c r="LG27" s="32" t="str">
        <f t="shared" si="73"/>
        <v/>
      </c>
      <c r="LH27" s="32" t="str">
        <f t="shared" si="74"/>
        <v/>
      </c>
      <c r="LI27" s="32">
        <f t="shared" si="75"/>
        <v>186446.78458685428</v>
      </c>
      <c r="LJ27" s="32" t="str">
        <f t="shared" si="76"/>
        <v/>
      </c>
      <c r="LK27" s="32" t="str">
        <f t="shared" si="77"/>
        <v/>
      </c>
      <c r="LL27" s="32" t="str">
        <f t="shared" si="78"/>
        <v/>
      </c>
      <c r="LM27" s="32" t="str">
        <f t="shared" si="79"/>
        <v/>
      </c>
      <c r="LN27" s="32" t="str">
        <f t="shared" si="80"/>
        <v/>
      </c>
      <c r="LO27" s="32" t="str">
        <f t="shared" si="81"/>
        <v/>
      </c>
      <c r="LP27" s="32" t="str">
        <f t="shared" si="82"/>
        <v/>
      </c>
      <c r="LQ27" s="32" t="str">
        <f t="shared" si="83"/>
        <v/>
      </c>
      <c r="LR27" s="32" t="str">
        <f t="shared" si="84"/>
        <v/>
      </c>
      <c r="LS27" s="32" t="str">
        <f t="shared" si="85"/>
        <v/>
      </c>
      <c r="LT27" s="32" t="str">
        <f t="shared" si="86"/>
        <v/>
      </c>
      <c r="LU27" s="58">
        <v>19</v>
      </c>
      <c r="LV27" s="33" t="str">
        <f t="shared" si="87"/>
        <v/>
      </c>
      <c r="LW27" s="33" t="str">
        <f t="shared" si="88"/>
        <v/>
      </c>
      <c r="LX27" s="33" t="str">
        <f t="shared" si="89"/>
        <v/>
      </c>
      <c r="LY27" s="33" t="str">
        <f t="shared" si="90"/>
        <v/>
      </c>
      <c r="LZ27" s="33" t="str">
        <f t="shared" si="91"/>
        <v/>
      </c>
      <c r="MA27" s="33" t="str">
        <f t="shared" si="92"/>
        <v/>
      </c>
      <c r="MB27" s="33">
        <f t="shared" si="93"/>
        <v>63.139330811629193</v>
      </c>
      <c r="MC27" s="33" t="str">
        <f t="shared" si="94"/>
        <v/>
      </c>
      <c r="MD27" s="33" t="str">
        <f t="shared" si="95"/>
        <v/>
      </c>
      <c r="ME27" s="33" t="str">
        <f t="shared" si="96"/>
        <v/>
      </c>
      <c r="MF27" s="33" t="str">
        <f t="shared" si="97"/>
        <v/>
      </c>
      <c r="MG27" s="33" t="str">
        <f t="shared" si="98"/>
        <v/>
      </c>
      <c r="MH27" s="33" t="str">
        <f t="shared" si="99"/>
        <v/>
      </c>
      <c r="MI27" s="33" t="str">
        <f t="shared" si="100"/>
        <v/>
      </c>
      <c r="MJ27" s="33" t="str">
        <f t="shared" si="101"/>
        <v/>
      </c>
      <c r="MK27" s="33" t="str">
        <f t="shared" si="102"/>
        <v/>
      </c>
      <c r="ML27" s="33">
        <f t="shared" si="103"/>
        <v>127.93950475414103</v>
      </c>
      <c r="MM27" s="33" t="str">
        <f t="shared" si="104"/>
        <v/>
      </c>
      <c r="MN27" s="33" t="str">
        <f t="shared" si="105"/>
        <v/>
      </c>
      <c r="MO27" s="33" t="str">
        <f t="shared" si="106"/>
        <v/>
      </c>
      <c r="MP27" s="33" t="str">
        <f t="shared" si="107"/>
        <v/>
      </c>
      <c r="MQ27" s="33" t="str">
        <f t="shared" si="108"/>
        <v/>
      </c>
      <c r="MR27" s="33" t="str">
        <f t="shared" si="109"/>
        <v/>
      </c>
      <c r="MS27" s="33" t="str">
        <f t="shared" si="110"/>
        <v/>
      </c>
      <c r="MT27" s="33" t="str">
        <f t="shared" si="111"/>
        <v/>
      </c>
      <c r="MU27" s="33" t="str">
        <f t="shared" si="112"/>
        <v/>
      </c>
      <c r="MV27" s="33" t="str">
        <f t="shared" si="113"/>
        <v/>
      </c>
      <c r="MW27" s="33" t="str">
        <f t="shared" si="114"/>
        <v/>
      </c>
      <c r="MX27" s="54">
        <f t="shared" si="115"/>
        <v>63.139330811629193</v>
      </c>
      <c r="MY27" s="58">
        <v>19</v>
      </c>
      <c r="MZ27" s="34" t="str">
        <f t="shared" si="116"/>
        <v/>
      </c>
      <c r="NA27" s="34" t="str">
        <f t="shared" si="117"/>
        <v/>
      </c>
      <c r="NB27" s="34" t="str">
        <f t="shared" si="118"/>
        <v/>
      </c>
      <c r="NC27" s="34" t="str">
        <f t="shared" si="119"/>
        <v/>
      </c>
      <c r="ND27" s="34" t="str">
        <f t="shared" si="120"/>
        <v/>
      </c>
      <c r="NE27" s="34" t="str">
        <f t="shared" si="121"/>
        <v/>
      </c>
      <c r="NF27" s="34">
        <f t="shared" si="122"/>
        <v>40</v>
      </c>
      <c r="NG27" s="34" t="str">
        <f t="shared" si="123"/>
        <v/>
      </c>
      <c r="NH27" s="34" t="str">
        <f t="shared" si="124"/>
        <v/>
      </c>
      <c r="NI27" s="34" t="str">
        <f t="shared" si="125"/>
        <v/>
      </c>
      <c r="NJ27" s="34" t="str">
        <f t="shared" si="126"/>
        <v/>
      </c>
      <c r="NK27" s="34" t="str">
        <f t="shared" si="127"/>
        <v/>
      </c>
      <c r="NL27" s="34" t="str">
        <f t="shared" si="128"/>
        <v/>
      </c>
      <c r="NM27" s="34" t="str">
        <f t="shared" si="129"/>
        <v/>
      </c>
      <c r="NN27" s="34" t="str">
        <f t="shared" si="130"/>
        <v/>
      </c>
      <c r="NO27" s="34" t="str">
        <f t="shared" si="131"/>
        <v/>
      </c>
      <c r="NP27" s="34">
        <f t="shared" si="132"/>
        <v>19.740370554962791</v>
      </c>
      <c r="NQ27" s="34" t="str">
        <f t="shared" si="133"/>
        <v/>
      </c>
      <c r="NR27" s="34" t="str">
        <f t="shared" si="134"/>
        <v/>
      </c>
      <c r="NS27" s="34" t="str">
        <f t="shared" si="135"/>
        <v/>
      </c>
      <c r="NT27" s="34" t="str">
        <f t="shared" si="136"/>
        <v/>
      </c>
      <c r="NU27" s="34" t="str">
        <f t="shared" si="137"/>
        <v/>
      </c>
      <c r="NV27" s="34" t="str">
        <f t="shared" si="138"/>
        <v/>
      </c>
      <c r="NW27" s="34" t="str">
        <f t="shared" si="139"/>
        <v/>
      </c>
      <c r="NX27" s="34" t="str">
        <f t="shared" si="140"/>
        <v/>
      </c>
      <c r="NY27" s="34" t="str">
        <f t="shared" si="141"/>
        <v/>
      </c>
      <c r="NZ27" s="34" t="str">
        <f t="shared" si="142"/>
        <v/>
      </c>
      <c r="OA27" s="34" t="str">
        <f t="shared" si="143"/>
        <v/>
      </c>
      <c r="OB27" s="58">
        <v>19</v>
      </c>
      <c r="OC27" s="78"/>
      <c r="OD27" s="78"/>
      <c r="OE27" s="78"/>
      <c r="OF27" s="78"/>
      <c r="OG27" s="78"/>
      <c r="OH27" s="78"/>
      <c r="OI27" s="78">
        <v>61</v>
      </c>
      <c r="OJ27" s="78"/>
      <c r="OK27" s="78"/>
      <c r="OL27" s="78"/>
      <c r="OM27" s="78"/>
      <c r="ON27" s="78"/>
      <c r="OO27" s="78"/>
      <c r="OP27" s="78"/>
      <c r="OQ27" s="78"/>
      <c r="OR27" s="78"/>
      <c r="OS27" s="78">
        <v>61</v>
      </c>
      <c r="OT27" s="78"/>
      <c r="OU27" s="78"/>
      <c r="OV27" s="78"/>
      <c r="OW27" s="78"/>
      <c r="OX27" s="78"/>
      <c r="OY27" s="78"/>
      <c r="OZ27" s="78"/>
      <c r="PA27" s="78"/>
      <c r="PB27" s="78"/>
      <c r="PC27" s="78"/>
      <c r="PD27" s="78"/>
      <c r="PE27" s="58">
        <v>19</v>
      </c>
      <c r="PF27" s="35">
        <f t="shared" si="144"/>
        <v>0</v>
      </c>
      <c r="PG27" s="35">
        <f t="shared" si="145"/>
        <v>0</v>
      </c>
      <c r="PH27" s="35">
        <f t="shared" si="146"/>
        <v>0</v>
      </c>
      <c r="PI27" s="35">
        <f t="shared" si="147"/>
        <v>0</v>
      </c>
      <c r="PJ27" s="35">
        <f t="shared" si="148"/>
        <v>0</v>
      </c>
      <c r="PK27" s="35">
        <f t="shared" si="149"/>
        <v>0</v>
      </c>
      <c r="PL27" s="35">
        <f t="shared" si="150"/>
        <v>30</v>
      </c>
      <c r="PM27" s="35">
        <f t="shared" si="151"/>
        <v>0</v>
      </c>
      <c r="PN27" s="35">
        <f t="shared" si="152"/>
        <v>0</v>
      </c>
      <c r="PO27" s="35">
        <f t="shared" si="153"/>
        <v>0</v>
      </c>
      <c r="PP27" s="35">
        <f t="shared" si="154"/>
        <v>0</v>
      </c>
      <c r="PQ27" s="35">
        <f t="shared" si="155"/>
        <v>0</v>
      </c>
      <c r="PR27" s="35">
        <f t="shared" si="156"/>
        <v>0</v>
      </c>
      <c r="PS27" s="35">
        <f t="shared" si="157"/>
        <v>0</v>
      </c>
      <c r="PT27" s="35">
        <f t="shared" si="158"/>
        <v>0</v>
      </c>
      <c r="PU27" s="35">
        <f t="shared" si="159"/>
        <v>0</v>
      </c>
      <c r="PV27" s="35">
        <f t="shared" si="160"/>
        <v>30</v>
      </c>
      <c r="PW27" s="35">
        <f t="shared" si="161"/>
        <v>0</v>
      </c>
      <c r="PX27" s="35">
        <f t="shared" si="162"/>
        <v>0</v>
      </c>
      <c r="PY27" s="35">
        <f t="shared" si="163"/>
        <v>0</v>
      </c>
      <c r="PZ27" s="35">
        <f t="shared" si="164"/>
        <v>0</v>
      </c>
      <c r="QA27" s="35">
        <f t="shared" si="165"/>
        <v>0</v>
      </c>
      <c r="QB27" s="35">
        <f t="shared" si="166"/>
        <v>0</v>
      </c>
      <c r="QC27" s="35">
        <f t="shared" si="167"/>
        <v>0</v>
      </c>
      <c r="QD27" s="35">
        <f t="shared" si="168"/>
        <v>0</v>
      </c>
      <c r="QE27" s="35">
        <f t="shared" si="169"/>
        <v>0</v>
      </c>
      <c r="QF27" s="35">
        <f t="shared" si="170"/>
        <v>0</v>
      </c>
      <c r="QG27" s="35">
        <f t="shared" si="171"/>
        <v>0</v>
      </c>
      <c r="QH27" s="58">
        <v>19</v>
      </c>
      <c r="QI27" s="36" t="str">
        <f t="shared" si="172"/>
        <v/>
      </c>
      <c r="QJ27" s="36" t="str">
        <f t="shared" si="173"/>
        <v/>
      </c>
      <c r="QK27" s="36" t="str">
        <f t="shared" si="174"/>
        <v/>
      </c>
      <c r="QL27" s="36" t="str">
        <f t="shared" si="175"/>
        <v/>
      </c>
      <c r="QM27" s="36" t="str">
        <f t="shared" si="176"/>
        <v/>
      </c>
      <c r="QN27" s="36" t="str">
        <f t="shared" si="177"/>
        <v/>
      </c>
      <c r="QO27" s="36">
        <f t="shared" si="178"/>
        <v>70</v>
      </c>
      <c r="QP27" s="36" t="str">
        <f t="shared" si="179"/>
        <v/>
      </c>
      <c r="QQ27" s="36" t="str">
        <f t="shared" si="180"/>
        <v/>
      </c>
      <c r="QR27" s="36" t="str">
        <f t="shared" si="181"/>
        <v/>
      </c>
      <c r="QS27" s="36" t="str">
        <f t="shared" si="182"/>
        <v/>
      </c>
      <c r="QT27" s="36" t="str">
        <f t="shared" si="183"/>
        <v/>
      </c>
      <c r="QU27" s="36" t="str">
        <f t="shared" si="184"/>
        <v/>
      </c>
      <c r="QV27" s="36" t="str">
        <f t="shared" si="185"/>
        <v/>
      </c>
      <c r="QW27" s="36" t="str">
        <f t="shared" si="186"/>
        <v/>
      </c>
      <c r="QX27" s="36" t="str">
        <f t="shared" si="187"/>
        <v/>
      </c>
      <c r="QY27" s="36">
        <f t="shared" si="188"/>
        <v>49.740370554962794</v>
      </c>
      <c r="QZ27" s="36" t="str">
        <f t="shared" si="189"/>
        <v/>
      </c>
      <c r="RA27" s="36" t="str">
        <f t="shared" si="190"/>
        <v/>
      </c>
      <c r="RB27" s="36" t="str">
        <f t="shared" si="191"/>
        <v/>
      </c>
      <c r="RC27" s="36" t="str">
        <f t="shared" si="192"/>
        <v/>
      </c>
      <c r="RD27" s="36" t="str">
        <f t="shared" si="193"/>
        <v/>
      </c>
      <c r="RE27" s="36" t="str">
        <f t="shared" si="194"/>
        <v/>
      </c>
      <c r="RF27" s="36" t="str">
        <f t="shared" si="195"/>
        <v/>
      </c>
      <c r="RG27" s="36" t="str">
        <f t="shared" si="196"/>
        <v/>
      </c>
      <c r="RH27" s="36" t="str">
        <f t="shared" si="197"/>
        <v/>
      </c>
      <c r="RI27" s="36" t="str">
        <f t="shared" si="198"/>
        <v/>
      </c>
      <c r="RJ27" s="36" t="str">
        <f t="shared" si="199"/>
        <v/>
      </c>
      <c r="RK27" s="37">
        <f t="shared" si="200"/>
        <v>70</v>
      </c>
      <c r="RL27" s="38" t="str">
        <f t="shared" si="260"/>
        <v>7. ICL DIDÁCTICAS S.A.S.</v>
      </c>
      <c r="RM27" s="38" t="str">
        <f t="shared" si="261"/>
        <v/>
      </c>
      <c r="RN27" s="38" t="str">
        <f t="shared" si="262"/>
        <v/>
      </c>
      <c r="RO27" s="38" t="str">
        <f t="shared" si="263"/>
        <v/>
      </c>
      <c r="RP27" s="38" t="str">
        <f t="shared" si="264"/>
        <v>7. ICL DIDÁCTICAS S.A.S.</v>
      </c>
      <c r="RQ27" s="39">
        <f t="shared" si="265"/>
        <v>38953460</v>
      </c>
      <c r="RR27" s="39" t="str">
        <f t="shared" si="266"/>
        <v/>
      </c>
      <c r="RS27" s="39" t="str">
        <f t="shared" si="267"/>
        <v/>
      </c>
      <c r="RT27" s="39" t="str">
        <f t="shared" si="268"/>
        <v/>
      </c>
      <c r="RU27" s="39">
        <f t="shared" si="269"/>
        <v>38953460</v>
      </c>
      <c r="RV27" s="58">
        <v>19</v>
      </c>
    </row>
    <row r="28" spans="1:490" ht="20.399999999999999" hidden="1" x14ac:dyDescent="0.2">
      <c r="A28" s="53"/>
      <c r="B28" s="61" t="s">
        <v>58</v>
      </c>
      <c r="C28" s="62" t="s">
        <v>85</v>
      </c>
      <c r="D28" s="62" t="s">
        <v>86</v>
      </c>
      <c r="E28" s="62" t="s">
        <v>89</v>
      </c>
      <c r="F28" s="62">
        <v>1</v>
      </c>
      <c r="G28" s="25">
        <v>259989812</v>
      </c>
      <c r="H28" s="58">
        <v>20</v>
      </c>
      <c r="I28" s="77" t="s">
        <v>32</v>
      </c>
      <c r="J28" s="77" t="s">
        <v>32</v>
      </c>
      <c r="K28" s="77" t="s">
        <v>32</v>
      </c>
      <c r="L28" s="77" t="s">
        <v>32</v>
      </c>
      <c r="M28" s="77" t="s">
        <v>32</v>
      </c>
      <c r="N28" s="77" t="s">
        <v>32</v>
      </c>
      <c r="O28" s="77" t="s">
        <v>32</v>
      </c>
      <c r="P28" s="77" t="s">
        <v>32</v>
      </c>
      <c r="Q28" s="77" t="s">
        <v>32</v>
      </c>
      <c r="R28" s="77" t="s">
        <v>32</v>
      </c>
      <c r="S28" s="77" t="s">
        <v>32</v>
      </c>
      <c r="T28" s="75">
        <v>259979300</v>
      </c>
      <c r="U28" s="77" t="s">
        <v>32</v>
      </c>
      <c r="V28" s="77" t="s">
        <v>32</v>
      </c>
      <c r="W28" s="77" t="s">
        <v>32</v>
      </c>
      <c r="X28" s="77" t="s">
        <v>32</v>
      </c>
      <c r="Y28" s="77" t="s">
        <v>32</v>
      </c>
      <c r="Z28" s="77" t="s">
        <v>32</v>
      </c>
      <c r="AA28" s="77" t="s">
        <v>32</v>
      </c>
      <c r="AB28" s="77" t="s">
        <v>32</v>
      </c>
      <c r="AC28" s="77" t="s">
        <v>32</v>
      </c>
      <c r="AD28" s="77" t="s">
        <v>32</v>
      </c>
      <c r="AE28" s="77" t="s">
        <v>32</v>
      </c>
      <c r="AF28" s="77" t="s">
        <v>32</v>
      </c>
      <c r="AG28" s="77" t="s">
        <v>32</v>
      </c>
      <c r="AH28" s="77" t="s">
        <v>32</v>
      </c>
      <c r="AI28" s="77" t="s">
        <v>32</v>
      </c>
      <c r="AJ28" s="77" t="s">
        <v>32</v>
      </c>
      <c r="AK28" s="68">
        <v>20</v>
      </c>
      <c r="AL28" s="26" t="str">
        <f t="shared" si="201"/>
        <v>NC</v>
      </c>
      <c r="AM28" s="26" t="str">
        <f t="shared" si="202"/>
        <v>NC</v>
      </c>
      <c r="AN28" s="26" t="str">
        <f t="shared" si="203"/>
        <v>NC</v>
      </c>
      <c r="AO28" s="26" t="str">
        <f t="shared" si="204"/>
        <v>NC</v>
      </c>
      <c r="AP28" s="26" t="str">
        <f t="shared" si="205"/>
        <v>NC</v>
      </c>
      <c r="AQ28" s="26" t="str">
        <f t="shared" si="206"/>
        <v>NC</v>
      </c>
      <c r="AR28" s="26" t="str">
        <f t="shared" si="207"/>
        <v>NC</v>
      </c>
      <c r="AS28" s="26" t="str">
        <f t="shared" si="208"/>
        <v>NC</v>
      </c>
      <c r="AT28" s="26" t="str">
        <f t="shared" si="209"/>
        <v>NC</v>
      </c>
      <c r="AU28" s="26" t="str">
        <f t="shared" si="210"/>
        <v>NC</v>
      </c>
      <c r="AV28" s="26" t="str">
        <f t="shared" si="211"/>
        <v>NC</v>
      </c>
      <c r="AW28" s="26">
        <f t="shared" si="212"/>
        <v>259979300</v>
      </c>
      <c r="AX28" s="26" t="str">
        <f t="shared" si="213"/>
        <v>NC</v>
      </c>
      <c r="AY28" s="26" t="str">
        <f t="shared" si="214"/>
        <v>NC</v>
      </c>
      <c r="AZ28" s="26" t="str">
        <f t="shared" si="215"/>
        <v>NC</v>
      </c>
      <c r="BA28" s="26" t="str">
        <f t="shared" si="216"/>
        <v>NC</v>
      </c>
      <c r="BB28" s="26" t="str">
        <f t="shared" si="217"/>
        <v>NC</v>
      </c>
      <c r="BC28" s="26" t="str">
        <f t="shared" si="218"/>
        <v>NC</v>
      </c>
      <c r="BD28" s="26" t="str">
        <f t="shared" si="219"/>
        <v>NC</v>
      </c>
      <c r="BE28" s="26" t="str">
        <f t="shared" si="220"/>
        <v>NC</v>
      </c>
      <c r="BF28" s="26" t="str">
        <f t="shared" si="221"/>
        <v>NC</v>
      </c>
      <c r="BG28" s="26" t="str">
        <f t="shared" si="222"/>
        <v>NC</v>
      </c>
      <c r="BH28" s="26" t="str">
        <f t="shared" si="223"/>
        <v>NC</v>
      </c>
      <c r="BI28" s="26" t="str">
        <f t="shared" si="224"/>
        <v>NC</v>
      </c>
      <c r="BJ28" s="26" t="str">
        <f t="shared" si="225"/>
        <v>NC</v>
      </c>
      <c r="BK28" s="26" t="str">
        <f t="shared" si="226"/>
        <v>NC</v>
      </c>
      <c r="BL28" s="26" t="str">
        <f t="shared" si="227"/>
        <v>NC</v>
      </c>
      <c r="BM28" s="26" t="str">
        <f t="shared" si="228"/>
        <v>NC</v>
      </c>
      <c r="BN28" s="58">
        <v>20</v>
      </c>
      <c r="BO28" s="70" t="s">
        <v>33</v>
      </c>
      <c r="BP28" s="70" t="s">
        <v>33</v>
      </c>
      <c r="BQ28" s="70" t="s">
        <v>33</v>
      </c>
      <c r="BR28" s="70" t="s">
        <v>33</v>
      </c>
      <c r="BS28" s="70" t="s">
        <v>33</v>
      </c>
      <c r="BT28" s="70" t="s">
        <v>33</v>
      </c>
      <c r="BU28" s="70" t="s">
        <v>33</v>
      </c>
      <c r="BV28" s="70" t="s">
        <v>33</v>
      </c>
      <c r="BW28" s="70" t="s">
        <v>33</v>
      </c>
      <c r="BX28" s="70" t="s">
        <v>33</v>
      </c>
      <c r="BY28" s="70" t="s">
        <v>33</v>
      </c>
      <c r="BZ28" s="71" t="s">
        <v>34</v>
      </c>
      <c r="CA28" s="70" t="s">
        <v>33</v>
      </c>
      <c r="CB28" s="70" t="s">
        <v>33</v>
      </c>
      <c r="CC28" s="70" t="s">
        <v>33</v>
      </c>
      <c r="CD28" s="70" t="s">
        <v>33</v>
      </c>
      <c r="CE28" s="70" t="s">
        <v>33</v>
      </c>
      <c r="CF28" s="70" t="s">
        <v>33</v>
      </c>
      <c r="CG28" s="70" t="s">
        <v>33</v>
      </c>
      <c r="CH28" s="70" t="s">
        <v>33</v>
      </c>
      <c r="CI28" s="70" t="s">
        <v>33</v>
      </c>
      <c r="CJ28" s="70" t="s">
        <v>33</v>
      </c>
      <c r="CK28" s="70" t="s">
        <v>33</v>
      </c>
      <c r="CL28" s="70" t="s">
        <v>33</v>
      </c>
      <c r="CM28" s="70" t="s">
        <v>33</v>
      </c>
      <c r="CN28" s="70" t="s">
        <v>33</v>
      </c>
      <c r="CO28" s="70" t="s">
        <v>33</v>
      </c>
      <c r="CP28" s="70" t="s">
        <v>33</v>
      </c>
      <c r="CQ28" s="58">
        <v>20</v>
      </c>
      <c r="CR28" s="71" t="s">
        <v>33</v>
      </c>
      <c r="CS28" s="71" t="s">
        <v>34</v>
      </c>
      <c r="CT28" s="71" t="s">
        <v>34</v>
      </c>
      <c r="CU28" s="71" t="s">
        <v>34</v>
      </c>
      <c r="CV28" s="71" t="s">
        <v>34</v>
      </c>
      <c r="CW28" s="71" t="s">
        <v>34</v>
      </c>
      <c r="CX28" s="71" t="s">
        <v>34</v>
      </c>
      <c r="CY28" s="71" t="s">
        <v>33</v>
      </c>
      <c r="CZ28" s="71" t="s">
        <v>34</v>
      </c>
      <c r="DA28" s="71" t="s">
        <v>34</v>
      </c>
      <c r="DB28" s="71" t="s">
        <v>34</v>
      </c>
      <c r="DC28" s="71" t="s">
        <v>34</v>
      </c>
      <c r="DD28" s="71" t="s">
        <v>34</v>
      </c>
      <c r="DE28" s="71" t="s">
        <v>34</v>
      </c>
      <c r="DF28" s="71" t="s">
        <v>34</v>
      </c>
      <c r="DG28" s="71" t="s">
        <v>34</v>
      </c>
      <c r="DH28" s="71" t="s">
        <v>34</v>
      </c>
      <c r="DI28" s="71" t="s">
        <v>34</v>
      </c>
      <c r="DJ28" s="71" t="s">
        <v>34</v>
      </c>
      <c r="DK28" s="71" t="s">
        <v>34</v>
      </c>
      <c r="DL28" s="71" t="s">
        <v>34</v>
      </c>
      <c r="DM28" s="71" t="s">
        <v>34</v>
      </c>
      <c r="DN28" s="71" t="s">
        <v>34</v>
      </c>
      <c r="DO28" s="71" t="s">
        <v>34</v>
      </c>
      <c r="DP28" s="71" t="s">
        <v>34</v>
      </c>
      <c r="DQ28" s="71" t="s">
        <v>34</v>
      </c>
      <c r="DR28" s="71" t="s">
        <v>34</v>
      </c>
      <c r="DS28" s="71" t="s">
        <v>34</v>
      </c>
      <c r="DT28" s="58">
        <v>20</v>
      </c>
      <c r="DU28" s="71" t="s">
        <v>34</v>
      </c>
      <c r="DV28" s="71" t="s">
        <v>34</v>
      </c>
      <c r="DW28" s="71" t="s">
        <v>34</v>
      </c>
      <c r="DX28" s="71" t="s">
        <v>34</v>
      </c>
      <c r="DY28" s="71" t="s">
        <v>34</v>
      </c>
      <c r="DZ28" s="71" t="s">
        <v>34</v>
      </c>
      <c r="EA28" s="71" t="s">
        <v>34</v>
      </c>
      <c r="EB28" s="71" t="s">
        <v>33</v>
      </c>
      <c r="EC28" s="71" t="s">
        <v>34</v>
      </c>
      <c r="ED28" s="71" t="s">
        <v>34</v>
      </c>
      <c r="EE28" s="71" t="s">
        <v>34</v>
      </c>
      <c r="EF28" s="71" t="s">
        <v>34</v>
      </c>
      <c r="EG28" s="71" t="s">
        <v>34</v>
      </c>
      <c r="EH28" s="71" t="s">
        <v>34</v>
      </c>
      <c r="EI28" s="71" t="s">
        <v>34</v>
      </c>
      <c r="EJ28" s="71" t="s">
        <v>34</v>
      </c>
      <c r="EK28" s="71" t="s">
        <v>34</v>
      </c>
      <c r="EL28" s="71" t="s">
        <v>34</v>
      </c>
      <c r="EM28" s="71" t="s">
        <v>34</v>
      </c>
      <c r="EN28" s="71" t="s">
        <v>34</v>
      </c>
      <c r="EO28" s="71" t="s">
        <v>34</v>
      </c>
      <c r="EP28" s="71" t="s">
        <v>34</v>
      </c>
      <c r="EQ28" s="71" t="s">
        <v>34</v>
      </c>
      <c r="ER28" s="71" t="s">
        <v>34</v>
      </c>
      <c r="ES28" s="71" t="s">
        <v>34</v>
      </c>
      <c r="ET28" s="71" t="s">
        <v>34</v>
      </c>
      <c r="EU28" s="71" t="s">
        <v>34</v>
      </c>
      <c r="EV28" s="71" t="s">
        <v>33</v>
      </c>
      <c r="EW28" s="58">
        <v>20</v>
      </c>
      <c r="EX28" s="27" t="str">
        <f t="shared" si="1"/>
        <v>NO CUMPLE</v>
      </c>
      <c r="EY28" s="27" t="str">
        <f t="shared" si="2"/>
        <v>NO CUMPLE</v>
      </c>
      <c r="EZ28" s="27" t="str">
        <f t="shared" si="3"/>
        <v>NO CUMPLE</v>
      </c>
      <c r="FA28" s="27" t="str">
        <f t="shared" si="4"/>
        <v>NO CUMPLE</v>
      </c>
      <c r="FB28" s="27" t="str">
        <f t="shared" si="5"/>
        <v>NO CUMPLE</v>
      </c>
      <c r="FC28" s="27" t="str">
        <f t="shared" si="6"/>
        <v>NO CUMPLE</v>
      </c>
      <c r="FD28" s="27" t="str">
        <f t="shared" si="7"/>
        <v>NO CUMPLE</v>
      </c>
      <c r="FE28" s="27" t="str">
        <f t="shared" si="8"/>
        <v>NO CUMPLE</v>
      </c>
      <c r="FF28" s="27" t="str">
        <f t="shared" si="9"/>
        <v>NO CUMPLE</v>
      </c>
      <c r="FG28" s="27" t="str">
        <f t="shared" si="10"/>
        <v>NO CUMPLE</v>
      </c>
      <c r="FH28" s="27" t="str">
        <f t="shared" si="11"/>
        <v>NO CUMPLE</v>
      </c>
      <c r="FI28" s="27" t="str">
        <f t="shared" si="12"/>
        <v>CUMPLE</v>
      </c>
      <c r="FJ28" s="27" t="str">
        <f t="shared" si="13"/>
        <v>NO CUMPLE</v>
      </c>
      <c r="FK28" s="27" t="str">
        <f t="shared" si="14"/>
        <v>NO CUMPLE</v>
      </c>
      <c r="FL28" s="27" t="str">
        <f t="shared" si="15"/>
        <v>NO CUMPLE</v>
      </c>
      <c r="FM28" s="27" t="str">
        <f t="shared" si="16"/>
        <v>NO CUMPLE</v>
      </c>
      <c r="FN28" s="27" t="str">
        <f t="shared" si="17"/>
        <v>NO CUMPLE</v>
      </c>
      <c r="FO28" s="27" t="str">
        <f t="shared" si="18"/>
        <v>NO CUMPLE</v>
      </c>
      <c r="FP28" s="27" t="str">
        <f t="shared" si="19"/>
        <v>NO CUMPLE</v>
      </c>
      <c r="FQ28" s="27" t="str">
        <f t="shared" si="20"/>
        <v>NO CUMPLE</v>
      </c>
      <c r="FR28" s="27" t="str">
        <f t="shared" si="21"/>
        <v>NO CUMPLE</v>
      </c>
      <c r="FS28" s="27" t="str">
        <f t="shared" si="22"/>
        <v>NO CUMPLE</v>
      </c>
      <c r="FT28" s="27" t="str">
        <f t="shared" si="23"/>
        <v>NO CUMPLE</v>
      </c>
      <c r="FU28" s="27" t="str">
        <f t="shared" si="24"/>
        <v>NO CUMPLE</v>
      </c>
      <c r="FV28" s="27" t="str">
        <f t="shared" si="25"/>
        <v>NO CUMPLE</v>
      </c>
      <c r="FW28" s="27" t="str">
        <f t="shared" si="26"/>
        <v>NO CUMPLE</v>
      </c>
      <c r="FX28" s="27" t="str">
        <f t="shared" si="27"/>
        <v>NO CUMPLE</v>
      </c>
      <c r="FY28" s="27" t="str">
        <f t="shared" si="28"/>
        <v>NO CUMPLE</v>
      </c>
      <c r="FZ28" s="58">
        <v>20</v>
      </c>
      <c r="GA28" s="71" t="s">
        <v>32</v>
      </c>
      <c r="GB28" s="71" t="s">
        <v>32</v>
      </c>
      <c r="GC28" s="71" t="s">
        <v>32</v>
      </c>
      <c r="GD28" s="71" t="s">
        <v>32</v>
      </c>
      <c r="GE28" s="71" t="s">
        <v>32</v>
      </c>
      <c r="GF28" s="71" t="s">
        <v>32</v>
      </c>
      <c r="GG28" s="71" t="s">
        <v>32</v>
      </c>
      <c r="GH28" s="71" t="s">
        <v>32</v>
      </c>
      <c r="GI28" s="71" t="s">
        <v>32</v>
      </c>
      <c r="GJ28" s="71" t="s">
        <v>32</v>
      </c>
      <c r="GK28" s="71" t="s">
        <v>32</v>
      </c>
      <c r="GL28" s="93" t="s">
        <v>34</v>
      </c>
      <c r="GM28" s="71" t="s">
        <v>32</v>
      </c>
      <c r="GN28" s="71" t="s">
        <v>32</v>
      </c>
      <c r="GO28" s="71" t="s">
        <v>32</v>
      </c>
      <c r="GP28" s="71" t="s">
        <v>32</v>
      </c>
      <c r="GQ28" s="71" t="s">
        <v>32</v>
      </c>
      <c r="GR28" s="71" t="s">
        <v>32</v>
      </c>
      <c r="GS28" s="71" t="s">
        <v>32</v>
      </c>
      <c r="GT28" s="71" t="s">
        <v>32</v>
      </c>
      <c r="GU28" s="71" t="s">
        <v>32</v>
      </c>
      <c r="GV28" s="71" t="s">
        <v>32</v>
      </c>
      <c r="GW28" s="71" t="s">
        <v>32</v>
      </c>
      <c r="GX28" s="71" t="s">
        <v>32</v>
      </c>
      <c r="GY28" s="71" t="s">
        <v>32</v>
      </c>
      <c r="GZ28" s="71" t="s">
        <v>32</v>
      </c>
      <c r="HA28" s="71" t="s">
        <v>32</v>
      </c>
      <c r="HB28" s="71" t="s">
        <v>32</v>
      </c>
      <c r="HC28" s="58">
        <v>20</v>
      </c>
      <c r="HD28" s="72" t="s">
        <v>32</v>
      </c>
      <c r="HE28" s="72" t="s">
        <v>32</v>
      </c>
      <c r="HF28" s="72" t="s">
        <v>32</v>
      </c>
      <c r="HG28" s="72" t="s">
        <v>32</v>
      </c>
      <c r="HH28" s="72" t="s">
        <v>32</v>
      </c>
      <c r="HI28" s="72" t="s">
        <v>32</v>
      </c>
      <c r="HJ28" s="72" t="s">
        <v>32</v>
      </c>
      <c r="HK28" s="72" t="s">
        <v>32</v>
      </c>
      <c r="HL28" s="72" t="s">
        <v>32</v>
      </c>
      <c r="HM28" s="72" t="s">
        <v>32</v>
      </c>
      <c r="HN28" s="72" t="s">
        <v>32</v>
      </c>
      <c r="HO28" s="72" t="s">
        <v>34</v>
      </c>
      <c r="HP28" s="72" t="s">
        <v>32</v>
      </c>
      <c r="HQ28" s="72" t="s">
        <v>32</v>
      </c>
      <c r="HR28" s="72" t="s">
        <v>32</v>
      </c>
      <c r="HS28" s="72" t="s">
        <v>32</v>
      </c>
      <c r="HT28" s="72" t="s">
        <v>32</v>
      </c>
      <c r="HU28" s="72" t="s">
        <v>32</v>
      </c>
      <c r="HV28" s="72" t="s">
        <v>32</v>
      </c>
      <c r="HW28" s="72" t="s">
        <v>32</v>
      </c>
      <c r="HX28" s="72" t="s">
        <v>32</v>
      </c>
      <c r="HY28" s="72" t="s">
        <v>32</v>
      </c>
      <c r="HZ28" s="72" t="s">
        <v>32</v>
      </c>
      <c r="IA28" s="72" t="s">
        <v>32</v>
      </c>
      <c r="IB28" s="72" t="s">
        <v>32</v>
      </c>
      <c r="IC28" s="72" t="s">
        <v>32</v>
      </c>
      <c r="ID28" s="72" t="s">
        <v>32</v>
      </c>
      <c r="IE28" s="72" t="s">
        <v>32</v>
      </c>
      <c r="IF28" s="58">
        <v>20</v>
      </c>
      <c r="IG28" s="26" t="str">
        <f t="shared" si="229"/>
        <v/>
      </c>
      <c r="IH28" s="26" t="str">
        <f t="shared" si="230"/>
        <v/>
      </c>
      <c r="II28" s="26" t="str">
        <f t="shared" si="231"/>
        <v/>
      </c>
      <c r="IJ28" s="26" t="str">
        <f t="shared" si="232"/>
        <v/>
      </c>
      <c r="IK28" s="26" t="str">
        <f t="shared" si="233"/>
        <v/>
      </c>
      <c r="IL28" s="26" t="str">
        <f t="shared" si="234"/>
        <v/>
      </c>
      <c r="IM28" s="26" t="str">
        <f t="shared" si="235"/>
        <v/>
      </c>
      <c r="IN28" s="26" t="str">
        <f t="shared" si="236"/>
        <v/>
      </c>
      <c r="IO28" s="26" t="str">
        <f t="shared" si="237"/>
        <v/>
      </c>
      <c r="IP28" s="26" t="str">
        <f t="shared" si="238"/>
        <v/>
      </c>
      <c r="IQ28" s="26" t="str">
        <f t="shared" si="239"/>
        <v/>
      </c>
      <c r="IR28" s="26">
        <f t="shared" si="240"/>
        <v>259979300</v>
      </c>
      <c r="IS28" s="26" t="str">
        <f t="shared" si="241"/>
        <v/>
      </c>
      <c r="IT28" s="26" t="str">
        <f t="shared" si="242"/>
        <v/>
      </c>
      <c r="IU28" s="26" t="str">
        <f t="shared" si="243"/>
        <v/>
      </c>
      <c r="IV28" s="26" t="str">
        <f t="shared" si="244"/>
        <v/>
      </c>
      <c r="IW28" s="26" t="str">
        <f t="shared" si="245"/>
        <v/>
      </c>
      <c r="IX28" s="26" t="str">
        <f t="shared" si="246"/>
        <v/>
      </c>
      <c r="IY28" s="26" t="str">
        <f t="shared" si="247"/>
        <v/>
      </c>
      <c r="IZ28" s="26" t="str">
        <f t="shared" si="248"/>
        <v/>
      </c>
      <c r="JA28" s="26" t="str">
        <f t="shared" si="249"/>
        <v/>
      </c>
      <c r="JB28" s="26" t="str">
        <f t="shared" si="250"/>
        <v/>
      </c>
      <c r="JC28" s="26" t="str">
        <f t="shared" si="251"/>
        <v/>
      </c>
      <c r="JD28" s="26" t="str">
        <f t="shared" si="252"/>
        <v/>
      </c>
      <c r="JE28" s="26" t="str">
        <f t="shared" si="253"/>
        <v/>
      </c>
      <c r="JF28" s="26" t="str">
        <f t="shared" si="254"/>
        <v/>
      </c>
      <c r="JG28" s="26" t="str">
        <f t="shared" si="255"/>
        <v/>
      </c>
      <c r="JH28" s="26" t="str">
        <f t="shared" si="256"/>
        <v/>
      </c>
      <c r="JI28" s="26">
        <v>259989812</v>
      </c>
      <c r="JJ28" s="26">
        <v>259989812</v>
      </c>
      <c r="JK28" s="28">
        <f t="shared" si="257"/>
        <v>1</v>
      </c>
      <c r="JL28" s="28">
        <f t="shared" si="30"/>
        <v>0</v>
      </c>
      <c r="JM28" s="29">
        <f t="shared" si="258"/>
        <v>259979300</v>
      </c>
      <c r="JN28" s="30">
        <f t="shared" si="259"/>
        <v>974922.375</v>
      </c>
      <c r="JO28" s="58">
        <v>20</v>
      </c>
      <c r="JP28" s="31" t="str">
        <f t="shared" si="31"/>
        <v/>
      </c>
      <c r="JQ28" s="31" t="str">
        <f t="shared" si="32"/>
        <v/>
      </c>
      <c r="JR28" s="31" t="str">
        <f t="shared" si="33"/>
        <v/>
      </c>
      <c r="JS28" s="31" t="str">
        <f t="shared" si="34"/>
        <v/>
      </c>
      <c r="JT28" s="31" t="str">
        <f t="shared" si="35"/>
        <v/>
      </c>
      <c r="JU28" s="31" t="str">
        <f t="shared" si="36"/>
        <v/>
      </c>
      <c r="JV28" s="31" t="str">
        <f t="shared" si="37"/>
        <v/>
      </c>
      <c r="JW28" s="31" t="str">
        <f t="shared" si="38"/>
        <v/>
      </c>
      <c r="JX28" s="31" t="str">
        <f t="shared" si="39"/>
        <v/>
      </c>
      <c r="JY28" s="31" t="str">
        <f t="shared" si="40"/>
        <v/>
      </c>
      <c r="JZ28" s="31" t="str">
        <f t="shared" si="41"/>
        <v/>
      </c>
      <c r="KA28" s="31">
        <f t="shared" si="42"/>
        <v>26666.666666666668</v>
      </c>
      <c r="KB28" s="31" t="str">
        <f t="shared" si="43"/>
        <v/>
      </c>
      <c r="KC28" s="31" t="str">
        <f t="shared" si="44"/>
        <v/>
      </c>
      <c r="KD28" s="31" t="str">
        <f t="shared" si="45"/>
        <v/>
      </c>
      <c r="KE28" s="31" t="str">
        <f t="shared" si="46"/>
        <v/>
      </c>
      <c r="KF28" s="31" t="str">
        <f t="shared" si="47"/>
        <v/>
      </c>
      <c r="KG28" s="31" t="str">
        <f t="shared" si="48"/>
        <v/>
      </c>
      <c r="KH28" s="31" t="str">
        <f t="shared" si="49"/>
        <v/>
      </c>
      <c r="KI28" s="31" t="str">
        <f t="shared" si="50"/>
        <v/>
      </c>
      <c r="KJ28" s="31" t="str">
        <f t="shared" si="51"/>
        <v/>
      </c>
      <c r="KK28" s="31" t="str">
        <f t="shared" si="52"/>
        <v/>
      </c>
      <c r="KL28" s="31" t="str">
        <f t="shared" si="53"/>
        <v/>
      </c>
      <c r="KM28" s="31" t="str">
        <f t="shared" si="54"/>
        <v/>
      </c>
      <c r="KN28" s="31" t="str">
        <f t="shared" si="55"/>
        <v/>
      </c>
      <c r="KO28" s="31" t="str">
        <f t="shared" si="56"/>
        <v/>
      </c>
      <c r="KP28" s="31" t="str">
        <f t="shared" si="57"/>
        <v/>
      </c>
      <c r="KQ28" s="31" t="str">
        <f t="shared" si="58"/>
        <v/>
      </c>
      <c r="KR28" s="58">
        <v>20</v>
      </c>
      <c r="KS28" s="32" t="str">
        <f t="shared" si="59"/>
        <v/>
      </c>
      <c r="KT28" s="32" t="str">
        <f t="shared" si="60"/>
        <v/>
      </c>
      <c r="KU28" s="32" t="str">
        <f t="shared" si="61"/>
        <v/>
      </c>
      <c r="KV28" s="32" t="str">
        <f t="shared" si="62"/>
        <v/>
      </c>
      <c r="KW28" s="32" t="str">
        <f t="shared" si="63"/>
        <v/>
      </c>
      <c r="KX28" s="32" t="str">
        <f t="shared" si="64"/>
        <v/>
      </c>
      <c r="KY28" s="32" t="str">
        <f t="shared" si="65"/>
        <v/>
      </c>
      <c r="KZ28" s="32" t="str">
        <f t="shared" si="66"/>
        <v/>
      </c>
      <c r="LA28" s="32" t="str">
        <f t="shared" si="67"/>
        <v/>
      </c>
      <c r="LB28" s="32" t="str">
        <f t="shared" si="68"/>
        <v/>
      </c>
      <c r="LC28" s="32" t="str">
        <f t="shared" si="69"/>
        <v/>
      </c>
      <c r="LD28" s="32">
        <f t="shared" si="70"/>
        <v>0</v>
      </c>
      <c r="LE28" s="32" t="str">
        <f t="shared" si="71"/>
        <v/>
      </c>
      <c r="LF28" s="32" t="str">
        <f t="shared" si="72"/>
        <v/>
      </c>
      <c r="LG28" s="32" t="str">
        <f t="shared" si="73"/>
        <v/>
      </c>
      <c r="LH28" s="32" t="str">
        <f t="shared" si="74"/>
        <v/>
      </c>
      <c r="LI28" s="32" t="str">
        <f t="shared" si="75"/>
        <v/>
      </c>
      <c r="LJ28" s="32" t="str">
        <f t="shared" si="76"/>
        <v/>
      </c>
      <c r="LK28" s="32" t="str">
        <f t="shared" si="77"/>
        <v/>
      </c>
      <c r="LL28" s="32" t="str">
        <f t="shared" si="78"/>
        <v/>
      </c>
      <c r="LM28" s="32" t="str">
        <f t="shared" si="79"/>
        <v/>
      </c>
      <c r="LN28" s="32" t="str">
        <f t="shared" si="80"/>
        <v/>
      </c>
      <c r="LO28" s="32" t="str">
        <f t="shared" si="81"/>
        <v/>
      </c>
      <c r="LP28" s="32" t="str">
        <f t="shared" si="82"/>
        <v/>
      </c>
      <c r="LQ28" s="32" t="str">
        <f t="shared" si="83"/>
        <v/>
      </c>
      <c r="LR28" s="32" t="str">
        <f t="shared" si="84"/>
        <v/>
      </c>
      <c r="LS28" s="32" t="str">
        <f t="shared" si="85"/>
        <v/>
      </c>
      <c r="LT28" s="32" t="str">
        <f t="shared" si="86"/>
        <v/>
      </c>
      <c r="LU28" s="58">
        <v>20</v>
      </c>
      <c r="LV28" s="33" t="str">
        <f t="shared" si="87"/>
        <v/>
      </c>
      <c r="LW28" s="33" t="str">
        <f t="shared" si="88"/>
        <v/>
      </c>
      <c r="LX28" s="33" t="str">
        <f t="shared" si="89"/>
        <v/>
      </c>
      <c r="LY28" s="33" t="str">
        <f t="shared" si="90"/>
        <v/>
      </c>
      <c r="LZ28" s="33" t="str">
        <f t="shared" si="91"/>
        <v/>
      </c>
      <c r="MA28" s="33" t="str">
        <f t="shared" si="92"/>
        <v/>
      </c>
      <c r="MB28" s="33" t="str">
        <f t="shared" si="93"/>
        <v/>
      </c>
      <c r="MC28" s="33" t="str">
        <f t="shared" si="94"/>
        <v/>
      </c>
      <c r="MD28" s="33" t="str">
        <f t="shared" si="95"/>
        <v/>
      </c>
      <c r="ME28" s="33" t="str">
        <f t="shared" si="96"/>
        <v/>
      </c>
      <c r="MF28" s="33" t="str">
        <f t="shared" si="97"/>
        <v/>
      </c>
      <c r="MG28" s="33">
        <f t="shared" si="98"/>
        <v>0</v>
      </c>
      <c r="MH28" s="33" t="str">
        <f t="shared" si="99"/>
        <v/>
      </c>
      <c r="MI28" s="33" t="str">
        <f t="shared" si="100"/>
        <v/>
      </c>
      <c r="MJ28" s="33" t="str">
        <f t="shared" si="101"/>
        <v/>
      </c>
      <c r="MK28" s="33" t="str">
        <f t="shared" si="102"/>
        <v/>
      </c>
      <c r="ML28" s="33" t="str">
        <f t="shared" si="103"/>
        <v/>
      </c>
      <c r="MM28" s="33" t="str">
        <f t="shared" si="104"/>
        <v/>
      </c>
      <c r="MN28" s="33" t="str">
        <f t="shared" si="105"/>
        <v/>
      </c>
      <c r="MO28" s="33" t="str">
        <f t="shared" si="106"/>
        <v/>
      </c>
      <c r="MP28" s="33" t="str">
        <f t="shared" si="107"/>
        <v/>
      </c>
      <c r="MQ28" s="33" t="str">
        <f t="shared" si="108"/>
        <v/>
      </c>
      <c r="MR28" s="33" t="str">
        <f t="shared" si="109"/>
        <v/>
      </c>
      <c r="MS28" s="33" t="str">
        <f t="shared" si="110"/>
        <v/>
      </c>
      <c r="MT28" s="33" t="str">
        <f t="shared" si="111"/>
        <v/>
      </c>
      <c r="MU28" s="33" t="str">
        <f t="shared" si="112"/>
        <v/>
      </c>
      <c r="MV28" s="33" t="str">
        <f t="shared" si="113"/>
        <v/>
      </c>
      <c r="MW28" s="33" t="str">
        <f t="shared" si="114"/>
        <v/>
      </c>
      <c r="MX28" s="54">
        <f t="shared" si="115"/>
        <v>0</v>
      </c>
      <c r="MY28" s="58">
        <v>20</v>
      </c>
      <c r="MZ28" s="34" t="str">
        <f t="shared" si="116"/>
        <v/>
      </c>
      <c r="NA28" s="34" t="str">
        <f t="shared" si="117"/>
        <v/>
      </c>
      <c r="NB28" s="34" t="str">
        <f t="shared" si="118"/>
        <v/>
      </c>
      <c r="NC28" s="34" t="str">
        <f t="shared" si="119"/>
        <v/>
      </c>
      <c r="ND28" s="34" t="str">
        <f t="shared" si="120"/>
        <v/>
      </c>
      <c r="NE28" s="34" t="str">
        <f t="shared" si="121"/>
        <v/>
      </c>
      <c r="NF28" s="34" t="str">
        <f t="shared" si="122"/>
        <v/>
      </c>
      <c r="NG28" s="34" t="str">
        <f t="shared" si="123"/>
        <v/>
      </c>
      <c r="NH28" s="34" t="str">
        <f t="shared" si="124"/>
        <v/>
      </c>
      <c r="NI28" s="34" t="str">
        <f t="shared" si="125"/>
        <v/>
      </c>
      <c r="NJ28" s="34" t="str">
        <f t="shared" si="126"/>
        <v/>
      </c>
      <c r="NK28" s="34">
        <f t="shared" si="127"/>
        <v>40</v>
      </c>
      <c r="NL28" s="34" t="str">
        <f t="shared" si="128"/>
        <v/>
      </c>
      <c r="NM28" s="34" t="str">
        <f t="shared" si="129"/>
        <v/>
      </c>
      <c r="NN28" s="34" t="str">
        <f t="shared" si="130"/>
        <v/>
      </c>
      <c r="NO28" s="34" t="str">
        <f t="shared" si="131"/>
        <v/>
      </c>
      <c r="NP28" s="34" t="str">
        <f t="shared" si="132"/>
        <v/>
      </c>
      <c r="NQ28" s="34" t="str">
        <f t="shared" si="133"/>
        <v/>
      </c>
      <c r="NR28" s="34" t="str">
        <f t="shared" si="134"/>
        <v/>
      </c>
      <c r="NS28" s="34" t="str">
        <f t="shared" si="135"/>
        <v/>
      </c>
      <c r="NT28" s="34" t="str">
        <f t="shared" si="136"/>
        <v/>
      </c>
      <c r="NU28" s="34" t="str">
        <f t="shared" si="137"/>
        <v/>
      </c>
      <c r="NV28" s="34" t="str">
        <f t="shared" si="138"/>
        <v/>
      </c>
      <c r="NW28" s="34" t="str">
        <f t="shared" si="139"/>
        <v/>
      </c>
      <c r="NX28" s="34" t="str">
        <f t="shared" si="140"/>
        <v/>
      </c>
      <c r="NY28" s="34" t="str">
        <f t="shared" si="141"/>
        <v/>
      </c>
      <c r="NZ28" s="34" t="str">
        <f t="shared" si="142"/>
        <v/>
      </c>
      <c r="OA28" s="34" t="str">
        <f t="shared" si="143"/>
        <v/>
      </c>
      <c r="OB28" s="58">
        <v>20</v>
      </c>
      <c r="OC28" s="78"/>
      <c r="OD28" s="78"/>
      <c r="OE28" s="78"/>
      <c r="OF28" s="78"/>
      <c r="OG28" s="78"/>
      <c r="OH28" s="78"/>
      <c r="OI28" s="78"/>
      <c r="OJ28" s="78"/>
      <c r="OK28" s="78"/>
      <c r="OL28" s="78"/>
      <c r="OM28" s="78"/>
      <c r="ON28" s="78">
        <v>24</v>
      </c>
      <c r="OO28" s="78"/>
      <c r="OP28" s="78"/>
      <c r="OQ28" s="78"/>
      <c r="OR28" s="78"/>
      <c r="OS28" s="78"/>
      <c r="OT28" s="78"/>
      <c r="OU28" s="78"/>
      <c r="OV28" s="78"/>
      <c r="OW28" s="78"/>
      <c r="OX28" s="78"/>
      <c r="OY28" s="78"/>
      <c r="OZ28" s="78"/>
      <c r="PA28" s="78"/>
      <c r="PB28" s="78"/>
      <c r="PC28" s="78"/>
      <c r="PD28" s="78"/>
      <c r="PE28" s="58">
        <v>20</v>
      </c>
      <c r="PF28" s="35">
        <f t="shared" si="144"/>
        <v>0</v>
      </c>
      <c r="PG28" s="35">
        <f t="shared" si="145"/>
        <v>0</v>
      </c>
      <c r="PH28" s="35">
        <f t="shared" si="146"/>
        <v>0</v>
      </c>
      <c r="PI28" s="35">
        <f t="shared" si="147"/>
        <v>0</v>
      </c>
      <c r="PJ28" s="35">
        <f t="shared" si="148"/>
        <v>0</v>
      </c>
      <c r="PK28" s="35">
        <f t="shared" si="149"/>
        <v>0</v>
      </c>
      <c r="PL28" s="35">
        <f t="shared" si="150"/>
        <v>0</v>
      </c>
      <c r="PM28" s="35">
        <f t="shared" si="151"/>
        <v>0</v>
      </c>
      <c r="PN28" s="35">
        <f t="shared" si="152"/>
        <v>0</v>
      </c>
      <c r="PO28" s="35">
        <f t="shared" si="153"/>
        <v>0</v>
      </c>
      <c r="PP28" s="35">
        <f t="shared" si="154"/>
        <v>0</v>
      </c>
      <c r="PQ28" s="35">
        <f t="shared" si="155"/>
        <v>0</v>
      </c>
      <c r="PR28" s="35">
        <f t="shared" si="156"/>
        <v>0</v>
      </c>
      <c r="PS28" s="35">
        <f t="shared" si="157"/>
        <v>0</v>
      </c>
      <c r="PT28" s="35">
        <f t="shared" si="158"/>
        <v>0</v>
      </c>
      <c r="PU28" s="35">
        <f t="shared" si="159"/>
        <v>0</v>
      </c>
      <c r="PV28" s="35">
        <f t="shared" si="160"/>
        <v>0</v>
      </c>
      <c r="PW28" s="35">
        <f t="shared" si="161"/>
        <v>0</v>
      </c>
      <c r="PX28" s="35">
        <f t="shared" si="162"/>
        <v>0</v>
      </c>
      <c r="PY28" s="35">
        <f t="shared" si="163"/>
        <v>0</v>
      </c>
      <c r="PZ28" s="35">
        <f t="shared" si="164"/>
        <v>0</v>
      </c>
      <c r="QA28" s="35">
        <f t="shared" si="165"/>
        <v>0</v>
      </c>
      <c r="QB28" s="35">
        <f t="shared" si="166"/>
        <v>0</v>
      </c>
      <c r="QC28" s="35">
        <f t="shared" si="167"/>
        <v>0</v>
      </c>
      <c r="QD28" s="35">
        <f t="shared" si="168"/>
        <v>0</v>
      </c>
      <c r="QE28" s="35">
        <f t="shared" si="169"/>
        <v>0</v>
      </c>
      <c r="QF28" s="35">
        <f t="shared" si="170"/>
        <v>0</v>
      </c>
      <c r="QG28" s="35">
        <f t="shared" si="171"/>
        <v>0</v>
      </c>
      <c r="QH28" s="58">
        <v>20</v>
      </c>
      <c r="QI28" s="36" t="str">
        <f t="shared" si="172"/>
        <v/>
      </c>
      <c r="QJ28" s="36" t="str">
        <f t="shared" si="173"/>
        <v/>
      </c>
      <c r="QK28" s="36" t="str">
        <f t="shared" si="174"/>
        <v/>
      </c>
      <c r="QL28" s="36" t="str">
        <f t="shared" si="175"/>
        <v/>
      </c>
      <c r="QM28" s="36" t="str">
        <f t="shared" si="176"/>
        <v/>
      </c>
      <c r="QN28" s="36" t="str">
        <f t="shared" si="177"/>
        <v/>
      </c>
      <c r="QO28" s="36" t="str">
        <f t="shared" si="178"/>
        <v/>
      </c>
      <c r="QP28" s="36" t="str">
        <f t="shared" si="179"/>
        <v/>
      </c>
      <c r="QQ28" s="36" t="str">
        <f t="shared" si="180"/>
        <v/>
      </c>
      <c r="QR28" s="36" t="str">
        <f t="shared" si="181"/>
        <v/>
      </c>
      <c r="QS28" s="36" t="str">
        <f t="shared" si="182"/>
        <v/>
      </c>
      <c r="QT28" s="36">
        <f t="shared" si="183"/>
        <v>40</v>
      </c>
      <c r="QU28" s="36" t="str">
        <f t="shared" si="184"/>
        <v/>
      </c>
      <c r="QV28" s="36" t="str">
        <f t="shared" si="185"/>
        <v/>
      </c>
      <c r="QW28" s="36" t="str">
        <f t="shared" si="186"/>
        <v/>
      </c>
      <c r="QX28" s="36" t="str">
        <f t="shared" si="187"/>
        <v/>
      </c>
      <c r="QY28" s="36" t="str">
        <f t="shared" si="188"/>
        <v/>
      </c>
      <c r="QZ28" s="36" t="str">
        <f t="shared" si="189"/>
        <v/>
      </c>
      <c r="RA28" s="36" t="str">
        <f t="shared" si="190"/>
        <v/>
      </c>
      <c r="RB28" s="36" t="str">
        <f t="shared" si="191"/>
        <v/>
      </c>
      <c r="RC28" s="36" t="str">
        <f t="shared" si="192"/>
        <v/>
      </c>
      <c r="RD28" s="36" t="str">
        <f t="shared" si="193"/>
        <v/>
      </c>
      <c r="RE28" s="36" t="str">
        <f t="shared" si="194"/>
        <v/>
      </c>
      <c r="RF28" s="36" t="str">
        <f t="shared" si="195"/>
        <v/>
      </c>
      <c r="RG28" s="36" t="str">
        <f t="shared" si="196"/>
        <v/>
      </c>
      <c r="RH28" s="36" t="str">
        <f t="shared" si="197"/>
        <v/>
      </c>
      <c r="RI28" s="36" t="str">
        <f t="shared" si="198"/>
        <v/>
      </c>
      <c r="RJ28" s="36" t="str">
        <f t="shared" si="199"/>
        <v/>
      </c>
      <c r="RK28" s="37">
        <f t="shared" si="200"/>
        <v>40</v>
      </c>
      <c r="RL28" s="38" t="str">
        <f t="shared" si="260"/>
        <v/>
      </c>
      <c r="RM28" s="38" t="str">
        <f t="shared" si="261"/>
        <v>12. IMPOINTER S.A.S.</v>
      </c>
      <c r="RN28" s="38" t="str">
        <f t="shared" si="262"/>
        <v/>
      </c>
      <c r="RO28" s="38" t="str">
        <f t="shared" si="263"/>
        <v/>
      </c>
      <c r="RP28" s="38" t="str">
        <f t="shared" si="264"/>
        <v>12. IMPOINTER S.A.S.</v>
      </c>
      <c r="RQ28" s="39" t="str">
        <f t="shared" si="265"/>
        <v/>
      </c>
      <c r="RR28" s="39">
        <f t="shared" si="266"/>
        <v>259979300</v>
      </c>
      <c r="RS28" s="39" t="str">
        <f t="shared" si="267"/>
        <v/>
      </c>
      <c r="RT28" s="39" t="str">
        <f t="shared" si="268"/>
        <v/>
      </c>
      <c r="RU28" s="39">
        <f t="shared" si="269"/>
        <v>259979300</v>
      </c>
      <c r="RV28" s="58">
        <v>20</v>
      </c>
    </row>
    <row r="29" spans="1:490" ht="63" hidden="1" customHeight="1" x14ac:dyDescent="0.2">
      <c r="A29" s="53"/>
      <c r="B29" s="61" t="s">
        <v>58</v>
      </c>
      <c r="C29" s="62" t="s">
        <v>85</v>
      </c>
      <c r="D29" s="62" t="s">
        <v>86</v>
      </c>
      <c r="E29" s="62" t="s">
        <v>90</v>
      </c>
      <c r="F29" s="62">
        <v>1</v>
      </c>
      <c r="G29" s="25">
        <v>2335375</v>
      </c>
      <c r="H29" s="58">
        <v>21</v>
      </c>
      <c r="I29" s="77" t="s">
        <v>32</v>
      </c>
      <c r="J29" s="77" t="s">
        <v>32</v>
      </c>
      <c r="K29" s="77" t="s">
        <v>32</v>
      </c>
      <c r="L29" s="77" t="s">
        <v>32</v>
      </c>
      <c r="M29" s="77" t="s">
        <v>32</v>
      </c>
      <c r="N29" s="77" t="s">
        <v>32</v>
      </c>
      <c r="O29" s="75">
        <v>2334780</v>
      </c>
      <c r="P29" s="77" t="s">
        <v>32</v>
      </c>
      <c r="Q29" s="77" t="s">
        <v>32</v>
      </c>
      <c r="R29" s="77" t="s">
        <v>32</v>
      </c>
      <c r="S29" s="77" t="s">
        <v>32</v>
      </c>
      <c r="T29" s="77" t="s">
        <v>32</v>
      </c>
      <c r="U29" s="77" t="s">
        <v>32</v>
      </c>
      <c r="V29" s="77" t="s">
        <v>32</v>
      </c>
      <c r="W29" s="77" t="s">
        <v>32</v>
      </c>
      <c r="X29" s="77" t="s">
        <v>32</v>
      </c>
      <c r="Y29" s="77" t="s">
        <v>32</v>
      </c>
      <c r="Z29" s="77" t="s">
        <v>32</v>
      </c>
      <c r="AA29" s="77" t="s">
        <v>32</v>
      </c>
      <c r="AB29" s="77" t="s">
        <v>32</v>
      </c>
      <c r="AC29" s="77" t="s">
        <v>32</v>
      </c>
      <c r="AD29" s="77" t="s">
        <v>32</v>
      </c>
      <c r="AE29" s="77" t="s">
        <v>32</v>
      </c>
      <c r="AF29" s="77" t="s">
        <v>32</v>
      </c>
      <c r="AG29" s="77" t="s">
        <v>32</v>
      </c>
      <c r="AH29" s="77" t="s">
        <v>32</v>
      </c>
      <c r="AI29" s="77" t="s">
        <v>32</v>
      </c>
      <c r="AJ29" s="77" t="s">
        <v>32</v>
      </c>
      <c r="AK29" s="68">
        <v>21</v>
      </c>
      <c r="AL29" s="26" t="str">
        <f t="shared" si="201"/>
        <v>NC</v>
      </c>
      <c r="AM29" s="26" t="str">
        <f t="shared" si="202"/>
        <v>NC</v>
      </c>
      <c r="AN29" s="26" t="str">
        <f t="shared" si="203"/>
        <v>NC</v>
      </c>
      <c r="AO29" s="26" t="str">
        <f t="shared" si="204"/>
        <v>NC</v>
      </c>
      <c r="AP29" s="26" t="str">
        <f t="shared" si="205"/>
        <v>NC</v>
      </c>
      <c r="AQ29" s="26" t="str">
        <f t="shared" si="206"/>
        <v>NC</v>
      </c>
      <c r="AR29" s="26">
        <f t="shared" si="207"/>
        <v>2334780</v>
      </c>
      <c r="AS29" s="26" t="str">
        <f t="shared" si="208"/>
        <v>NC</v>
      </c>
      <c r="AT29" s="26" t="str">
        <f t="shared" si="209"/>
        <v>NC</v>
      </c>
      <c r="AU29" s="26" t="str">
        <f t="shared" si="210"/>
        <v>NC</v>
      </c>
      <c r="AV29" s="26" t="str">
        <f t="shared" si="211"/>
        <v>NC</v>
      </c>
      <c r="AW29" s="26" t="str">
        <f t="shared" si="212"/>
        <v>NC</v>
      </c>
      <c r="AX29" s="26" t="str">
        <f t="shared" si="213"/>
        <v>NC</v>
      </c>
      <c r="AY29" s="26" t="str">
        <f t="shared" si="214"/>
        <v>NC</v>
      </c>
      <c r="AZ29" s="26" t="str">
        <f t="shared" si="215"/>
        <v>NC</v>
      </c>
      <c r="BA29" s="26" t="str">
        <f t="shared" si="216"/>
        <v>NC</v>
      </c>
      <c r="BB29" s="26" t="str">
        <f t="shared" si="217"/>
        <v>NC</v>
      </c>
      <c r="BC29" s="26" t="str">
        <f t="shared" si="218"/>
        <v>NC</v>
      </c>
      <c r="BD29" s="26" t="str">
        <f t="shared" si="219"/>
        <v>NC</v>
      </c>
      <c r="BE29" s="26" t="str">
        <f t="shared" si="220"/>
        <v>NC</v>
      </c>
      <c r="BF29" s="26" t="str">
        <f t="shared" si="221"/>
        <v>NC</v>
      </c>
      <c r="BG29" s="26" t="str">
        <f t="shared" si="222"/>
        <v>NC</v>
      </c>
      <c r="BH29" s="26" t="str">
        <f t="shared" si="223"/>
        <v>NC</v>
      </c>
      <c r="BI29" s="26" t="str">
        <f t="shared" si="224"/>
        <v>NC</v>
      </c>
      <c r="BJ29" s="26" t="str">
        <f t="shared" si="225"/>
        <v>NC</v>
      </c>
      <c r="BK29" s="26" t="str">
        <f t="shared" si="226"/>
        <v>NC</v>
      </c>
      <c r="BL29" s="26" t="str">
        <f t="shared" si="227"/>
        <v>NC</v>
      </c>
      <c r="BM29" s="26" t="str">
        <f t="shared" si="228"/>
        <v>NC</v>
      </c>
      <c r="BN29" s="58">
        <v>21</v>
      </c>
      <c r="BO29" s="70" t="s">
        <v>33</v>
      </c>
      <c r="BP29" s="70" t="s">
        <v>33</v>
      </c>
      <c r="BQ29" s="70" t="s">
        <v>33</v>
      </c>
      <c r="BR29" s="70" t="s">
        <v>33</v>
      </c>
      <c r="BS29" s="70" t="s">
        <v>33</v>
      </c>
      <c r="BT29" s="70" t="s">
        <v>33</v>
      </c>
      <c r="BU29" s="71" t="s">
        <v>34</v>
      </c>
      <c r="BV29" s="70" t="s">
        <v>33</v>
      </c>
      <c r="BW29" s="70" t="s">
        <v>33</v>
      </c>
      <c r="BX29" s="70" t="s">
        <v>33</v>
      </c>
      <c r="BY29" s="70" t="s">
        <v>33</v>
      </c>
      <c r="BZ29" s="70" t="s">
        <v>33</v>
      </c>
      <c r="CA29" s="70" t="s">
        <v>33</v>
      </c>
      <c r="CB29" s="70" t="s">
        <v>33</v>
      </c>
      <c r="CC29" s="70" t="s">
        <v>33</v>
      </c>
      <c r="CD29" s="70" t="s">
        <v>33</v>
      </c>
      <c r="CE29" s="70" t="s">
        <v>33</v>
      </c>
      <c r="CF29" s="70" t="s">
        <v>33</v>
      </c>
      <c r="CG29" s="70" t="s">
        <v>33</v>
      </c>
      <c r="CH29" s="70" t="s">
        <v>33</v>
      </c>
      <c r="CI29" s="70" t="s">
        <v>33</v>
      </c>
      <c r="CJ29" s="70" t="s">
        <v>33</v>
      </c>
      <c r="CK29" s="70" t="s">
        <v>33</v>
      </c>
      <c r="CL29" s="70" t="s">
        <v>33</v>
      </c>
      <c r="CM29" s="70" t="s">
        <v>33</v>
      </c>
      <c r="CN29" s="70" t="s">
        <v>33</v>
      </c>
      <c r="CO29" s="70" t="s">
        <v>33</v>
      </c>
      <c r="CP29" s="70" t="s">
        <v>33</v>
      </c>
      <c r="CQ29" s="58">
        <v>21</v>
      </c>
      <c r="CR29" s="71" t="s">
        <v>33</v>
      </c>
      <c r="CS29" s="71" t="s">
        <v>34</v>
      </c>
      <c r="CT29" s="71" t="s">
        <v>34</v>
      </c>
      <c r="CU29" s="71" t="s">
        <v>34</v>
      </c>
      <c r="CV29" s="71" t="s">
        <v>34</v>
      </c>
      <c r="CW29" s="71" t="s">
        <v>34</v>
      </c>
      <c r="CX29" s="71" t="s">
        <v>239</v>
      </c>
      <c r="CY29" s="71" t="s">
        <v>33</v>
      </c>
      <c r="CZ29" s="71" t="s">
        <v>34</v>
      </c>
      <c r="DA29" s="71" t="s">
        <v>34</v>
      </c>
      <c r="DB29" s="71" t="s">
        <v>34</v>
      </c>
      <c r="DC29" s="71" t="s">
        <v>34</v>
      </c>
      <c r="DD29" s="71" t="s">
        <v>34</v>
      </c>
      <c r="DE29" s="71" t="s">
        <v>34</v>
      </c>
      <c r="DF29" s="71" t="s">
        <v>34</v>
      </c>
      <c r="DG29" s="71" t="s">
        <v>34</v>
      </c>
      <c r="DH29" s="71" t="s">
        <v>34</v>
      </c>
      <c r="DI29" s="71" t="s">
        <v>34</v>
      </c>
      <c r="DJ29" s="71" t="s">
        <v>34</v>
      </c>
      <c r="DK29" s="71" t="s">
        <v>34</v>
      </c>
      <c r="DL29" s="71" t="s">
        <v>34</v>
      </c>
      <c r="DM29" s="71" t="s">
        <v>34</v>
      </c>
      <c r="DN29" s="71" t="s">
        <v>34</v>
      </c>
      <c r="DO29" s="71" t="s">
        <v>34</v>
      </c>
      <c r="DP29" s="71" t="s">
        <v>34</v>
      </c>
      <c r="DQ29" s="71" t="s">
        <v>34</v>
      </c>
      <c r="DR29" s="71" t="s">
        <v>34</v>
      </c>
      <c r="DS29" s="71" t="s">
        <v>34</v>
      </c>
      <c r="DT29" s="58">
        <v>21</v>
      </c>
      <c r="DU29" s="71" t="s">
        <v>34</v>
      </c>
      <c r="DV29" s="71" t="s">
        <v>34</v>
      </c>
      <c r="DW29" s="71" t="s">
        <v>34</v>
      </c>
      <c r="DX29" s="71" t="s">
        <v>34</v>
      </c>
      <c r="DY29" s="71" t="s">
        <v>34</v>
      </c>
      <c r="DZ29" s="71" t="s">
        <v>34</v>
      </c>
      <c r="EA29" s="71" t="s">
        <v>34</v>
      </c>
      <c r="EB29" s="71" t="s">
        <v>33</v>
      </c>
      <c r="EC29" s="71" t="s">
        <v>34</v>
      </c>
      <c r="ED29" s="71" t="s">
        <v>34</v>
      </c>
      <c r="EE29" s="71" t="s">
        <v>34</v>
      </c>
      <c r="EF29" s="71" t="s">
        <v>34</v>
      </c>
      <c r="EG29" s="71" t="s">
        <v>34</v>
      </c>
      <c r="EH29" s="71" t="s">
        <v>34</v>
      </c>
      <c r="EI29" s="71" t="s">
        <v>34</v>
      </c>
      <c r="EJ29" s="71" t="s">
        <v>34</v>
      </c>
      <c r="EK29" s="71" t="s">
        <v>34</v>
      </c>
      <c r="EL29" s="71" t="s">
        <v>34</v>
      </c>
      <c r="EM29" s="71" t="s">
        <v>34</v>
      </c>
      <c r="EN29" s="71" t="s">
        <v>34</v>
      </c>
      <c r="EO29" s="71" t="s">
        <v>34</v>
      </c>
      <c r="EP29" s="71" t="s">
        <v>34</v>
      </c>
      <c r="EQ29" s="71" t="s">
        <v>34</v>
      </c>
      <c r="ER29" s="71" t="s">
        <v>34</v>
      </c>
      <c r="ES29" s="71" t="s">
        <v>34</v>
      </c>
      <c r="ET29" s="71" t="s">
        <v>34</v>
      </c>
      <c r="EU29" s="71" t="s">
        <v>34</v>
      </c>
      <c r="EV29" s="71" t="s">
        <v>33</v>
      </c>
      <c r="EW29" s="58">
        <v>21</v>
      </c>
      <c r="EX29" s="27" t="str">
        <f t="shared" si="1"/>
        <v>NO CUMPLE</v>
      </c>
      <c r="EY29" s="27" t="str">
        <f t="shared" si="2"/>
        <v>NO CUMPLE</v>
      </c>
      <c r="EZ29" s="27" t="str">
        <f t="shared" si="3"/>
        <v>NO CUMPLE</v>
      </c>
      <c r="FA29" s="27" t="str">
        <f t="shared" si="4"/>
        <v>NO CUMPLE</v>
      </c>
      <c r="FB29" s="27" t="str">
        <f t="shared" si="5"/>
        <v>NO CUMPLE</v>
      </c>
      <c r="FC29" s="27" t="str">
        <f t="shared" si="6"/>
        <v>NO CUMPLE</v>
      </c>
      <c r="FD29" s="27" t="str">
        <f t="shared" si="7"/>
        <v>CUMPLE</v>
      </c>
      <c r="FE29" s="27" t="str">
        <f t="shared" si="8"/>
        <v>NO CUMPLE</v>
      </c>
      <c r="FF29" s="27" t="str">
        <f t="shared" si="9"/>
        <v>NO CUMPLE</v>
      </c>
      <c r="FG29" s="27" t="str">
        <f t="shared" si="10"/>
        <v>NO CUMPLE</v>
      </c>
      <c r="FH29" s="27" t="str">
        <f t="shared" si="11"/>
        <v>NO CUMPLE</v>
      </c>
      <c r="FI29" s="27" t="str">
        <f t="shared" si="12"/>
        <v>NO CUMPLE</v>
      </c>
      <c r="FJ29" s="27" t="str">
        <f t="shared" si="13"/>
        <v>NO CUMPLE</v>
      </c>
      <c r="FK29" s="27" t="str">
        <f t="shared" si="14"/>
        <v>NO CUMPLE</v>
      </c>
      <c r="FL29" s="27" t="str">
        <f t="shared" si="15"/>
        <v>NO CUMPLE</v>
      </c>
      <c r="FM29" s="27" t="str">
        <f t="shared" si="16"/>
        <v>NO CUMPLE</v>
      </c>
      <c r="FN29" s="27" t="str">
        <f t="shared" si="17"/>
        <v>NO CUMPLE</v>
      </c>
      <c r="FO29" s="27" t="str">
        <f t="shared" si="18"/>
        <v>NO CUMPLE</v>
      </c>
      <c r="FP29" s="27" t="str">
        <f t="shared" si="19"/>
        <v>NO CUMPLE</v>
      </c>
      <c r="FQ29" s="27" t="str">
        <f t="shared" si="20"/>
        <v>NO CUMPLE</v>
      </c>
      <c r="FR29" s="27" t="str">
        <f t="shared" si="21"/>
        <v>NO CUMPLE</v>
      </c>
      <c r="FS29" s="27" t="str">
        <f t="shared" si="22"/>
        <v>NO CUMPLE</v>
      </c>
      <c r="FT29" s="27" t="str">
        <f t="shared" si="23"/>
        <v>NO CUMPLE</v>
      </c>
      <c r="FU29" s="27" t="str">
        <f t="shared" si="24"/>
        <v>NO CUMPLE</v>
      </c>
      <c r="FV29" s="27" t="str">
        <f t="shared" si="25"/>
        <v>NO CUMPLE</v>
      </c>
      <c r="FW29" s="27" t="str">
        <f t="shared" si="26"/>
        <v>NO CUMPLE</v>
      </c>
      <c r="FX29" s="27" t="str">
        <f t="shared" si="27"/>
        <v>NO CUMPLE</v>
      </c>
      <c r="FY29" s="27" t="str">
        <f t="shared" si="28"/>
        <v>NO CUMPLE</v>
      </c>
      <c r="FZ29" s="58">
        <v>21</v>
      </c>
      <c r="GA29" s="71" t="s">
        <v>32</v>
      </c>
      <c r="GB29" s="71" t="s">
        <v>32</v>
      </c>
      <c r="GC29" s="71" t="s">
        <v>32</v>
      </c>
      <c r="GD29" s="71" t="s">
        <v>32</v>
      </c>
      <c r="GE29" s="71" t="s">
        <v>32</v>
      </c>
      <c r="GF29" s="71" t="s">
        <v>32</v>
      </c>
      <c r="GG29" s="93" t="s">
        <v>239</v>
      </c>
      <c r="GH29" s="71" t="s">
        <v>32</v>
      </c>
      <c r="GI29" s="71" t="s">
        <v>32</v>
      </c>
      <c r="GJ29" s="71" t="s">
        <v>32</v>
      </c>
      <c r="GK29" s="71" t="s">
        <v>32</v>
      </c>
      <c r="GL29" s="71" t="s">
        <v>32</v>
      </c>
      <c r="GM29" s="71" t="s">
        <v>32</v>
      </c>
      <c r="GN29" s="71" t="s">
        <v>32</v>
      </c>
      <c r="GO29" s="71" t="s">
        <v>32</v>
      </c>
      <c r="GP29" s="71" t="s">
        <v>32</v>
      </c>
      <c r="GQ29" s="71" t="s">
        <v>32</v>
      </c>
      <c r="GR29" s="71" t="s">
        <v>32</v>
      </c>
      <c r="GS29" s="71" t="s">
        <v>32</v>
      </c>
      <c r="GT29" s="71" t="s">
        <v>32</v>
      </c>
      <c r="GU29" s="71" t="s">
        <v>32</v>
      </c>
      <c r="GV29" s="71" t="s">
        <v>32</v>
      </c>
      <c r="GW29" s="71" t="s">
        <v>32</v>
      </c>
      <c r="GX29" s="71" t="s">
        <v>32</v>
      </c>
      <c r="GY29" s="71" t="s">
        <v>32</v>
      </c>
      <c r="GZ29" s="71" t="s">
        <v>32</v>
      </c>
      <c r="HA29" s="71" t="s">
        <v>32</v>
      </c>
      <c r="HB29" s="71" t="s">
        <v>32</v>
      </c>
      <c r="HC29" s="58">
        <v>21</v>
      </c>
      <c r="HD29" s="72" t="s">
        <v>32</v>
      </c>
      <c r="HE29" s="72" t="s">
        <v>32</v>
      </c>
      <c r="HF29" s="72" t="s">
        <v>32</v>
      </c>
      <c r="HG29" s="72" t="s">
        <v>32</v>
      </c>
      <c r="HH29" s="72" t="s">
        <v>32</v>
      </c>
      <c r="HI29" s="72" t="s">
        <v>32</v>
      </c>
      <c r="HJ29" s="72" t="s">
        <v>34</v>
      </c>
      <c r="HK29" s="72" t="s">
        <v>32</v>
      </c>
      <c r="HL29" s="72" t="s">
        <v>32</v>
      </c>
      <c r="HM29" s="72" t="s">
        <v>32</v>
      </c>
      <c r="HN29" s="72" t="s">
        <v>32</v>
      </c>
      <c r="HO29" s="72" t="s">
        <v>32</v>
      </c>
      <c r="HP29" s="72" t="s">
        <v>32</v>
      </c>
      <c r="HQ29" s="72" t="s">
        <v>32</v>
      </c>
      <c r="HR29" s="72" t="s">
        <v>32</v>
      </c>
      <c r="HS29" s="72" t="s">
        <v>32</v>
      </c>
      <c r="HT29" s="72" t="s">
        <v>32</v>
      </c>
      <c r="HU29" s="72" t="s">
        <v>32</v>
      </c>
      <c r="HV29" s="72" t="s">
        <v>32</v>
      </c>
      <c r="HW29" s="72" t="s">
        <v>32</v>
      </c>
      <c r="HX29" s="72" t="s">
        <v>32</v>
      </c>
      <c r="HY29" s="72" t="s">
        <v>32</v>
      </c>
      <c r="HZ29" s="72" t="s">
        <v>32</v>
      </c>
      <c r="IA29" s="72" t="s">
        <v>32</v>
      </c>
      <c r="IB29" s="72" t="s">
        <v>32</v>
      </c>
      <c r="IC29" s="72" t="s">
        <v>32</v>
      </c>
      <c r="ID29" s="72" t="s">
        <v>32</v>
      </c>
      <c r="IE29" s="72" t="s">
        <v>32</v>
      </c>
      <c r="IF29" s="58">
        <v>21</v>
      </c>
      <c r="IG29" s="26" t="str">
        <f t="shared" si="229"/>
        <v/>
      </c>
      <c r="IH29" s="26" t="str">
        <f t="shared" si="230"/>
        <v/>
      </c>
      <c r="II29" s="26" t="str">
        <f t="shared" si="231"/>
        <v/>
      </c>
      <c r="IJ29" s="26" t="str">
        <f t="shared" si="232"/>
        <v/>
      </c>
      <c r="IK29" s="26" t="str">
        <f t="shared" si="233"/>
        <v/>
      </c>
      <c r="IL29" s="26" t="str">
        <f t="shared" si="234"/>
        <v/>
      </c>
      <c r="IM29" s="26">
        <f t="shared" si="235"/>
        <v>2334780</v>
      </c>
      <c r="IN29" s="26" t="str">
        <f t="shared" si="236"/>
        <v/>
      </c>
      <c r="IO29" s="26" t="str">
        <f t="shared" si="237"/>
        <v/>
      </c>
      <c r="IP29" s="26" t="str">
        <f t="shared" si="238"/>
        <v/>
      </c>
      <c r="IQ29" s="26" t="str">
        <f t="shared" si="239"/>
        <v/>
      </c>
      <c r="IR29" s="26" t="str">
        <f t="shared" si="240"/>
        <v/>
      </c>
      <c r="IS29" s="26" t="str">
        <f t="shared" si="241"/>
        <v/>
      </c>
      <c r="IT29" s="26" t="str">
        <f t="shared" si="242"/>
        <v/>
      </c>
      <c r="IU29" s="26" t="str">
        <f t="shared" si="243"/>
        <v/>
      </c>
      <c r="IV29" s="26" t="str">
        <f t="shared" si="244"/>
        <v/>
      </c>
      <c r="IW29" s="26" t="str">
        <f t="shared" si="245"/>
        <v/>
      </c>
      <c r="IX29" s="26" t="str">
        <f t="shared" si="246"/>
        <v/>
      </c>
      <c r="IY29" s="26" t="str">
        <f t="shared" si="247"/>
        <v/>
      </c>
      <c r="IZ29" s="26" t="str">
        <f t="shared" si="248"/>
        <v/>
      </c>
      <c r="JA29" s="26" t="str">
        <f t="shared" si="249"/>
        <v/>
      </c>
      <c r="JB29" s="26" t="str">
        <f t="shared" si="250"/>
        <v/>
      </c>
      <c r="JC29" s="26" t="str">
        <f t="shared" si="251"/>
        <v/>
      </c>
      <c r="JD29" s="26" t="str">
        <f t="shared" si="252"/>
        <v/>
      </c>
      <c r="JE29" s="26" t="str">
        <f t="shared" si="253"/>
        <v/>
      </c>
      <c r="JF29" s="26" t="str">
        <f t="shared" si="254"/>
        <v/>
      </c>
      <c r="JG29" s="26" t="str">
        <f t="shared" si="255"/>
        <v/>
      </c>
      <c r="JH29" s="26" t="str">
        <f t="shared" si="256"/>
        <v/>
      </c>
      <c r="JI29" s="26">
        <v>2335375</v>
      </c>
      <c r="JJ29" s="26">
        <v>2335375</v>
      </c>
      <c r="JK29" s="28">
        <f t="shared" si="257"/>
        <v>1</v>
      </c>
      <c r="JL29" s="28">
        <f t="shared" si="30"/>
        <v>0</v>
      </c>
      <c r="JM29" s="29">
        <f t="shared" si="258"/>
        <v>2334780</v>
      </c>
      <c r="JN29" s="30">
        <f t="shared" si="259"/>
        <v>8755.4249999999993</v>
      </c>
      <c r="JO29" s="58">
        <v>21</v>
      </c>
      <c r="JP29" s="31" t="str">
        <f t="shared" si="31"/>
        <v/>
      </c>
      <c r="JQ29" s="31" t="str">
        <f t="shared" si="32"/>
        <v/>
      </c>
      <c r="JR29" s="31" t="str">
        <f t="shared" si="33"/>
        <v/>
      </c>
      <c r="JS29" s="31" t="str">
        <f t="shared" si="34"/>
        <v/>
      </c>
      <c r="JT29" s="31" t="str">
        <f t="shared" si="35"/>
        <v/>
      </c>
      <c r="JU29" s="31" t="str">
        <f t="shared" si="36"/>
        <v/>
      </c>
      <c r="JV29" s="31">
        <f t="shared" si="37"/>
        <v>26666.666666666668</v>
      </c>
      <c r="JW29" s="31" t="str">
        <f t="shared" si="38"/>
        <v/>
      </c>
      <c r="JX29" s="31" t="str">
        <f t="shared" si="39"/>
        <v/>
      </c>
      <c r="JY29" s="31" t="str">
        <f t="shared" si="40"/>
        <v/>
      </c>
      <c r="JZ29" s="31" t="str">
        <f t="shared" si="41"/>
        <v/>
      </c>
      <c r="KA29" s="31" t="str">
        <f t="shared" si="42"/>
        <v/>
      </c>
      <c r="KB29" s="31" t="str">
        <f t="shared" si="43"/>
        <v/>
      </c>
      <c r="KC29" s="31" t="str">
        <f t="shared" si="44"/>
        <v/>
      </c>
      <c r="KD29" s="31" t="str">
        <f t="shared" si="45"/>
        <v/>
      </c>
      <c r="KE29" s="31" t="str">
        <f t="shared" si="46"/>
        <v/>
      </c>
      <c r="KF29" s="31" t="str">
        <f t="shared" si="47"/>
        <v/>
      </c>
      <c r="KG29" s="31" t="str">
        <f t="shared" si="48"/>
        <v/>
      </c>
      <c r="KH29" s="31" t="str">
        <f t="shared" si="49"/>
        <v/>
      </c>
      <c r="KI29" s="31" t="str">
        <f t="shared" si="50"/>
        <v/>
      </c>
      <c r="KJ29" s="31" t="str">
        <f t="shared" si="51"/>
        <v/>
      </c>
      <c r="KK29" s="31" t="str">
        <f t="shared" si="52"/>
        <v/>
      </c>
      <c r="KL29" s="31" t="str">
        <f t="shared" si="53"/>
        <v/>
      </c>
      <c r="KM29" s="31" t="str">
        <f t="shared" si="54"/>
        <v/>
      </c>
      <c r="KN29" s="31" t="str">
        <f t="shared" si="55"/>
        <v/>
      </c>
      <c r="KO29" s="31" t="str">
        <f t="shared" si="56"/>
        <v/>
      </c>
      <c r="KP29" s="31" t="str">
        <f t="shared" si="57"/>
        <v/>
      </c>
      <c r="KQ29" s="31" t="str">
        <f t="shared" si="58"/>
        <v/>
      </c>
      <c r="KR29" s="58">
        <v>21</v>
      </c>
      <c r="KS29" s="32" t="str">
        <f t="shared" si="59"/>
        <v/>
      </c>
      <c r="KT29" s="32" t="str">
        <f t="shared" si="60"/>
        <v/>
      </c>
      <c r="KU29" s="32" t="str">
        <f t="shared" si="61"/>
        <v/>
      </c>
      <c r="KV29" s="32" t="str">
        <f t="shared" si="62"/>
        <v/>
      </c>
      <c r="KW29" s="32" t="str">
        <f t="shared" si="63"/>
        <v/>
      </c>
      <c r="KX29" s="32" t="str">
        <f t="shared" si="64"/>
        <v/>
      </c>
      <c r="KY29" s="32">
        <f t="shared" si="65"/>
        <v>0</v>
      </c>
      <c r="KZ29" s="32" t="str">
        <f t="shared" si="66"/>
        <v/>
      </c>
      <c r="LA29" s="32" t="str">
        <f t="shared" si="67"/>
        <v/>
      </c>
      <c r="LB29" s="32" t="str">
        <f t="shared" si="68"/>
        <v/>
      </c>
      <c r="LC29" s="32" t="str">
        <f t="shared" si="69"/>
        <v/>
      </c>
      <c r="LD29" s="32" t="str">
        <f t="shared" si="70"/>
        <v/>
      </c>
      <c r="LE29" s="32" t="str">
        <f t="shared" si="71"/>
        <v/>
      </c>
      <c r="LF29" s="32" t="str">
        <f t="shared" si="72"/>
        <v/>
      </c>
      <c r="LG29" s="32" t="str">
        <f t="shared" si="73"/>
        <v/>
      </c>
      <c r="LH29" s="32" t="str">
        <f t="shared" si="74"/>
        <v/>
      </c>
      <c r="LI29" s="32" t="str">
        <f t="shared" si="75"/>
        <v/>
      </c>
      <c r="LJ29" s="32" t="str">
        <f t="shared" si="76"/>
        <v/>
      </c>
      <c r="LK29" s="32" t="str">
        <f t="shared" si="77"/>
        <v/>
      </c>
      <c r="LL29" s="32" t="str">
        <f t="shared" si="78"/>
        <v/>
      </c>
      <c r="LM29" s="32" t="str">
        <f t="shared" si="79"/>
        <v/>
      </c>
      <c r="LN29" s="32" t="str">
        <f t="shared" si="80"/>
        <v/>
      </c>
      <c r="LO29" s="32" t="str">
        <f t="shared" si="81"/>
        <v/>
      </c>
      <c r="LP29" s="32" t="str">
        <f t="shared" si="82"/>
        <v/>
      </c>
      <c r="LQ29" s="32" t="str">
        <f t="shared" si="83"/>
        <v/>
      </c>
      <c r="LR29" s="32" t="str">
        <f t="shared" si="84"/>
        <v/>
      </c>
      <c r="LS29" s="32" t="str">
        <f t="shared" si="85"/>
        <v/>
      </c>
      <c r="LT29" s="32" t="str">
        <f t="shared" si="86"/>
        <v/>
      </c>
      <c r="LU29" s="58">
        <v>21</v>
      </c>
      <c r="LV29" s="33" t="str">
        <f t="shared" si="87"/>
        <v/>
      </c>
      <c r="LW29" s="33" t="str">
        <f t="shared" si="88"/>
        <v/>
      </c>
      <c r="LX29" s="33" t="str">
        <f t="shared" si="89"/>
        <v/>
      </c>
      <c r="LY29" s="33" t="str">
        <f t="shared" si="90"/>
        <v/>
      </c>
      <c r="LZ29" s="33" t="str">
        <f t="shared" si="91"/>
        <v/>
      </c>
      <c r="MA29" s="33" t="str">
        <f t="shared" si="92"/>
        <v/>
      </c>
      <c r="MB29" s="33">
        <f t="shared" si="93"/>
        <v>0</v>
      </c>
      <c r="MC29" s="33" t="str">
        <f t="shared" si="94"/>
        <v/>
      </c>
      <c r="MD29" s="33" t="str">
        <f t="shared" si="95"/>
        <v/>
      </c>
      <c r="ME29" s="33" t="str">
        <f t="shared" si="96"/>
        <v/>
      </c>
      <c r="MF29" s="33" t="str">
        <f t="shared" si="97"/>
        <v/>
      </c>
      <c r="MG29" s="33" t="str">
        <f t="shared" si="98"/>
        <v/>
      </c>
      <c r="MH29" s="33" t="str">
        <f t="shared" si="99"/>
        <v/>
      </c>
      <c r="MI29" s="33" t="str">
        <f t="shared" si="100"/>
        <v/>
      </c>
      <c r="MJ29" s="33" t="str">
        <f t="shared" si="101"/>
        <v/>
      </c>
      <c r="MK29" s="33" t="str">
        <f t="shared" si="102"/>
        <v/>
      </c>
      <c r="ML29" s="33" t="str">
        <f t="shared" si="103"/>
        <v/>
      </c>
      <c r="MM29" s="33" t="str">
        <f t="shared" si="104"/>
        <v/>
      </c>
      <c r="MN29" s="33" t="str">
        <f t="shared" si="105"/>
        <v/>
      </c>
      <c r="MO29" s="33" t="str">
        <f t="shared" si="106"/>
        <v/>
      </c>
      <c r="MP29" s="33" t="str">
        <f t="shared" si="107"/>
        <v/>
      </c>
      <c r="MQ29" s="33" t="str">
        <f t="shared" si="108"/>
        <v/>
      </c>
      <c r="MR29" s="33" t="str">
        <f t="shared" si="109"/>
        <v/>
      </c>
      <c r="MS29" s="33" t="str">
        <f t="shared" si="110"/>
        <v/>
      </c>
      <c r="MT29" s="33" t="str">
        <f t="shared" si="111"/>
        <v/>
      </c>
      <c r="MU29" s="33" t="str">
        <f t="shared" si="112"/>
        <v/>
      </c>
      <c r="MV29" s="33" t="str">
        <f t="shared" si="113"/>
        <v/>
      </c>
      <c r="MW29" s="33" t="str">
        <f t="shared" si="114"/>
        <v/>
      </c>
      <c r="MX29" s="54">
        <f t="shared" si="115"/>
        <v>0</v>
      </c>
      <c r="MY29" s="58">
        <v>21</v>
      </c>
      <c r="MZ29" s="34" t="str">
        <f t="shared" si="116"/>
        <v/>
      </c>
      <c r="NA29" s="34" t="str">
        <f t="shared" si="117"/>
        <v/>
      </c>
      <c r="NB29" s="34" t="str">
        <f t="shared" si="118"/>
        <v/>
      </c>
      <c r="NC29" s="34" t="str">
        <f t="shared" si="119"/>
        <v/>
      </c>
      <c r="ND29" s="34" t="str">
        <f t="shared" si="120"/>
        <v/>
      </c>
      <c r="NE29" s="34" t="str">
        <f t="shared" si="121"/>
        <v/>
      </c>
      <c r="NF29" s="34">
        <f t="shared" si="122"/>
        <v>40</v>
      </c>
      <c r="NG29" s="34" t="str">
        <f t="shared" si="123"/>
        <v/>
      </c>
      <c r="NH29" s="34" t="str">
        <f t="shared" si="124"/>
        <v/>
      </c>
      <c r="NI29" s="34" t="str">
        <f t="shared" si="125"/>
        <v/>
      </c>
      <c r="NJ29" s="34" t="str">
        <f t="shared" si="126"/>
        <v/>
      </c>
      <c r="NK29" s="34" t="str">
        <f t="shared" si="127"/>
        <v/>
      </c>
      <c r="NL29" s="34" t="str">
        <f t="shared" si="128"/>
        <v/>
      </c>
      <c r="NM29" s="34" t="str">
        <f t="shared" si="129"/>
        <v/>
      </c>
      <c r="NN29" s="34" t="str">
        <f t="shared" si="130"/>
        <v/>
      </c>
      <c r="NO29" s="34" t="str">
        <f t="shared" si="131"/>
        <v/>
      </c>
      <c r="NP29" s="34" t="str">
        <f t="shared" si="132"/>
        <v/>
      </c>
      <c r="NQ29" s="34" t="str">
        <f t="shared" si="133"/>
        <v/>
      </c>
      <c r="NR29" s="34" t="str">
        <f t="shared" si="134"/>
        <v/>
      </c>
      <c r="NS29" s="34" t="str">
        <f t="shared" si="135"/>
        <v/>
      </c>
      <c r="NT29" s="34" t="str">
        <f t="shared" si="136"/>
        <v/>
      </c>
      <c r="NU29" s="34" t="str">
        <f t="shared" si="137"/>
        <v/>
      </c>
      <c r="NV29" s="34" t="str">
        <f t="shared" si="138"/>
        <v/>
      </c>
      <c r="NW29" s="34" t="str">
        <f t="shared" si="139"/>
        <v/>
      </c>
      <c r="NX29" s="34" t="str">
        <f t="shared" si="140"/>
        <v/>
      </c>
      <c r="NY29" s="34" t="str">
        <f t="shared" si="141"/>
        <v/>
      </c>
      <c r="NZ29" s="34" t="str">
        <f t="shared" si="142"/>
        <v/>
      </c>
      <c r="OA29" s="34" t="str">
        <f t="shared" si="143"/>
        <v/>
      </c>
      <c r="OB29" s="58">
        <v>21</v>
      </c>
      <c r="OC29" s="78"/>
      <c r="OD29" s="78"/>
      <c r="OE29" s="78"/>
      <c r="OF29" s="78"/>
      <c r="OG29" s="78"/>
      <c r="OH29" s="78"/>
      <c r="OI29" s="78">
        <v>61</v>
      </c>
      <c r="OJ29" s="78"/>
      <c r="OK29" s="78"/>
      <c r="OL29" s="78"/>
      <c r="OM29" s="78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8"/>
      <c r="OY29" s="78"/>
      <c r="OZ29" s="78"/>
      <c r="PA29" s="78"/>
      <c r="PB29" s="78"/>
      <c r="PC29" s="78"/>
      <c r="PD29" s="78"/>
      <c r="PE29" s="58">
        <v>21</v>
      </c>
      <c r="PF29" s="35">
        <f t="shared" si="144"/>
        <v>0</v>
      </c>
      <c r="PG29" s="35">
        <f t="shared" si="145"/>
        <v>0</v>
      </c>
      <c r="PH29" s="35">
        <f t="shared" si="146"/>
        <v>0</v>
      </c>
      <c r="PI29" s="35">
        <f t="shared" si="147"/>
        <v>0</v>
      </c>
      <c r="PJ29" s="35">
        <f t="shared" si="148"/>
        <v>0</v>
      </c>
      <c r="PK29" s="35">
        <f t="shared" si="149"/>
        <v>0</v>
      </c>
      <c r="PL29" s="35">
        <f t="shared" si="150"/>
        <v>30</v>
      </c>
      <c r="PM29" s="35">
        <f t="shared" si="151"/>
        <v>0</v>
      </c>
      <c r="PN29" s="35">
        <f t="shared" si="152"/>
        <v>0</v>
      </c>
      <c r="PO29" s="35">
        <f t="shared" si="153"/>
        <v>0</v>
      </c>
      <c r="PP29" s="35">
        <f t="shared" si="154"/>
        <v>0</v>
      </c>
      <c r="PQ29" s="35">
        <f t="shared" si="155"/>
        <v>0</v>
      </c>
      <c r="PR29" s="35">
        <f t="shared" si="156"/>
        <v>0</v>
      </c>
      <c r="PS29" s="35">
        <f t="shared" si="157"/>
        <v>0</v>
      </c>
      <c r="PT29" s="35">
        <f t="shared" si="158"/>
        <v>0</v>
      </c>
      <c r="PU29" s="35">
        <f t="shared" si="159"/>
        <v>0</v>
      </c>
      <c r="PV29" s="35">
        <f t="shared" si="160"/>
        <v>0</v>
      </c>
      <c r="PW29" s="35">
        <f t="shared" si="161"/>
        <v>0</v>
      </c>
      <c r="PX29" s="35">
        <f t="shared" si="162"/>
        <v>0</v>
      </c>
      <c r="PY29" s="35">
        <f t="shared" si="163"/>
        <v>0</v>
      </c>
      <c r="PZ29" s="35">
        <f t="shared" si="164"/>
        <v>0</v>
      </c>
      <c r="QA29" s="35">
        <f t="shared" si="165"/>
        <v>0</v>
      </c>
      <c r="QB29" s="35">
        <f t="shared" si="166"/>
        <v>0</v>
      </c>
      <c r="QC29" s="35">
        <f t="shared" si="167"/>
        <v>0</v>
      </c>
      <c r="QD29" s="35">
        <f t="shared" si="168"/>
        <v>0</v>
      </c>
      <c r="QE29" s="35">
        <f t="shared" si="169"/>
        <v>0</v>
      </c>
      <c r="QF29" s="35">
        <f t="shared" si="170"/>
        <v>0</v>
      </c>
      <c r="QG29" s="35">
        <f t="shared" si="171"/>
        <v>0</v>
      </c>
      <c r="QH29" s="58">
        <v>21</v>
      </c>
      <c r="QI29" s="36" t="str">
        <f t="shared" si="172"/>
        <v/>
      </c>
      <c r="QJ29" s="36" t="str">
        <f t="shared" si="173"/>
        <v/>
      </c>
      <c r="QK29" s="36" t="str">
        <f t="shared" si="174"/>
        <v/>
      </c>
      <c r="QL29" s="36" t="str">
        <f t="shared" si="175"/>
        <v/>
      </c>
      <c r="QM29" s="36" t="str">
        <f t="shared" si="176"/>
        <v/>
      </c>
      <c r="QN29" s="36" t="str">
        <f t="shared" si="177"/>
        <v/>
      </c>
      <c r="QO29" s="36">
        <f t="shared" si="178"/>
        <v>70</v>
      </c>
      <c r="QP29" s="36" t="str">
        <f t="shared" si="179"/>
        <v/>
      </c>
      <c r="QQ29" s="36" t="str">
        <f t="shared" si="180"/>
        <v/>
      </c>
      <c r="QR29" s="36" t="str">
        <f t="shared" si="181"/>
        <v/>
      </c>
      <c r="QS29" s="36" t="str">
        <f t="shared" si="182"/>
        <v/>
      </c>
      <c r="QT29" s="36" t="str">
        <f t="shared" si="183"/>
        <v/>
      </c>
      <c r="QU29" s="36" t="str">
        <f t="shared" si="184"/>
        <v/>
      </c>
      <c r="QV29" s="36" t="str">
        <f t="shared" si="185"/>
        <v/>
      </c>
      <c r="QW29" s="36" t="str">
        <f t="shared" si="186"/>
        <v/>
      </c>
      <c r="QX29" s="36" t="str">
        <f t="shared" si="187"/>
        <v/>
      </c>
      <c r="QY29" s="36" t="str">
        <f t="shared" si="188"/>
        <v/>
      </c>
      <c r="QZ29" s="36" t="str">
        <f t="shared" si="189"/>
        <v/>
      </c>
      <c r="RA29" s="36" t="str">
        <f t="shared" si="190"/>
        <v/>
      </c>
      <c r="RB29" s="36" t="str">
        <f t="shared" si="191"/>
        <v/>
      </c>
      <c r="RC29" s="36" t="str">
        <f t="shared" si="192"/>
        <v/>
      </c>
      <c r="RD29" s="36" t="str">
        <f t="shared" si="193"/>
        <v/>
      </c>
      <c r="RE29" s="36" t="str">
        <f t="shared" si="194"/>
        <v/>
      </c>
      <c r="RF29" s="36" t="str">
        <f t="shared" si="195"/>
        <v/>
      </c>
      <c r="RG29" s="36" t="str">
        <f t="shared" si="196"/>
        <v/>
      </c>
      <c r="RH29" s="36" t="str">
        <f t="shared" si="197"/>
        <v/>
      </c>
      <c r="RI29" s="36" t="str">
        <f t="shared" si="198"/>
        <v/>
      </c>
      <c r="RJ29" s="36" t="str">
        <f t="shared" si="199"/>
        <v/>
      </c>
      <c r="RK29" s="37">
        <f t="shared" si="200"/>
        <v>70</v>
      </c>
      <c r="RL29" s="38" t="str">
        <f t="shared" si="260"/>
        <v>7. ICL DIDÁCTICAS S.A.S.</v>
      </c>
      <c r="RM29" s="38" t="str">
        <f t="shared" si="261"/>
        <v/>
      </c>
      <c r="RN29" s="38" t="str">
        <f t="shared" si="262"/>
        <v/>
      </c>
      <c r="RO29" s="38" t="str">
        <f t="shared" si="263"/>
        <v/>
      </c>
      <c r="RP29" s="38" t="str">
        <f t="shared" si="264"/>
        <v>7. ICL DIDÁCTICAS S.A.S.</v>
      </c>
      <c r="RQ29" s="39">
        <f t="shared" si="265"/>
        <v>2334780</v>
      </c>
      <c r="RR29" s="39" t="str">
        <f t="shared" si="266"/>
        <v/>
      </c>
      <c r="RS29" s="39" t="str">
        <f t="shared" si="267"/>
        <v/>
      </c>
      <c r="RT29" s="39" t="str">
        <f t="shared" si="268"/>
        <v/>
      </c>
      <c r="RU29" s="39">
        <f t="shared" si="269"/>
        <v>2334780</v>
      </c>
      <c r="RV29" s="58">
        <v>21</v>
      </c>
    </row>
    <row r="30" spans="1:490" ht="15.6" hidden="1" x14ac:dyDescent="0.2">
      <c r="A30" s="53"/>
      <c r="B30" s="61" t="s">
        <v>58</v>
      </c>
      <c r="C30" s="62" t="s">
        <v>91</v>
      </c>
      <c r="D30" s="62" t="s">
        <v>83</v>
      </c>
      <c r="E30" s="62" t="s">
        <v>92</v>
      </c>
      <c r="F30" s="62">
        <v>1</v>
      </c>
      <c r="G30" s="25">
        <v>42334131</v>
      </c>
      <c r="H30" s="58">
        <v>22</v>
      </c>
      <c r="I30" s="77" t="s">
        <v>32</v>
      </c>
      <c r="J30" s="75">
        <v>40093123</v>
      </c>
      <c r="K30" s="77" t="s">
        <v>32</v>
      </c>
      <c r="L30" s="77" t="s">
        <v>32</v>
      </c>
      <c r="M30" s="77" t="s">
        <v>32</v>
      </c>
      <c r="N30" s="77" t="s">
        <v>32</v>
      </c>
      <c r="O30" s="77" t="s">
        <v>32</v>
      </c>
      <c r="P30" s="77" t="s">
        <v>32</v>
      </c>
      <c r="Q30" s="77" t="s">
        <v>32</v>
      </c>
      <c r="R30" s="75">
        <v>42245000</v>
      </c>
      <c r="S30" s="77" t="s">
        <v>32</v>
      </c>
      <c r="T30" s="77" t="s">
        <v>32</v>
      </c>
      <c r="U30" s="75">
        <v>34510000</v>
      </c>
      <c r="V30" s="77" t="s">
        <v>32</v>
      </c>
      <c r="W30" s="77" t="s">
        <v>32</v>
      </c>
      <c r="X30" s="77" t="s">
        <v>32</v>
      </c>
      <c r="Y30" s="77" t="s">
        <v>32</v>
      </c>
      <c r="Z30" s="77" t="s">
        <v>32</v>
      </c>
      <c r="AA30" s="77" t="s">
        <v>32</v>
      </c>
      <c r="AB30" s="77" t="s">
        <v>32</v>
      </c>
      <c r="AC30" s="77" t="s">
        <v>32</v>
      </c>
      <c r="AD30" s="77" t="s">
        <v>32</v>
      </c>
      <c r="AE30" s="75">
        <v>42333060</v>
      </c>
      <c r="AF30" s="77" t="s">
        <v>32</v>
      </c>
      <c r="AG30" s="77" t="s">
        <v>32</v>
      </c>
      <c r="AH30" s="77" t="s">
        <v>32</v>
      </c>
      <c r="AI30" s="77" t="s">
        <v>32</v>
      </c>
      <c r="AJ30" s="77" t="s">
        <v>32</v>
      </c>
      <c r="AK30" s="68">
        <v>22</v>
      </c>
      <c r="AL30" s="26" t="str">
        <f t="shared" si="201"/>
        <v>NC</v>
      </c>
      <c r="AM30" s="26">
        <f t="shared" si="202"/>
        <v>40093123</v>
      </c>
      <c r="AN30" s="26" t="str">
        <f t="shared" si="203"/>
        <v>NC</v>
      </c>
      <c r="AO30" s="26" t="str">
        <f t="shared" si="204"/>
        <v>NC</v>
      </c>
      <c r="AP30" s="26" t="str">
        <f t="shared" si="205"/>
        <v>NC</v>
      </c>
      <c r="AQ30" s="26" t="str">
        <f t="shared" si="206"/>
        <v>NC</v>
      </c>
      <c r="AR30" s="26" t="str">
        <f t="shared" si="207"/>
        <v>NC</v>
      </c>
      <c r="AS30" s="26" t="str">
        <f t="shared" si="208"/>
        <v>NC</v>
      </c>
      <c r="AT30" s="26" t="str">
        <f t="shared" si="209"/>
        <v>NC</v>
      </c>
      <c r="AU30" s="26">
        <f t="shared" si="210"/>
        <v>42245000</v>
      </c>
      <c r="AV30" s="26" t="str">
        <f t="shared" si="211"/>
        <v>NC</v>
      </c>
      <c r="AW30" s="26" t="str">
        <f t="shared" si="212"/>
        <v>NC</v>
      </c>
      <c r="AX30" s="26">
        <f t="shared" si="213"/>
        <v>34510000</v>
      </c>
      <c r="AY30" s="26" t="str">
        <f t="shared" si="214"/>
        <v>NC</v>
      </c>
      <c r="AZ30" s="26" t="str">
        <f t="shared" si="215"/>
        <v>NC</v>
      </c>
      <c r="BA30" s="26" t="str">
        <f t="shared" si="216"/>
        <v>NC</v>
      </c>
      <c r="BB30" s="26" t="str">
        <f t="shared" si="217"/>
        <v>NC</v>
      </c>
      <c r="BC30" s="26" t="str">
        <f t="shared" si="218"/>
        <v>NC</v>
      </c>
      <c r="BD30" s="26" t="str">
        <f t="shared" si="219"/>
        <v>NC</v>
      </c>
      <c r="BE30" s="26" t="str">
        <f t="shared" si="220"/>
        <v>NC</v>
      </c>
      <c r="BF30" s="26" t="str">
        <f t="shared" si="221"/>
        <v>NC</v>
      </c>
      <c r="BG30" s="26" t="str">
        <f t="shared" si="222"/>
        <v>NC</v>
      </c>
      <c r="BH30" s="26">
        <f t="shared" si="223"/>
        <v>42333060</v>
      </c>
      <c r="BI30" s="26" t="str">
        <f t="shared" si="224"/>
        <v>NC</v>
      </c>
      <c r="BJ30" s="26" t="str">
        <f t="shared" si="225"/>
        <v>NC</v>
      </c>
      <c r="BK30" s="26" t="str">
        <f t="shared" si="226"/>
        <v>NC</v>
      </c>
      <c r="BL30" s="26" t="str">
        <f t="shared" si="227"/>
        <v>NC</v>
      </c>
      <c r="BM30" s="26" t="str">
        <f t="shared" si="228"/>
        <v>NC</v>
      </c>
      <c r="BN30" s="58">
        <v>22</v>
      </c>
      <c r="BO30" s="70" t="s">
        <v>33</v>
      </c>
      <c r="BP30" s="71" t="s">
        <v>34</v>
      </c>
      <c r="BQ30" s="70" t="s">
        <v>33</v>
      </c>
      <c r="BR30" s="70" t="s">
        <v>33</v>
      </c>
      <c r="BS30" s="70" t="s">
        <v>33</v>
      </c>
      <c r="BT30" s="70" t="s">
        <v>33</v>
      </c>
      <c r="BU30" s="70" t="s">
        <v>33</v>
      </c>
      <c r="BV30" s="70" t="s">
        <v>33</v>
      </c>
      <c r="BW30" s="70" t="s">
        <v>33</v>
      </c>
      <c r="BX30" s="71" t="s">
        <v>33</v>
      </c>
      <c r="BY30" s="70" t="s">
        <v>33</v>
      </c>
      <c r="BZ30" s="70" t="s">
        <v>33</v>
      </c>
      <c r="CA30" s="71" t="s">
        <v>33</v>
      </c>
      <c r="CB30" s="70" t="s">
        <v>33</v>
      </c>
      <c r="CC30" s="70" t="s">
        <v>33</v>
      </c>
      <c r="CD30" s="70" t="s">
        <v>33</v>
      </c>
      <c r="CE30" s="70" t="s">
        <v>33</v>
      </c>
      <c r="CF30" s="70" t="s">
        <v>33</v>
      </c>
      <c r="CG30" s="70" t="s">
        <v>33</v>
      </c>
      <c r="CH30" s="70" t="s">
        <v>33</v>
      </c>
      <c r="CI30" s="70" t="s">
        <v>33</v>
      </c>
      <c r="CJ30" s="70" t="s">
        <v>33</v>
      </c>
      <c r="CK30" s="71" t="s">
        <v>34</v>
      </c>
      <c r="CL30" s="70" t="s">
        <v>33</v>
      </c>
      <c r="CM30" s="70" t="s">
        <v>33</v>
      </c>
      <c r="CN30" s="70" t="s">
        <v>33</v>
      </c>
      <c r="CO30" s="70" t="s">
        <v>33</v>
      </c>
      <c r="CP30" s="70" t="s">
        <v>33</v>
      </c>
      <c r="CQ30" s="58">
        <v>22</v>
      </c>
      <c r="CR30" s="71" t="s">
        <v>33</v>
      </c>
      <c r="CS30" s="71" t="s">
        <v>34</v>
      </c>
      <c r="CT30" s="71" t="s">
        <v>34</v>
      </c>
      <c r="CU30" s="71" t="s">
        <v>34</v>
      </c>
      <c r="CV30" s="71" t="s">
        <v>34</v>
      </c>
      <c r="CW30" s="71" t="s">
        <v>34</v>
      </c>
      <c r="CX30" s="71" t="s">
        <v>34</v>
      </c>
      <c r="CY30" s="71" t="s">
        <v>33</v>
      </c>
      <c r="CZ30" s="71" t="s">
        <v>34</v>
      </c>
      <c r="DA30" s="71" t="s">
        <v>240</v>
      </c>
      <c r="DB30" s="71" t="s">
        <v>34</v>
      </c>
      <c r="DC30" s="71" t="s">
        <v>34</v>
      </c>
      <c r="DD30" s="71" t="s">
        <v>239</v>
      </c>
      <c r="DE30" s="71" t="s">
        <v>34</v>
      </c>
      <c r="DF30" s="71" t="s">
        <v>34</v>
      </c>
      <c r="DG30" s="71" t="s">
        <v>34</v>
      </c>
      <c r="DH30" s="71" t="s">
        <v>34</v>
      </c>
      <c r="DI30" s="71" t="s">
        <v>34</v>
      </c>
      <c r="DJ30" s="71" t="s">
        <v>34</v>
      </c>
      <c r="DK30" s="71" t="s">
        <v>34</v>
      </c>
      <c r="DL30" s="71" t="s">
        <v>34</v>
      </c>
      <c r="DM30" s="71" t="s">
        <v>34</v>
      </c>
      <c r="DN30" s="71" t="s">
        <v>34</v>
      </c>
      <c r="DO30" s="71" t="s">
        <v>34</v>
      </c>
      <c r="DP30" s="71" t="s">
        <v>34</v>
      </c>
      <c r="DQ30" s="71" t="s">
        <v>34</v>
      </c>
      <c r="DR30" s="71" t="s">
        <v>34</v>
      </c>
      <c r="DS30" s="71" t="s">
        <v>34</v>
      </c>
      <c r="DT30" s="58">
        <v>22</v>
      </c>
      <c r="DU30" s="71" t="s">
        <v>34</v>
      </c>
      <c r="DV30" s="71" t="s">
        <v>34</v>
      </c>
      <c r="DW30" s="71" t="s">
        <v>34</v>
      </c>
      <c r="DX30" s="71" t="s">
        <v>34</v>
      </c>
      <c r="DY30" s="71" t="s">
        <v>34</v>
      </c>
      <c r="DZ30" s="71" t="s">
        <v>34</v>
      </c>
      <c r="EA30" s="71" t="s">
        <v>34</v>
      </c>
      <c r="EB30" s="71" t="s">
        <v>33</v>
      </c>
      <c r="EC30" s="71" t="s">
        <v>34</v>
      </c>
      <c r="ED30" s="71" t="s">
        <v>34</v>
      </c>
      <c r="EE30" s="71" t="s">
        <v>34</v>
      </c>
      <c r="EF30" s="71" t="s">
        <v>34</v>
      </c>
      <c r="EG30" s="71" t="s">
        <v>34</v>
      </c>
      <c r="EH30" s="71" t="s">
        <v>34</v>
      </c>
      <c r="EI30" s="71" t="s">
        <v>34</v>
      </c>
      <c r="EJ30" s="71" t="s">
        <v>34</v>
      </c>
      <c r="EK30" s="71" t="s">
        <v>34</v>
      </c>
      <c r="EL30" s="71" t="s">
        <v>34</v>
      </c>
      <c r="EM30" s="71" t="s">
        <v>34</v>
      </c>
      <c r="EN30" s="71" t="s">
        <v>34</v>
      </c>
      <c r="EO30" s="71" t="s">
        <v>34</v>
      </c>
      <c r="EP30" s="71" t="s">
        <v>34</v>
      </c>
      <c r="EQ30" s="71" t="s">
        <v>34</v>
      </c>
      <c r="ER30" s="71" t="s">
        <v>34</v>
      </c>
      <c r="ES30" s="71" t="s">
        <v>34</v>
      </c>
      <c r="ET30" s="71" t="s">
        <v>34</v>
      </c>
      <c r="EU30" s="71" t="s">
        <v>34</v>
      </c>
      <c r="EV30" s="71" t="s">
        <v>33</v>
      </c>
      <c r="EW30" s="58">
        <v>22</v>
      </c>
      <c r="EX30" s="27" t="str">
        <f t="shared" si="1"/>
        <v>NO CUMPLE</v>
      </c>
      <c r="EY30" s="27" t="str">
        <f t="shared" si="2"/>
        <v>CUMPLE</v>
      </c>
      <c r="EZ30" s="27" t="str">
        <f t="shared" si="3"/>
        <v>NO CUMPLE</v>
      </c>
      <c r="FA30" s="27" t="str">
        <f t="shared" si="4"/>
        <v>NO CUMPLE</v>
      </c>
      <c r="FB30" s="27" t="str">
        <f t="shared" si="5"/>
        <v>NO CUMPLE</v>
      </c>
      <c r="FC30" s="27" t="str">
        <f t="shared" si="6"/>
        <v>NO CUMPLE</v>
      </c>
      <c r="FD30" s="27" t="str">
        <f t="shared" si="7"/>
        <v>NO CUMPLE</v>
      </c>
      <c r="FE30" s="27" t="str">
        <f t="shared" si="8"/>
        <v>NO CUMPLE</v>
      </c>
      <c r="FF30" s="27" t="str">
        <f t="shared" si="9"/>
        <v>NO CUMPLE</v>
      </c>
      <c r="FG30" s="27" t="str">
        <f t="shared" si="10"/>
        <v>NO CUMPLE</v>
      </c>
      <c r="FH30" s="27" t="str">
        <f t="shared" si="11"/>
        <v>NO CUMPLE</v>
      </c>
      <c r="FI30" s="27" t="str">
        <f t="shared" si="12"/>
        <v>NO CUMPLE</v>
      </c>
      <c r="FJ30" s="27" t="str">
        <f t="shared" si="13"/>
        <v>NO CUMPLE</v>
      </c>
      <c r="FK30" s="27" t="str">
        <f t="shared" si="14"/>
        <v>NO CUMPLE</v>
      </c>
      <c r="FL30" s="27" t="str">
        <f t="shared" si="15"/>
        <v>NO CUMPLE</v>
      </c>
      <c r="FM30" s="27" t="str">
        <f t="shared" si="16"/>
        <v>NO CUMPLE</v>
      </c>
      <c r="FN30" s="27" t="str">
        <f t="shared" si="17"/>
        <v>NO CUMPLE</v>
      </c>
      <c r="FO30" s="27" t="str">
        <f t="shared" si="18"/>
        <v>NO CUMPLE</v>
      </c>
      <c r="FP30" s="27" t="str">
        <f t="shared" si="19"/>
        <v>NO CUMPLE</v>
      </c>
      <c r="FQ30" s="27" t="str">
        <f t="shared" si="20"/>
        <v>NO CUMPLE</v>
      </c>
      <c r="FR30" s="27" t="str">
        <f t="shared" si="21"/>
        <v>NO CUMPLE</v>
      </c>
      <c r="FS30" s="27" t="str">
        <f t="shared" si="22"/>
        <v>NO CUMPLE</v>
      </c>
      <c r="FT30" s="27" t="str">
        <f t="shared" si="23"/>
        <v>CUMPLE</v>
      </c>
      <c r="FU30" s="27" t="str">
        <f t="shared" si="24"/>
        <v>NO CUMPLE</v>
      </c>
      <c r="FV30" s="27" t="str">
        <f t="shared" si="25"/>
        <v>NO CUMPLE</v>
      </c>
      <c r="FW30" s="27" t="str">
        <f t="shared" si="26"/>
        <v>NO CUMPLE</v>
      </c>
      <c r="FX30" s="27" t="str">
        <f t="shared" si="27"/>
        <v>NO CUMPLE</v>
      </c>
      <c r="FY30" s="27" t="str">
        <f t="shared" si="28"/>
        <v>NO CUMPLE</v>
      </c>
      <c r="FZ30" s="58">
        <v>22</v>
      </c>
      <c r="GA30" s="71" t="s">
        <v>32</v>
      </c>
      <c r="GB30" s="93" t="s">
        <v>34</v>
      </c>
      <c r="GC30" s="71" t="s">
        <v>32</v>
      </c>
      <c r="GD30" s="71" t="s">
        <v>32</v>
      </c>
      <c r="GE30" s="71" t="s">
        <v>32</v>
      </c>
      <c r="GF30" s="71" t="s">
        <v>32</v>
      </c>
      <c r="GG30" s="71" t="s">
        <v>32</v>
      </c>
      <c r="GH30" s="71" t="s">
        <v>32</v>
      </c>
      <c r="GI30" s="71" t="s">
        <v>32</v>
      </c>
      <c r="GJ30" s="93" t="s">
        <v>33</v>
      </c>
      <c r="GK30" s="71" t="s">
        <v>32</v>
      </c>
      <c r="GL30" s="71" t="s">
        <v>32</v>
      </c>
      <c r="GM30" s="94" t="s">
        <v>33</v>
      </c>
      <c r="GN30" s="71" t="s">
        <v>32</v>
      </c>
      <c r="GO30" s="71" t="s">
        <v>32</v>
      </c>
      <c r="GP30" s="71" t="s">
        <v>32</v>
      </c>
      <c r="GQ30" s="71" t="s">
        <v>32</v>
      </c>
      <c r="GR30" s="71" t="s">
        <v>32</v>
      </c>
      <c r="GS30" s="71" t="s">
        <v>32</v>
      </c>
      <c r="GT30" s="71" t="s">
        <v>32</v>
      </c>
      <c r="GU30" s="71" t="s">
        <v>32</v>
      </c>
      <c r="GV30" s="71" t="s">
        <v>32</v>
      </c>
      <c r="GW30" s="93" t="s">
        <v>34</v>
      </c>
      <c r="GX30" s="71" t="s">
        <v>32</v>
      </c>
      <c r="GY30" s="71" t="s">
        <v>32</v>
      </c>
      <c r="GZ30" s="71" t="s">
        <v>32</v>
      </c>
      <c r="HA30" s="71" t="s">
        <v>32</v>
      </c>
      <c r="HB30" s="71" t="s">
        <v>32</v>
      </c>
      <c r="HC30" s="58">
        <v>22</v>
      </c>
      <c r="HD30" s="72" t="s">
        <v>32</v>
      </c>
      <c r="HE30" s="72" t="s">
        <v>33</v>
      </c>
      <c r="HF30" s="72" t="s">
        <v>32</v>
      </c>
      <c r="HG30" s="72" t="s">
        <v>32</v>
      </c>
      <c r="HH30" s="72" t="s">
        <v>32</v>
      </c>
      <c r="HI30" s="72" t="s">
        <v>32</v>
      </c>
      <c r="HJ30" s="72" t="s">
        <v>32</v>
      </c>
      <c r="HK30" s="72" t="s">
        <v>32</v>
      </c>
      <c r="HL30" s="72" t="s">
        <v>32</v>
      </c>
      <c r="HM30" s="72" t="s">
        <v>34</v>
      </c>
      <c r="HN30" s="72" t="s">
        <v>32</v>
      </c>
      <c r="HO30" s="72" t="s">
        <v>32</v>
      </c>
      <c r="HP30" s="72" t="s">
        <v>33</v>
      </c>
      <c r="HQ30" s="72" t="s">
        <v>32</v>
      </c>
      <c r="HR30" s="72" t="s">
        <v>32</v>
      </c>
      <c r="HS30" s="72" t="s">
        <v>32</v>
      </c>
      <c r="HT30" s="72" t="s">
        <v>32</v>
      </c>
      <c r="HU30" s="72" t="s">
        <v>32</v>
      </c>
      <c r="HV30" s="72" t="s">
        <v>32</v>
      </c>
      <c r="HW30" s="72" t="s">
        <v>32</v>
      </c>
      <c r="HX30" s="72" t="s">
        <v>32</v>
      </c>
      <c r="HY30" s="72" t="s">
        <v>32</v>
      </c>
      <c r="HZ30" s="72" t="s">
        <v>34</v>
      </c>
      <c r="IA30" s="72" t="s">
        <v>32</v>
      </c>
      <c r="IB30" s="72" t="s">
        <v>32</v>
      </c>
      <c r="IC30" s="72" t="s">
        <v>32</v>
      </c>
      <c r="ID30" s="72" t="s">
        <v>32</v>
      </c>
      <c r="IE30" s="72" t="s">
        <v>32</v>
      </c>
      <c r="IF30" s="58">
        <v>22</v>
      </c>
      <c r="IG30" s="26" t="str">
        <f t="shared" si="229"/>
        <v/>
      </c>
      <c r="IH30" s="26" t="str">
        <f t="shared" si="230"/>
        <v/>
      </c>
      <c r="II30" s="26" t="str">
        <f t="shared" si="231"/>
        <v/>
      </c>
      <c r="IJ30" s="26" t="str">
        <f t="shared" si="232"/>
        <v/>
      </c>
      <c r="IK30" s="26" t="str">
        <f t="shared" si="233"/>
        <v/>
      </c>
      <c r="IL30" s="26" t="str">
        <f t="shared" si="234"/>
        <v/>
      </c>
      <c r="IM30" s="26" t="str">
        <f t="shared" si="235"/>
        <v/>
      </c>
      <c r="IN30" s="26" t="str">
        <f t="shared" si="236"/>
        <v/>
      </c>
      <c r="IO30" s="26" t="str">
        <f t="shared" si="237"/>
        <v/>
      </c>
      <c r="IP30" s="26" t="str">
        <f t="shared" si="238"/>
        <v/>
      </c>
      <c r="IQ30" s="26" t="str">
        <f t="shared" si="239"/>
        <v/>
      </c>
      <c r="IR30" s="26" t="str">
        <f t="shared" si="240"/>
        <v/>
      </c>
      <c r="IS30" s="26" t="str">
        <f t="shared" si="241"/>
        <v/>
      </c>
      <c r="IT30" s="26" t="str">
        <f t="shared" si="242"/>
        <v/>
      </c>
      <c r="IU30" s="26" t="str">
        <f t="shared" si="243"/>
        <v/>
      </c>
      <c r="IV30" s="26" t="str">
        <f t="shared" si="244"/>
        <v/>
      </c>
      <c r="IW30" s="26" t="str">
        <f t="shared" si="245"/>
        <v/>
      </c>
      <c r="IX30" s="26" t="str">
        <f t="shared" si="246"/>
        <v/>
      </c>
      <c r="IY30" s="26" t="str">
        <f t="shared" si="247"/>
        <v/>
      </c>
      <c r="IZ30" s="26" t="str">
        <f t="shared" si="248"/>
        <v/>
      </c>
      <c r="JA30" s="26" t="str">
        <f t="shared" si="249"/>
        <v/>
      </c>
      <c r="JB30" s="26" t="str">
        <f t="shared" si="250"/>
        <v/>
      </c>
      <c r="JC30" s="26">
        <f t="shared" si="251"/>
        <v>42333060</v>
      </c>
      <c r="JD30" s="26" t="str">
        <f t="shared" si="252"/>
        <v/>
      </c>
      <c r="JE30" s="26" t="str">
        <f t="shared" si="253"/>
        <v/>
      </c>
      <c r="JF30" s="26" t="str">
        <f t="shared" si="254"/>
        <v/>
      </c>
      <c r="JG30" s="26" t="str">
        <f t="shared" si="255"/>
        <v/>
      </c>
      <c r="JH30" s="26" t="str">
        <f t="shared" si="256"/>
        <v/>
      </c>
      <c r="JI30" s="26">
        <v>42334131</v>
      </c>
      <c r="JJ30" s="26">
        <v>42334131</v>
      </c>
      <c r="JK30" s="28">
        <f t="shared" si="257"/>
        <v>1</v>
      </c>
      <c r="JL30" s="28">
        <f t="shared" si="30"/>
        <v>0</v>
      </c>
      <c r="JM30" s="29">
        <f t="shared" si="258"/>
        <v>42333060</v>
      </c>
      <c r="JN30" s="30">
        <f t="shared" si="259"/>
        <v>158748.97500000001</v>
      </c>
      <c r="JO30" s="58">
        <v>22</v>
      </c>
      <c r="JP30" s="31" t="str">
        <f t="shared" si="31"/>
        <v/>
      </c>
      <c r="JQ30" s="31" t="str">
        <f t="shared" si="32"/>
        <v/>
      </c>
      <c r="JR30" s="31" t="str">
        <f t="shared" si="33"/>
        <v/>
      </c>
      <c r="JS30" s="31" t="str">
        <f t="shared" si="34"/>
        <v/>
      </c>
      <c r="JT30" s="31" t="str">
        <f t="shared" si="35"/>
        <v/>
      </c>
      <c r="JU30" s="31" t="str">
        <f t="shared" si="36"/>
        <v/>
      </c>
      <c r="JV30" s="31" t="str">
        <f t="shared" si="37"/>
        <v/>
      </c>
      <c r="JW30" s="31" t="str">
        <f t="shared" si="38"/>
        <v/>
      </c>
      <c r="JX30" s="31" t="str">
        <f t="shared" si="39"/>
        <v/>
      </c>
      <c r="JY30" s="31" t="str">
        <f t="shared" si="40"/>
        <v/>
      </c>
      <c r="JZ30" s="31" t="str">
        <f t="shared" si="41"/>
        <v/>
      </c>
      <c r="KA30" s="31" t="str">
        <f t="shared" si="42"/>
        <v/>
      </c>
      <c r="KB30" s="31" t="str">
        <f t="shared" si="43"/>
        <v/>
      </c>
      <c r="KC30" s="31" t="str">
        <f t="shared" si="44"/>
        <v/>
      </c>
      <c r="KD30" s="31" t="str">
        <f t="shared" si="45"/>
        <v/>
      </c>
      <c r="KE30" s="31" t="str">
        <f t="shared" si="46"/>
        <v/>
      </c>
      <c r="KF30" s="31" t="str">
        <f t="shared" si="47"/>
        <v/>
      </c>
      <c r="KG30" s="31" t="str">
        <f t="shared" si="48"/>
        <v/>
      </c>
      <c r="KH30" s="31" t="str">
        <f t="shared" si="49"/>
        <v/>
      </c>
      <c r="KI30" s="31" t="str">
        <f t="shared" si="50"/>
        <v/>
      </c>
      <c r="KJ30" s="31" t="str">
        <f t="shared" si="51"/>
        <v/>
      </c>
      <c r="KK30" s="31" t="str">
        <f t="shared" si="52"/>
        <v/>
      </c>
      <c r="KL30" s="31">
        <f t="shared" si="53"/>
        <v>26666.666666666664</v>
      </c>
      <c r="KM30" s="31" t="str">
        <f t="shared" si="54"/>
        <v/>
      </c>
      <c r="KN30" s="31" t="str">
        <f t="shared" si="55"/>
        <v/>
      </c>
      <c r="KO30" s="31" t="str">
        <f t="shared" si="56"/>
        <v/>
      </c>
      <c r="KP30" s="31" t="str">
        <f t="shared" si="57"/>
        <v/>
      </c>
      <c r="KQ30" s="31" t="str">
        <f t="shared" si="58"/>
        <v/>
      </c>
      <c r="KR30" s="58">
        <v>22</v>
      </c>
      <c r="KS30" s="32" t="str">
        <f t="shared" si="59"/>
        <v/>
      </c>
      <c r="KT30" s="32" t="str">
        <f t="shared" si="60"/>
        <v/>
      </c>
      <c r="KU30" s="32" t="str">
        <f t="shared" si="61"/>
        <v/>
      </c>
      <c r="KV30" s="32" t="str">
        <f t="shared" si="62"/>
        <v/>
      </c>
      <c r="KW30" s="32" t="str">
        <f t="shared" si="63"/>
        <v/>
      </c>
      <c r="KX30" s="32" t="str">
        <f t="shared" si="64"/>
        <v/>
      </c>
      <c r="KY30" s="32" t="str">
        <f t="shared" si="65"/>
        <v/>
      </c>
      <c r="KZ30" s="32" t="str">
        <f t="shared" si="66"/>
        <v/>
      </c>
      <c r="LA30" s="32" t="str">
        <f t="shared" si="67"/>
        <v/>
      </c>
      <c r="LB30" s="32" t="str">
        <f t="shared" si="68"/>
        <v/>
      </c>
      <c r="LC30" s="32" t="str">
        <f t="shared" si="69"/>
        <v/>
      </c>
      <c r="LD30" s="32" t="str">
        <f t="shared" si="70"/>
        <v/>
      </c>
      <c r="LE30" s="32" t="str">
        <f t="shared" si="71"/>
        <v/>
      </c>
      <c r="LF30" s="32" t="str">
        <f t="shared" si="72"/>
        <v/>
      </c>
      <c r="LG30" s="32" t="str">
        <f t="shared" si="73"/>
        <v/>
      </c>
      <c r="LH30" s="32" t="str">
        <f t="shared" si="74"/>
        <v/>
      </c>
      <c r="LI30" s="32" t="str">
        <f t="shared" si="75"/>
        <v/>
      </c>
      <c r="LJ30" s="32" t="str">
        <f t="shared" si="76"/>
        <v/>
      </c>
      <c r="LK30" s="32" t="str">
        <f t="shared" si="77"/>
        <v/>
      </c>
      <c r="LL30" s="32" t="str">
        <f t="shared" si="78"/>
        <v/>
      </c>
      <c r="LM30" s="32" t="str">
        <f t="shared" si="79"/>
        <v/>
      </c>
      <c r="LN30" s="32" t="str">
        <f t="shared" si="80"/>
        <v/>
      </c>
      <c r="LO30" s="32">
        <f t="shared" si="81"/>
        <v>0</v>
      </c>
      <c r="LP30" s="32" t="str">
        <f t="shared" si="82"/>
        <v/>
      </c>
      <c r="LQ30" s="32" t="str">
        <f t="shared" si="83"/>
        <v/>
      </c>
      <c r="LR30" s="32" t="str">
        <f t="shared" si="84"/>
        <v/>
      </c>
      <c r="LS30" s="32" t="str">
        <f t="shared" si="85"/>
        <v/>
      </c>
      <c r="LT30" s="32" t="str">
        <f t="shared" si="86"/>
        <v/>
      </c>
      <c r="LU30" s="58">
        <v>22</v>
      </c>
      <c r="LV30" s="33" t="str">
        <f t="shared" si="87"/>
        <v/>
      </c>
      <c r="LW30" s="33" t="str">
        <f t="shared" si="88"/>
        <v/>
      </c>
      <c r="LX30" s="33" t="str">
        <f t="shared" si="89"/>
        <v/>
      </c>
      <c r="LY30" s="33" t="str">
        <f t="shared" si="90"/>
        <v/>
      </c>
      <c r="LZ30" s="33" t="str">
        <f t="shared" si="91"/>
        <v/>
      </c>
      <c r="MA30" s="33" t="str">
        <f t="shared" si="92"/>
        <v/>
      </c>
      <c r="MB30" s="33" t="str">
        <f t="shared" si="93"/>
        <v/>
      </c>
      <c r="MC30" s="33" t="str">
        <f t="shared" si="94"/>
        <v/>
      </c>
      <c r="MD30" s="33" t="str">
        <f t="shared" si="95"/>
        <v/>
      </c>
      <c r="ME30" s="33" t="str">
        <f t="shared" si="96"/>
        <v/>
      </c>
      <c r="MF30" s="33" t="str">
        <f t="shared" si="97"/>
        <v/>
      </c>
      <c r="MG30" s="33" t="str">
        <f t="shared" si="98"/>
        <v/>
      </c>
      <c r="MH30" s="33" t="str">
        <f t="shared" si="99"/>
        <v/>
      </c>
      <c r="MI30" s="33" t="str">
        <f t="shared" si="100"/>
        <v/>
      </c>
      <c r="MJ30" s="33" t="str">
        <f t="shared" si="101"/>
        <v/>
      </c>
      <c r="MK30" s="33" t="str">
        <f t="shared" si="102"/>
        <v/>
      </c>
      <c r="ML30" s="33" t="str">
        <f t="shared" si="103"/>
        <v/>
      </c>
      <c r="MM30" s="33" t="str">
        <f t="shared" si="104"/>
        <v/>
      </c>
      <c r="MN30" s="33" t="str">
        <f t="shared" si="105"/>
        <v/>
      </c>
      <c r="MO30" s="33" t="str">
        <f t="shared" si="106"/>
        <v/>
      </c>
      <c r="MP30" s="33" t="str">
        <f t="shared" si="107"/>
        <v/>
      </c>
      <c r="MQ30" s="33" t="str">
        <f t="shared" si="108"/>
        <v/>
      </c>
      <c r="MR30" s="33">
        <f t="shared" si="109"/>
        <v>0</v>
      </c>
      <c r="MS30" s="33" t="str">
        <f t="shared" si="110"/>
        <v/>
      </c>
      <c r="MT30" s="33" t="str">
        <f t="shared" si="111"/>
        <v/>
      </c>
      <c r="MU30" s="33" t="str">
        <f t="shared" si="112"/>
        <v/>
      </c>
      <c r="MV30" s="33" t="str">
        <f t="shared" si="113"/>
        <v/>
      </c>
      <c r="MW30" s="33" t="str">
        <f t="shared" si="114"/>
        <v/>
      </c>
      <c r="MX30" s="54">
        <f t="shared" si="115"/>
        <v>0</v>
      </c>
      <c r="MY30" s="58">
        <v>22</v>
      </c>
      <c r="MZ30" s="34" t="str">
        <f t="shared" si="116"/>
        <v/>
      </c>
      <c r="NA30" s="34" t="str">
        <f t="shared" si="117"/>
        <v/>
      </c>
      <c r="NB30" s="34" t="str">
        <f t="shared" si="118"/>
        <v/>
      </c>
      <c r="NC30" s="34" t="str">
        <f t="shared" si="119"/>
        <v/>
      </c>
      <c r="ND30" s="34" t="str">
        <f t="shared" si="120"/>
        <v/>
      </c>
      <c r="NE30" s="34" t="str">
        <f t="shared" si="121"/>
        <v/>
      </c>
      <c r="NF30" s="34" t="str">
        <f t="shared" si="122"/>
        <v/>
      </c>
      <c r="NG30" s="34" t="str">
        <f t="shared" si="123"/>
        <v/>
      </c>
      <c r="NH30" s="34" t="str">
        <f t="shared" si="124"/>
        <v/>
      </c>
      <c r="NI30" s="34" t="str">
        <f t="shared" si="125"/>
        <v/>
      </c>
      <c r="NJ30" s="34" t="str">
        <f t="shared" si="126"/>
        <v/>
      </c>
      <c r="NK30" s="34" t="str">
        <f t="shared" si="127"/>
        <v/>
      </c>
      <c r="NL30" s="34" t="str">
        <f t="shared" si="128"/>
        <v/>
      </c>
      <c r="NM30" s="34" t="str">
        <f t="shared" si="129"/>
        <v/>
      </c>
      <c r="NN30" s="34" t="str">
        <f t="shared" si="130"/>
        <v/>
      </c>
      <c r="NO30" s="34" t="str">
        <f t="shared" si="131"/>
        <v/>
      </c>
      <c r="NP30" s="34" t="str">
        <f t="shared" si="132"/>
        <v/>
      </c>
      <c r="NQ30" s="34" t="str">
        <f t="shared" si="133"/>
        <v/>
      </c>
      <c r="NR30" s="34" t="str">
        <f t="shared" si="134"/>
        <v/>
      </c>
      <c r="NS30" s="34" t="str">
        <f t="shared" si="135"/>
        <v/>
      </c>
      <c r="NT30" s="34" t="str">
        <f t="shared" si="136"/>
        <v/>
      </c>
      <c r="NU30" s="34" t="str">
        <f t="shared" si="137"/>
        <v/>
      </c>
      <c r="NV30" s="34">
        <f t="shared" si="138"/>
        <v>40</v>
      </c>
      <c r="NW30" s="34" t="str">
        <f t="shared" si="139"/>
        <v/>
      </c>
      <c r="NX30" s="34" t="str">
        <f t="shared" si="140"/>
        <v/>
      </c>
      <c r="NY30" s="34" t="str">
        <f t="shared" si="141"/>
        <v/>
      </c>
      <c r="NZ30" s="34" t="str">
        <f t="shared" si="142"/>
        <v/>
      </c>
      <c r="OA30" s="34" t="str">
        <f t="shared" si="143"/>
        <v/>
      </c>
      <c r="OB30" s="58">
        <v>22</v>
      </c>
      <c r="OC30" s="78"/>
      <c r="OD30" s="78">
        <v>24</v>
      </c>
      <c r="OE30" s="78"/>
      <c r="OF30" s="78"/>
      <c r="OG30" s="78"/>
      <c r="OH30" s="78"/>
      <c r="OI30" s="78"/>
      <c r="OJ30" s="78"/>
      <c r="OK30" s="78"/>
      <c r="OL30" s="78">
        <v>61</v>
      </c>
      <c r="OM30" s="78"/>
      <c r="ON30" s="78"/>
      <c r="OO30" s="78">
        <v>61</v>
      </c>
      <c r="OP30" s="78"/>
      <c r="OQ30" s="78"/>
      <c r="OR30" s="78"/>
      <c r="OS30" s="78"/>
      <c r="OT30" s="78"/>
      <c r="OU30" s="78"/>
      <c r="OV30" s="78"/>
      <c r="OW30" s="78"/>
      <c r="OX30" s="78"/>
      <c r="OY30" s="78">
        <v>37</v>
      </c>
      <c r="OZ30" s="78"/>
      <c r="PA30" s="78"/>
      <c r="PB30" s="78"/>
      <c r="PC30" s="78"/>
      <c r="PD30" s="78"/>
      <c r="PE30" s="58">
        <v>22</v>
      </c>
      <c r="PF30" s="35">
        <f t="shared" si="144"/>
        <v>0</v>
      </c>
      <c r="PG30" s="35">
        <f t="shared" si="145"/>
        <v>0</v>
      </c>
      <c r="PH30" s="35">
        <f t="shared" si="146"/>
        <v>0</v>
      </c>
      <c r="PI30" s="35">
        <f t="shared" si="147"/>
        <v>0</v>
      </c>
      <c r="PJ30" s="35">
        <f t="shared" si="148"/>
        <v>0</v>
      </c>
      <c r="PK30" s="35">
        <f t="shared" si="149"/>
        <v>0</v>
      </c>
      <c r="PL30" s="35">
        <f t="shared" si="150"/>
        <v>0</v>
      </c>
      <c r="PM30" s="35">
        <f t="shared" si="151"/>
        <v>0</v>
      </c>
      <c r="PN30" s="35">
        <f t="shared" si="152"/>
        <v>0</v>
      </c>
      <c r="PO30" s="35">
        <f t="shared" si="153"/>
        <v>30</v>
      </c>
      <c r="PP30" s="35">
        <f t="shared" si="154"/>
        <v>0</v>
      </c>
      <c r="PQ30" s="35">
        <f t="shared" si="155"/>
        <v>0</v>
      </c>
      <c r="PR30" s="35">
        <f t="shared" si="156"/>
        <v>30</v>
      </c>
      <c r="PS30" s="35">
        <f t="shared" si="157"/>
        <v>0</v>
      </c>
      <c r="PT30" s="35">
        <f t="shared" si="158"/>
        <v>0</v>
      </c>
      <c r="PU30" s="35">
        <f t="shared" si="159"/>
        <v>0</v>
      </c>
      <c r="PV30" s="35">
        <f t="shared" si="160"/>
        <v>0</v>
      </c>
      <c r="PW30" s="35">
        <f t="shared" si="161"/>
        <v>0</v>
      </c>
      <c r="PX30" s="35">
        <f t="shared" si="162"/>
        <v>0</v>
      </c>
      <c r="PY30" s="35">
        <f t="shared" si="163"/>
        <v>0</v>
      </c>
      <c r="PZ30" s="35">
        <f t="shared" si="164"/>
        <v>0</v>
      </c>
      <c r="QA30" s="35">
        <f t="shared" si="165"/>
        <v>0</v>
      </c>
      <c r="QB30" s="35">
        <f t="shared" si="166"/>
        <v>30</v>
      </c>
      <c r="QC30" s="35">
        <f t="shared" si="167"/>
        <v>0</v>
      </c>
      <c r="QD30" s="35">
        <f t="shared" si="168"/>
        <v>0</v>
      </c>
      <c r="QE30" s="35">
        <f t="shared" si="169"/>
        <v>0</v>
      </c>
      <c r="QF30" s="35">
        <f t="shared" si="170"/>
        <v>0</v>
      </c>
      <c r="QG30" s="35">
        <f t="shared" si="171"/>
        <v>0</v>
      </c>
      <c r="QH30" s="58">
        <v>22</v>
      </c>
      <c r="QI30" s="36" t="str">
        <f t="shared" si="172"/>
        <v/>
      </c>
      <c r="QJ30" s="36" t="str">
        <f t="shared" si="173"/>
        <v/>
      </c>
      <c r="QK30" s="36" t="str">
        <f t="shared" si="174"/>
        <v/>
      </c>
      <c r="QL30" s="36" t="str">
        <f t="shared" si="175"/>
        <v/>
      </c>
      <c r="QM30" s="36" t="str">
        <f t="shared" si="176"/>
        <v/>
      </c>
      <c r="QN30" s="36" t="str">
        <f t="shared" si="177"/>
        <v/>
      </c>
      <c r="QO30" s="36" t="str">
        <f t="shared" si="178"/>
        <v/>
      </c>
      <c r="QP30" s="36" t="str">
        <f t="shared" si="179"/>
        <v/>
      </c>
      <c r="QQ30" s="36" t="str">
        <f t="shared" si="180"/>
        <v/>
      </c>
      <c r="QR30" s="36" t="str">
        <f t="shared" si="181"/>
        <v/>
      </c>
      <c r="QS30" s="36" t="str">
        <f t="shared" si="182"/>
        <v/>
      </c>
      <c r="QT30" s="36" t="str">
        <f t="shared" si="183"/>
        <v/>
      </c>
      <c r="QU30" s="36" t="str">
        <f t="shared" si="184"/>
        <v/>
      </c>
      <c r="QV30" s="36" t="str">
        <f t="shared" si="185"/>
        <v/>
      </c>
      <c r="QW30" s="36" t="str">
        <f t="shared" si="186"/>
        <v/>
      </c>
      <c r="QX30" s="36" t="str">
        <f t="shared" si="187"/>
        <v/>
      </c>
      <c r="QY30" s="36" t="str">
        <f t="shared" si="188"/>
        <v/>
      </c>
      <c r="QZ30" s="36" t="str">
        <f t="shared" si="189"/>
        <v/>
      </c>
      <c r="RA30" s="36" t="str">
        <f t="shared" si="190"/>
        <v/>
      </c>
      <c r="RB30" s="36" t="str">
        <f t="shared" si="191"/>
        <v/>
      </c>
      <c r="RC30" s="36" t="str">
        <f t="shared" si="192"/>
        <v/>
      </c>
      <c r="RD30" s="36" t="str">
        <f t="shared" si="193"/>
        <v/>
      </c>
      <c r="RE30" s="36">
        <f t="shared" si="194"/>
        <v>70</v>
      </c>
      <c r="RF30" s="36" t="str">
        <f t="shared" si="195"/>
        <v/>
      </c>
      <c r="RG30" s="36" t="str">
        <f t="shared" si="196"/>
        <v/>
      </c>
      <c r="RH30" s="36" t="str">
        <f t="shared" si="197"/>
        <v/>
      </c>
      <c r="RI30" s="36" t="str">
        <f t="shared" si="198"/>
        <v/>
      </c>
      <c r="RJ30" s="36" t="str">
        <f t="shared" si="199"/>
        <v/>
      </c>
      <c r="RK30" s="37">
        <f t="shared" si="200"/>
        <v>70</v>
      </c>
      <c r="RL30" s="38" t="str">
        <f t="shared" si="260"/>
        <v/>
      </c>
      <c r="RM30" s="38" t="str">
        <f t="shared" si="261"/>
        <v/>
      </c>
      <c r="RN30" s="38" t="str">
        <f t="shared" si="262"/>
        <v/>
      </c>
      <c r="RO30" s="38" t="str">
        <f t="shared" si="263"/>
        <v>23. INSTRUMENTACION Y SERVICIOS S.A.S.
INSTRUSERV</v>
      </c>
      <c r="RP30" s="38" t="str">
        <f t="shared" si="264"/>
        <v>23. INSTRUMENTACION Y SERVICIOS S.A.S.
INSTRUSERV</v>
      </c>
      <c r="RQ30" s="39" t="str">
        <f t="shared" si="265"/>
        <v/>
      </c>
      <c r="RR30" s="39" t="str">
        <f t="shared" si="266"/>
        <v/>
      </c>
      <c r="RS30" s="39" t="str">
        <f t="shared" si="267"/>
        <v/>
      </c>
      <c r="RT30" s="39">
        <f t="shared" si="268"/>
        <v>42333060</v>
      </c>
      <c r="RU30" s="39">
        <f t="shared" si="269"/>
        <v>42333060</v>
      </c>
      <c r="RV30" s="58">
        <v>22</v>
      </c>
    </row>
    <row r="31" spans="1:490" ht="15.6" x14ac:dyDescent="0.2">
      <c r="A31" s="53"/>
      <c r="B31" s="61" t="s">
        <v>58</v>
      </c>
      <c r="C31" s="62" t="s">
        <v>93</v>
      </c>
      <c r="D31" s="62" t="s">
        <v>83</v>
      </c>
      <c r="E31" s="62" t="s">
        <v>94</v>
      </c>
      <c r="F31" s="62">
        <v>1</v>
      </c>
      <c r="G31" s="25">
        <v>133500449</v>
      </c>
      <c r="H31" s="58">
        <v>23</v>
      </c>
      <c r="I31" s="77" t="s">
        <v>32</v>
      </c>
      <c r="J31" s="77" t="s">
        <v>32</v>
      </c>
      <c r="K31" s="77" t="s">
        <v>32</v>
      </c>
      <c r="L31" s="77" t="s">
        <v>32</v>
      </c>
      <c r="M31" s="75">
        <v>127211000</v>
      </c>
      <c r="N31" s="77" t="s">
        <v>32</v>
      </c>
      <c r="O31" s="77" t="s">
        <v>32</v>
      </c>
      <c r="P31" s="77" t="s">
        <v>32</v>
      </c>
      <c r="Q31" s="77" t="s">
        <v>32</v>
      </c>
      <c r="R31" s="75">
        <v>125604500</v>
      </c>
      <c r="S31" s="77" t="s">
        <v>32</v>
      </c>
      <c r="T31" s="77" t="s">
        <v>32</v>
      </c>
      <c r="U31" s="77" t="s">
        <v>32</v>
      </c>
      <c r="V31" s="77" t="s">
        <v>32</v>
      </c>
      <c r="W31" s="77" t="s">
        <v>32</v>
      </c>
      <c r="X31" s="77" t="s">
        <v>32</v>
      </c>
      <c r="Y31" s="77" t="s">
        <v>32</v>
      </c>
      <c r="Z31" s="75">
        <v>133280000</v>
      </c>
      <c r="AA31" s="77" t="s">
        <v>32</v>
      </c>
      <c r="AB31" s="77" t="s">
        <v>32</v>
      </c>
      <c r="AC31" s="77" t="s">
        <v>32</v>
      </c>
      <c r="AD31" s="77" t="s">
        <v>32</v>
      </c>
      <c r="AE31" s="77" t="s">
        <v>32</v>
      </c>
      <c r="AF31" s="77" t="s">
        <v>32</v>
      </c>
      <c r="AG31" s="77" t="s">
        <v>32</v>
      </c>
      <c r="AH31" s="77" t="s">
        <v>32</v>
      </c>
      <c r="AI31" s="77" t="s">
        <v>32</v>
      </c>
      <c r="AJ31" s="77" t="s">
        <v>32</v>
      </c>
      <c r="AK31" s="68">
        <v>23</v>
      </c>
      <c r="AL31" s="26" t="str">
        <f t="shared" si="201"/>
        <v>NC</v>
      </c>
      <c r="AM31" s="26" t="str">
        <f t="shared" si="202"/>
        <v>NC</v>
      </c>
      <c r="AN31" s="26" t="str">
        <f t="shared" si="203"/>
        <v>NC</v>
      </c>
      <c r="AO31" s="26" t="str">
        <f t="shared" si="204"/>
        <v>NC</v>
      </c>
      <c r="AP31" s="26">
        <f t="shared" si="205"/>
        <v>127211000</v>
      </c>
      <c r="AQ31" s="26" t="str">
        <f t="shared" si="206"/>
        <v>NC</v>
      </c>
      <c r="AR31" s="26" t="str">
        <f t="shared" si="207"/>
        <v>NC</v>
      </c>
      <c r="AS31" s="26" t="str">
        <f t="shared" si="208"/>
        <v>NC</v>
      </c>
      <c r="AT31" s="26" t="str">
        <f t="shared" si="209"/>
        <v>NC</v>
      </c>
      <c r="AU31" s="26">
        <f t="shared" si="210"/>
        <v>125604500</v>
      </c>
      <c r="AV31" s="26" t="str">
        <f t="shared" si="211"/>
        <v>NC</v>
      </c>
      <c r="AW31" s="26" t="str">
        <f t="shared" si="212"/>
        <v>NC</v>
      </c>
      <c r="AX31" s="26" t="str">
        <f t="shared" si="213"/>
        <v>NC</v>
      </c>
      <c r="AY31" s="26" t="str">
        <f t="shared" si="214"/>
        <v>NC</v>
      </c>
      <c r="AZ31" s="26" t="str">
        <f t="shared" si="215"/>
        <v>NC</v>
      </c>
      <c r="BA31" s="26" t="str">
        <f t="shared" si="216"/>
        <v>NC</v>
      </c>
      <c r="BB31" s="26" t="str">
        <f t="shared" si="217"/>
        <v>NC</v>
      </c>
      <c r="BC31" s="26">
        <f t="shared" si="218"/>
        <v>133280000</v>
      </c>
      <c r="BD31" s="26" t="str">
        <f t="shared" si="219"/>
        <v>NC</v>
      </c>
      <c r="BE31" s="26" t="str">
        <f t="shared" si="220"/>
        <v>NC</v>
      </c>
      <c r="BF31" s="26" t="str">
        <f t="shared" si="221"/>
        <v>NC</v>
      </c>
      <c r="BG31" s="26" t="str">
        <f t="shared" si="222"/>
        <v>NC</v>
      </c>
      <c r="BH31" s="26" t="str">
        <f t="shared" si="223"/>
        <v>NC</v>
      </c>
      <c r="BI31" s="26" t="str">
        <f t="shared" si="224"/>
        <v>NC</v>
      </c>
      <c r="BJ31" s="26" t="str">
        <f t="shared" si="225"/>
        <v>NC</v>
      </c>
      <c r="BK31" s="26" t="str">
        <f t="shared" si="226"/>
        <v>NC</v>
      </c>
      <c r="BL31" s="26" t="str">
        <f t="shared" si="227"/>
        <v>NC</v>
      </c>
      <c r="BM31" s="26" t="str">
        <f t="shared" si="228"/>
        <v>NC</v>
      </c>
      <c r="BN31" s="58">
        <v>23</v>
      </c>
      <c r="BO31" s="70" t="s">
        <v>33</v>
      </c>
      <c r="BP31" s="70" t="s">
        <v>33</v>
      </c>
      <c r="BQ31" s="70" t="s">
        <v>33</v>
      </c>
      <c r="BR31" s="70" t="s">
        <v>33</v>
      </c>
      <c r="BS31" s="71" t="s">
        <v>33</v>
      </c>
      <c r="BT31" s="70" t="s">
        <v>33</v>
      </c>
      <c r="BU31" s="70" t="s">
        <v>33</v>
      </c>
      <c r="BV31" s="70" t="s">
        <v>33</v>
      </c>
      <c r="BW31" s="70" t="s">
        <v>33</v>
      </c>
      <c r="BX31" s="71" t="s">
        <v>33</v>
      </c>
      <c r="BY31" s="70" t="s">
        <v>33</v>
      </c>
      <c r="BZ31" s="70" t="s">
        <v>33</v>
      </c>
      <c r="CA31" s="70" t="s">
        <v>33</v>
      </c>
      <c r="CB31" s="70" t="s">
        <v>33</v>
      </c>
      <c r="CC31" s="70" t="s">
        <v>33</v>
      </c>
      <c r="CD31" s="70" t="s">
        <v>33</v>
      </c>
      <c r="CE31" s="70" t="s">
        <v>33</v>
      </c>
      <c r="CF31" s="71" t="s">
        <v>33</v>
      </c>
      <c r="CG31" s="70" t="s">
        <v>33</v>
      </c>
      <c r="CH31" s="70" t="s">
        <v>33</v>
      </c>
      <c r="CI31" s="70" t="s">
        <v>33</v>
      </c>
      <c r="CJ31" s="70" t="s">
        <v>33</v>
      </c>
      <c r="CK31" s="70" t="s">
        <v>33</v>
      </c>
      <c r="CL31" s="70" t="s">
        <v>33</v>
      </c>
      <c r="CM31" s="70" t="s">
        <v>33</v>
      </c>
      <c r="CN31" s="70" t="s">
        <v>33</v>
      </c>
      <c r="CO31" s="70" t="s">
        <v>33</v>
      </c>
      <c r="CP31" s="70" t="s">
        <v>33</v>
      </c>
      <c r="CQ31" s="58">
        <v>23</v>
      </c>
      <c r="CR31" s="71" t="s">
        <v>33</v>
      </c>
      <c r="CS31" s="71" t="s">
        <v>34</v>
      </c>
      <c r="CT31" s="71" t="s">
        <v>34</v>
      </c>
      <c r="CU31" s="71" t="s">
        <v>34</v>
      </c>
      <c r="CV31" s="71" t="s">
        <v>34</v>
      </c>
      <c r="CW31" s="71" t="s">
        <v>34</v>
      </c>
      <c r="CX31" s="71" t="s">
        <v>34</v>
      </c>
      <c r="CY31" s="71" t="s">
        <v>33</v>
      </c>
      <c r="CZ31" s="71" t="s">
        <v>34</v>
      </c>
      <c r="DA31" s="71" t="s">
        <v>240</v>
      </c>
      <c r="DB31" s="71" t="s">
        <v>34</v>
      </c>
      <c r="DC31" s="71" t="s">
        <v>34</v>
      </c>
      <c r="DD31" s="71" t="s">
        <v>34</v>
      </c>
      <c r="DE31" s="71" t="s">
        <v>34</v>
      </c>
      <c r="DF31" s="71" t="s">
        <v>34</v>
      </c>
      <c r="DG31" s="71" t="s">
        <v>34</v>
      </c>
      <c r="DH31" s="71" t="s">
        <v>34</v>
      </c>
      <c r="DI31" s="71" t="s">
        <v>34</v>
      </c>
      <c r="DJ31" s="71" t="s">
        <v>34</v>
      </c>
      <c r="DK31" s="71" t="s">
        <v>34</v>
      </c>
      <c r="DL31" s="71" t="s">
        <v>34</v>
      </c>
      <c r="DM31" s="71" t="s">
        <v>34</v>
      </c>
      <c r="DN31" s="71" t="s">
        <v>34</v>
      </c>
      <c r="DO31" s="71" t="s">
        <v>34</v>
      </c>
      <c r="DP31" s="71" t="s">
        <v>34</v>
      </c>
      <c r="DQ31" s="71" t="s">
        <v>34</v>
      </c>
      <c r="DR31" s="71" t="s">
        <v>34</v>
      </c>
      <c r="DS31" s="71" t="s">
        <v>34</v>
      </c>
      <c r="DT31" s="58">
        <v>23</v>
      </c>
      <c r="DU31" s="71" t="s">
        <v>34</v>
      </c>
      <c r="DV31" s="71" t="s">
        <v>34</v>
      </c>
      <c r="DW31" s="71" t="s">
        <v>34</v>
      </c>
      <c r="DX31" s="71" t="s">
        <v>34</v>
      </c>
      <c r="DY31" s="71" t="s">
        <v>34</v>
      </c>
      <c r="DZ31" s="71" t="s">
        <v>34</v>
      </c>
      <c r="EA31" s="71" t="s">
        <v>34</v>
      </c>
      <c r="EB31" s="71" t="s">
        <v>33</v>
      </c>
      <c r="EC31" s="71" t="s">
        <v>34</v>
      </c>
      <c r="ED31" s="71" t="s">
        <v>34</v>
      </c>
      <c r="EE31" s="71" t="s">
        <v>34</v>
      </c>
      <c r="EF31" s="71" t="s">
        <v>34</v>
      </c>
      <c r="EG31" s="71" t="s">
        <v>34</v>
      </c>
      <c r="EH31" s="71" t="s">
        <v>34</v>
      </c>
      <c r="EI31" s="71" t="s">
        <v>34</v>
      </c>
      <c r="EJ31" s="71" t="s">
        <v>34</v>
      </c>
      <c r="EK31" s="71" t="s">
        <v>34</v>
      </c>
      <c r="EL31" s="71" t="s">
        <v>34</v>
      </c>
      <c r="EM31" s="71" t="s">
        <v>34</v>
      </c>
      <c r="EN31" s="71" t="s">
        <v>34</v>
      </c>
      <c r="EO31" s="71" t="s">
        <v>34</v>
      </c>
      <c r="EP31" s="71" t="s">
        <v>34</v>
      </c>
      <c r="EQ31" s="71" t="s">
        <v>34</v>
      </c>
      <c r="ER31" s="71" t="s">
        <v>34</v>
      </c>
      <c r="ES31" s="71" t="s">
        <v>34</v>
      </c>
      <c r="ET31" s="71" t="s">
        <v>34</v>
      </c>
      <c r="EU31" s="71" t="s">
        <v>34</v>
      </c>
      <c r="EV31" s="71" t="s">
        <v>33</v>
      </c>
      <c r="EW31" s="58">
        <v>23</v>
      </c>
      <c r="EX31" s="27" t="str">
        <f t="shared" si="1"/>
        <v>NO CUMPLE</v>
      </c>
      <c r="EY31" s="27" t="str">
        <f t="shared" si="2"/>
        <v>NO CUMPLE</v>
      </c>
      <c r="EZ31" s="27" t="str">
        <f t="shared" si="3"/>
        <v>NO CUMPLE</v>
      </c>
      <c r="FA31" s="27" t="str">
        <f t="shared" si="4"/>
        <v>NO CUMPLE</v>
      </c>
      <c r="FB31" s="27" t="str">
        <f t="shared" si="5"/>
        <v>NO CUMPLE</v>
      </c>
      <c r="FC31" s="27" t="str">
        <f t="shared" si="6"/>
        <v>NO CUMPLE</v>
      </c>
      <c r="FD31" s="27" t="str">
        <f t="shared" si="7"/>
        <v>NO CUMPLE</v>
      </c>
      <c r="FE31" s="27" t="str">
        <f t="shared" si="8"/>
        <v>NO CUMPLE</v>
      </c>
      <c r="FF31" s="27" t="str">
        <f t="shared" si="9"/>
        <v>NO CUMPLE</v>
      </c>
      <c r="FG31" s="27" t="str">
        <f t="shared" si="10"/>
        <v>NO CUMPLE</v>
      </c>
      <c r="FH31" s="27" t="str">
        <f t="shared" si="11"/>
        <v>NO CUMPLE</v>
      </c>
      <c r="FI31" s="27" t="str">
        <f t="shared" si="12"/>
        <v>NO CUMPLE</v>
      </c>
      <c r="FJ31" s="27" t="str">
        <f t="shared" si="13"/>
        <v>NO CUMPLE</v>
      </c>
      <c r="FK31" s="27" t="str">
        <f t="shared" si="14"/>
        <v>NO CUMPLE</v>
      </c>
      <c r="FL31" s="27" t="str">
        <f t="shared" si="15"/>
        <v>NO CUMPLE</v>
      </c>
      <c r="FM31" s="27" t="str">
        <f t="shared" si="16"/>
        <v>NO CUMPLE</v>
      </c>
      <c r="FN31" s="27" t="str">
        <f t="shared" si="17"/>
        <v>NO CUMPLE</v>
      </c>
      <c r="FO31" s="27" t="str">
        <f t="shared" si="18"/>
        <v>NO CUMPLE</v>
      </c>
      <c r="FP31" s="27" t="str">
        <f t="shared" si="19"/>
        <v>NO CUMPLE</v>
      </c>
      <c r="FQ31" s="27" t="str">
        <f t="shared" si="20"/>
        <v>NO CUMPLE</v>
      </c>
      <c r="FR31" s="27" t="str">
        <f t="shared" si="21"/>
        <v>NO CUMPLE</v>
      </c>
      <c r="FS31" s="27" t="str">
        <f t="shared" si="22"/>
        <v>NO CUMPLE</v>
      </c>
      <c r="FT31" s="27" t="str">
        <f t="shared" si="23"/>
        <v>NO CUMPLE</v>
      </c>
      <c r="FU31" s="27" t="str">
        <f t="shared" si="24"/>
        <v>NO CUMPLE</v>
      </c>
      <c r="FV31" s="27" t="str">
        <f t="shared" si="25"/>
        <v>NO CUMPLE</v>
      </c>
      <c r="FW31" s="27" t="str">
        <f t="shared" si="26"/>
        <v>NO CUMPLE</v>
      </c>
      <c r="FX31" s="27" t="str">
        <f t="shared" si="27"/>
        <v>NO CUMPLE</v>
      </c>
      <c r="FY31" s="27" t="str">
        <f t="shared" si="28"/>
        <v>NO CUMPLE</v>
      </c>
      <c r="FZ31" s="58">
        <v>23</v>
      </c>
      <c r="GA31" s="71" t="s">
        <v>32</v>
      </c>
      <c r="GB31" s="71" t="s">
        <v>32</v>
      </c>
      <c r="GC31" s="71" t="s">
        <v>32</v>
      </c>
      <c r="GD31" s="71" t="s">
        <v>32</v>
      </c>
      <c r="GE31" s="93" t="s">
        <v>33</v>
      </c>
      <c r="GF31" s="71" t="s">
        <v>32</v>
      </c>
      <c r="GG31" s="71" t="s">
        <v>32</v>
      </c>
      <c r="GH31" s="71" t="s">
        <v>32</v>
      </c>
      <c r="GI31" s="71" t="s">
        <v>32</v>
      </c>
      <c r="GJ31" s="93" t="s">
        <v>33</v>
      </c>
      <c r="GK31" s="71" t="s">
        <v>32</v>
      </c>
      <c r="GL31" s="71" t="s">
        <v>32</v>
      </c>
      <c r="GM31" s="71" t="s">
        <v>32</v>
      </c>
      <c r="GN31" s="71" t="s">
        <v>32</v>
      </c>
      <c r="GO31" s="71" t="s">
        <v>32</v>
      </c>
      <c r="GP31" s="71" t="s">
        <v>32</v>
      </c>
      <c r="GQ31" s="71" t="s">
        <v>32</v>
      </c>
      <c r="GR31" s="93" t="s">
        <v>33</v>
      </c>
      <c r="GS31" s="71" t="s">
        <v>32</v>
      </c>
      <c r="GT31" s="71" t="s">
        <v>32</v>
      </c>
      <c r="GU31" s="71" t="s">
        <v>32</v>
      </c>
      <c r="GV31" s="71" t="s">
        <v>32</v>
      </c>
      <c r="GW31" s="71" t="s">
        <v>32</v>
      </c>
      <c r="GX31" s="71" t="s">
        <v>32</v>
      </c>
      <c r="GY31" s="71" t="s">
        <v>32</v>
      </c>
      <c r="GZ31" s="71" t="s">
        <v>32</v>
      </c>
      <c r="HA31" s="71" t="s">
        <v>32</v>
      </c>
      <c r="HB31" s="71" t="s">
        <v>32</v>
      </c>
      <c r="HC31" s="58">
        <v>23</v>
      </c>
      <c r="HD31" s="72" t="s">
        <v>32</v>
      </c>
      <c r="HE31" s="72" t="s">
        <v>32</v>
      </c>
      <c r="HF31" s="72" t="s">
        <v>32</v>
      </c>
      <c r="HG31" s="72" t="s">
        <v>32</v>
      </c>
      <c r="HH31" s="72" t="s">
        <v>34</v>
      </c>
      <c r="HI31" s="72" t="s">
        <v>32</v>
      </c>
      <c r="HJ31" s="72" t="s">
        <v>32</v>
      </c>
      <c r="HK31" s="72" t="s">
        <v>32</v>
      </c>
      <c r="HL31" s="72" t="s">
        <v>32</v>
      </c>
      <c r="HM31" s="72" t="s">
        <v>34</v>
      </c>
      <c r="HN31" s="72" t="s">
        <v>32</v>
      </c>
      <c r="HO31" s="72" t="s">
        <v>32</v>
      </c>
      <c r="HP31" s="72" t="s">
        <v>32</v>
      </c>
      <c r="HQ31" s="72" t="s">
        <v>32</v>
      </c>
      <c r="HR31" s="72" t="s">
        <v>32</v>
      </c>
      <c r="HS31" s="72" t="s">
        <v>32</v>
      </c>
      <c r="HT31" s="72" t="s">
        <v>32</v>
      </c>
      <c r="HU31" s="72" t="s">
        <v>33</v>
      </c>
      <c r="HV31" s="72" t="s">
        <v>32</v>
      </c>
      <c r="HW31" s="72" t="s">
        <v>32</v>
      </c>
      <c r="HX31" s="72" t="s">
        <v>32</v>
      </c>
      <c r="HY31" s="72" t="s">
        <v>32</v>
      </c>
      <c r="HZ31" s="72" t="s">
        <v>32</v>
      </c>
      <c r="IA31" s="72" t="s">
        <v>32</v>
      </c>
      <c r="IB31" s="72" t="s">
        <v>32</v>
      </c>
      <c r="IC31" s="72" t="s">
        <v>32</v>
      </c>
      <c r="ID31" s="72" t="s">
        <v>32</v>
      </c>
      <c r="IE31" s="72" t="s">
        <v>32</v>
      </c>
      <c r="IF31" s="58">
        <v>23</v>
      </c>
      <c r="IG31" s="26" t="str">
        <f t="shared" si="229"/>
        <v/>
      </c>
      <c r="IH31" s="26" t="str">
        <f t="shared" si="230"/>
        <v/>
      </c>
      <c r="II31" s="26" t="str">
        <f t="shared" si="231"/>
        <v/>
      </c>
      <c r="IJ31" s="26" t="str">
        <f t="shared" si="232"/>
        <v/>
      </c>
      <c r="IK31" s="26" t="str">
        <f t="shared" si="233"/>
        <v/>
      </c>
      <c r="IL31" s="26" t="str">
        <f t="shared" si="234"/>
        <v/>
      </c>
      <c r="IM31" s="26" t="str">
        <f t="shared" si="235"/>
        <v/>
      </c>
      <c r="IN31" s="26" t="str">
        <f t="shared" si="236"/>
        <v/>
      </c>
      <c r="IO31" s="26" t="str">
        <f t="shared" si="237"/>
        <v/>
      </c>
      <c r="IP31" s="26" t="str">
        <f t="shared" si="238"/>
        <v/>
      </c>
      <c r="IQ31" s="26" t="str">
        <f t="shared" si="239"/>
        <v/>
      </c>
      <c r="IR31" s="26" t="str">
        <f t="shared" si="240"/>
        <v/>
      </c>
      <c r="IS31" s="26" t="str">
        <f t="shared" si="241"/>
        <v/>
      </c>
      <c r="IT31" s="26" t="str">
        <f t="shared" si="242"/>
        <v/>
      </c>
      <c r="IU31" s="26" t="str">
        <f t="shared" si="243"/>
        <v/>
      </c>
      <c r="IV31" s="26" t="str">
        <f t="shared" si="244"/>
        <v/>
      </c>
      <c r="IW31" s="26" t="str">
        <f t="shared" si="245"/>
        <v/>
      </c>
      <c r="IX31" s="26" t="str">
        <f t="shared" si="246"/>
        <v/>
      </c>
      <c r="IY31" s="26" t="str">
        <f t="shared" si="247"/>
        <v/>
      </c>
      <c r="IZ31" s="26" t="str">
        <f t="shared" si="248"/>
        <v/>
      </c>
      <c r="JA31" s="26" t="str">
        <f t="shared" si="249"/>
        <v/>
      </c>
      <c r="JB31" s="26" t="str">
        <f t="shared" si="250"/>
        <v/>
      </c>
      <c r="JC31" s="26" t="str">
        <f t="shared" si="251"/>
        <v/>
      </c>
      <c r="JD31" s="26" t="str">
        <f t="shared" si="252"/>
        <v/>
      </c>
      <c r="JE31" s="26" t="str">
        <f t="shared" si="253"/>
        <v/>
      </c>
      <c r="JF31" s="26" t="str">
        <f t="shared" si="254"/>
        <v/>
      </c>
      <c r="JG31" s="26" t="str">
        <f t="shared" si="255"/>
        <v/>
      </c>
      <c r="JH31" s="26" t="str">
        <f t="shared" si="256"/>
        <v/>
      </c>
      <c r="JI31" s="26">
        <v>133500449</v>
      </c>
      <c r="JJ31" s="26">
        <v>133500449</v>
      </c>
      <c r="JK31" s="28">
        <f t="shared" si="257"/>
        <v>0</v>
      </c>
      <c r="JL31" s="28">
        <f t="shared" si="30"/>
        <v>0</v>
      </c>
      <c r="JM31" s="29" t="str">
        <f t="shared" si="258"/>
        <v/>
      </c>
      <c r="JN31" s="30" t="str">
        <f t="shared" si="259"/>
        <v/>
      </c>
      <c r="JO31" s="58">
        <v>23</v>
      </c>
      <c r="JP31" s="31" t="str">
        <f t="shared" si="31"/>
        <v/>
      </c>
      <c r="JQ31" s="31" t="str">
        <f t="shared" si="32"/>
        <v/>
      </c>
      <c r="JR31" s="31" t="str">
        <f t="shared" si="33"/>
        <v/>
      </c>
      <c r="JS31" s="31" t="str">
        <f t="shared" si="34"/>
        <v/>
      </c>
      <c r="JT31" s="31" t="str">
        <f t="shared" si="35"/>
        <v/>
      </c>
      <c r="JU31" s="31" t="str">
        <f t="shared" si="36"/>
        <v/>
      </c>
      <c r="JV31" s="31" t="str">
        <f t="shared" si="37"/>
        <v/>
      </c>
      <c r="JW31" s="31" t="str">
        <f t="shared" si="38"/>
        <v/>
      </c>
      <c r="JX31" s="31" t="str">
        <f t="shared" si="39"/>
        <v/>
      </c>
      <c r="JY31" s="31" t="str">
        <f t="shared" si="40"/>
        <v/>
      </c>
      <c r="JZ31" s="31" t="str">
        <f t="shared" si="41"/>
        <v/>
      </c>
      <c r="KA31" s="31" t="str">
        <f t="shared" si="42"/>
        <v/>
      </c>
      <c r="KB31" s="31" t="str">
        <f t="shared" si="43"/>
        <v/>
      </c>
      <c r="KC31" s="31" t="str">
        <f t="shared" si="44"/>
        <v/>
      </c>
      <c r="KD31" s="31" t="str">
        <f t="shared" si="45"/>
        <v/>
      </c>
      <c r="KE31" s="31" t="str">
        <f t="shared" si="46"/>
        <v/>
      </c>
      <c r="KF31" s="31" t="str">
        <f t="shared" si="47"/>
        <v/>
      </c>
      <c r="KG31" s="31" t="str">
        <f t="shared" si="48"/>
        <v/>
      </c>
      <c r="KH31" s="31" t="str">
        <f t="shared" si="49"/>
        <v/>
      </c>
      <c r="KI31" s="31" t="str">
        <f t="shared" si="50"/>
        <v/>
      </c>
      <c r="KJ31" s="31" t="str">
        <f t="shared" si="51"/>
        <v/>
      </c>
      <c r="KK31" s="31" t="str">
        <f t="shared" si="52"/>
        <v/>
      </c>
      <c r="KL31" s="31" t="str">
        <f t="shared" si="53"/>
        <v/>
      </c>
      <c r="KM31" s="31" t="str">
        <f t="shared" si="54"/>
        <v/>
      </c>
      <c r="KN31" s="31" t="str">
        <f t="shared" si="55"/>
        <v/>
      </c>
      <c r="KO31" s="31" t="str">
        <f t="shared" si="56"/>
        <v/>
      </c>
      <c r="KP31" s="31" t="str">
        <f t="shared" si="57"/>
        <v/>
      </c>
      <c r="KQ31" s="31" t="str">
        <f t="shared" si="58"/>
        <v/>
      </c>
      <c r="KR31" s="58">
        <v>23</v>
      </c>
      <c r="KS31" s="32" t="str">
        <f t="shared" si="59"/>
        <v/>
      </c>
      <c r="KT31" s="32" t="str">
        <f t="shared" si="60"/>
        <v/>
      </c>
      <c r="KU31" s="32" t="str">
        <f t="shared" si="61"/>
        <v/>
      </c>
      <c r="KV31" s="32" t="str">
        <f t="shared" si="62"/>
        <v/>
      </c>
      <c r="KW31" s="32" t="str">
        <f t="shared" si="63"/>
        <v/>
      </c>
      <c r="KX31" s="32" t="str">
        <f t="shared" si="64"/>
        <v/>
      </c>
      <c r="KY31" s="32" t="str">
        <f t="shared" si="65"/>
        <v/>
      </c>
      <c r="KZ31" s="32" t="str">
        <f t="shared" si="66"/>
        <v/>
      </c>
      <c r="LA31" s="32" t="str">
        <f t="shared" si="67"/>
        <v/>
      </c>
      <c r="LB31" s="32" t="str">
        <f t="shared" si="68"/>
        <v/>
      </c>
      <c r="LC31" s="32" t="str">
        <f t="shared" si="69"/>
        <v/>
      </c>
      <c r="LD31" s="32" t="str">
        <f t="shared" si="70"/>
        <v/>
      </c>
      <c r="LE31" s="32" t="str">
        <f t="shared" si="71"/>
        <v/>
      </c>
      <c r="LF31" s="32" t="str">
        <f t="shared" si="72"/>
        <v/>
      </c>
      <c r="LG31" s="32" t="str">
        <f t="shared" si="73"/>
        <v/>
      </c>
      <c r="LH31" s="32" t="str">
        <f t="shared" si="74"/>
        <v/>
      </c>
      <c r="LI31" s="32" t="str">
        <f t="shared" si="75"/>
        <v/>
      </c>
      <c r="LJ31" s="32" t="str">
        <f t="shared" si="76"/>
        <v/>
      </c>
      <c r="LK31" s="32" t="str">
        <f t="shared" si="77"/>
        <v/>
      </c>
      <c r="LL31" s="32" t="str">
        <f t="shared" si="78"/>
        <v/>
      </c>
      <c r="LM31" s="32" t="str">
        <f t="shared" si="79"/>
        <v/>
      </c>
      <c r="LN31" s="32" t="str">
        <f t="shared" si="80"/>
        <v/>
      </c>
      <c r="LO31" s="32" t="str">
        <f t="shared" si="81"/>
        <v/>
      </c>
      <c r="LP31" s="32" t="str">
        <f t="shared" si="82"/>
        <v/>
      </c>
      <c r="LQ31" s="32" t="str">
        <f t="shared" si="83"/>
        <v/>
      </c>
      <c r="LR31" s="32" t="str">
        <f t="shared" si="84"/>
        <v/>
      </c>
      <c r="LS31" s="32" t="str">
        <f t="shared" si="85"/>
        <v/>
      </c>
      <c r="LT31" s="32" t="str">
        <f t="shared" si="86"/>
        <v/>
      </c>
      <c r="LU31" s="58">
        <v>23</v>
      </c>
      <c r="LV31" s="33" t="str">
        <f t="shared" si="87"/>
        <v/>
      </c>
      <c r="LW31" s="33" t="str">
        <f t="shared" si="88"/>
        <v/>
      </c>
      <c r="LX31" s="33" t="str">
        <f t="shared" si="89"/>
        <v/>
      </c>
      <c r="LY31" s="33" t="str">
        <f t="shared" si="90"/>
        <v/>
      </c>
      <c r="LZ31" s="33" t="str">
        <f t="shared" si="91"/>
        <v/>
      </c>
      <c r="MA31" s="33" t="str">
        <f t="shared" si="92"/>
        <v/>
      </c>
      <c r="MB31" s="33" t="str">
        <f t="shared" si="93"/>
        <v/>
      </c>
      <c r="MC31" s="33" t="str">
        <f t="shared" si="94"/>
        <v/>
      </c>
      <c r="MD31" s="33" t="str">
        <f t="shared" si="95"/>
        <v/>
      </c>
      <c r="ME31" s="33" t="str">
        <f t="shared" si="96"/>
        <v/>
      </c>
      <c r="MF31" s="33" t="str">
        <f t="shared" si="97"/>
        <v/>
      </c>
      <c r="MG31" s="33" t="str">
        <f t="shared" si="98"/>
        <v/>
      </c>
      <c r="MH31" s="33" t="str">
        <f t="shared" si="99"/>
        <v/>
      </c>
      <c r="MI31" s="33" t="str">
        <f t="shared" si="100"/>
        <v/>
      </c>
      <c r="MJ31" s="33" t="str">
        <f t="shared" si="101"/>
        <v/>
      </c>
      <c r="MK31" s="33" t="str">
        <f t="shared" si="102"/>
        <v/>
      </c>
      <c r="ML31" s="33" t="str">
        <f t="shared" si="103"/>
        <v/>
      </c>
      <c r="MM31" s="33" t="str">
        <f t="shared" si="104"/>
        <v/>
      </c>
      <c r="MN31" s="33" t="str">
        <f t="shared" si="105"/>
        <v/>
      </c>
      <c r="MO31" s="33" t="str">
        <f t="shared" si="106"/>
        <v/>
      </c>
      <c r="MP31" s="33" t="str">
        <f t="shared" si="107"/>
        <v/>
      </c>
      <c r="MQ31" s="33" t="str">
        <f t="shared" si="108"/>
        <v/>
      </c>
      <c r="MR31" s="33" t="str">
        <f t="shared" si="109"/>
        <v/>
      </c>
      <c r="MS31" s="33" t="str">
        <f t="shared" si="110"/>
        <v/>
      </c>
      <c r="MT31" s="33" t="str">
        <f t="shared" si="111"/>
        <v/>
      </c>
      <c r="MU31" s="33" t="str">
        <f t="shared" si="112"/>
        <v/>
      </c>
      <c r="MV31" s="33" t="str">
        <f t="shared" si="113"/>
        <v/>
      </c>
      <c r="MW31" s="33" t="str">
        <f t="shared" si="114"/>
        <v/>
      </c>
      <c r="MX31" s="54">
        <f t="shared" si="115"/>
        <v>0</v>
      </c>
      <c r="MY31" s="58">
        <v>23</v>
      </c>
      <c r="MZ31" s="34" t="str">
        <f t="shared" si="116"/>
        <v/>
      </c>
      <c r="NA31" s="34" t="str">
        <f t="shared" si="117"/>
        <v/>
      </c>
      <c r="NB31" s="34" t="str">
        <f t="shared" si="118"/>
        <v/>
      </c>
      <c r="NC31" s="34" t="str">
        <f t="shared" si="119"/>
        <v/>
      </c>
      <c r="ND31" s="34" t="str">
        <f t="shared" si="120"/>
        <v/>
      </c>
      <c r="NE31" s="34" t="str">
        <f t="shared" si="121"/>
        <v/>
      </c>
      <c r="NF31" s="34" t="str">
        <f t="shared" si="122"/>
        <v/>
      </c>
      <c r="NG31" s="34" t="str">
        <f t="shared" si="123"/>
        <v/>
      </c>
      <c r="NH31" s="34" t="str">
        <f t="shared" si="124"/>
        <v/>
      </c>
      <c r="NI31" s="34" t="str">
        <f t="shared" si="125"/>
        <v/>
      </c>
      <c r="NJ31" s="34" t="str">
        <f t="shared" si="126"/>
        <v/>
      </c>
      <c r="NK31" s="34" t="str">
        <f t="shared" si="127"/>
        <v/>
      </c>
      <c r="NL31" s="34" t="str">
        <f t="shared" si="128"/>
        <v/>
      </c>
      <c r="NM31" s="34" t="str">
        <f t="shared" si="129"/>
        <v/>
      </c>
      <c r="NN31" s="34" t="str">
        <f t="shared" si="130"/>
        <v/>
      </c>
      <c r="NO31" s="34" t="str">
        <f t="shared" si="131"/>
        <v/>
      </c>
      <c r="NP31" s="34" t="str">
        <f t="shared" si="132"/>
        <v/>
      </c>
      <c r="NQ31" s="34" t="str">
        <f t="shared" si="133"/>
        <v/>
      </c>
      <c r="NR31" s="34" t="str">
        <f t="shared" si="134"/>
        <v/>
      </c>
      <c r="NS31" s="34" t="str">
        <f t="shared" si="135"/>
        <v/>
      </c>
      <c r="NT31" s="34" t="str">
        <f t="shared" si="136"/>
        <v/>
      </c>
      <c r="NU31" s="34" t="str">
        <f t="shared" si="137"/>
        <v/>
      </c>
      <c r="NV31" s="34" t="str">
        <f t="shared" si="138"/>
        <v/>
      </c>
      <c r="NW31" s="34" t="str">
        <f t="shared" si="139"/>
        <v/>
      </c>
      <c r="NX31" s="34" t="str">
        <f t="shared" si="140"/>
        <v/>
      </c>
      <c r="NY31" s="34" t="str">
        <f t="shared" si="141"/>
        <v/>
      </c>
      <c r="NZ31" s="34" t="str">
        <f t="shared" si="142"/>
        <v/>
      </c>
      <c r="OA31" s="34" t="str">
        <f t="shared" si="143"/>
        <v/>
      </c>
      <c r="OB31" s="58">
        <v>23</v>
      </c>
      <c r="OC31" s="78"/>
      <c r="OD31" s="78"/>
      <c r="OE31" s="78"/>
      <c r="OF31" s="78"/>
      <c r="OG31" s="78">
        <v>62</v>
      </c>
      <c r="OH31" s="78"/>
      <c r="OI31" s="78"/>
      <c r="OJ31" s="78"/>
      <c r="OK31" s="78"/>
      <c r="OL31" s="78">
        <v>61</v>
      </c>
      <c r="OM31" s="78"/>
      <c r="ON31" s="78"/>
      <c r="OO31" s="78"/>
      <c r="OP31" s="78"/>
      <c r="OQ31" s="78"/>
      <c r="OR31" s="78"/>
      <c r="OS31" s="78"/>
      <c r="OT31" s="78">
        <v>36</v>
      </c>
      <c r="OU31" s="78"/>
      <c r="OV31" s="78"/>
      <c r="OW31" s="78"/>
      <c r="OX31" s="78"/>
      <c r="OY31" s="78"/>
      <c r="OZ31" s="78"/>
      <c r="PA31" s="78"/>
      <c r="PB31" s="78"/>
      <c r="PC31" s="78"/>
      <c r="PD31" s="78"/>
      <c r="PE31" s="58">
        <v>23</v>
      </c>
      <c r="PF31" s="35">
        <f t="shared" si="144"/>
        <v>0</v>
      </c>
      <c r="PG31" s="35">
        <f t="shared" si="145"/>
        <v>0</v>
      </c>
      <c r="PH31" s="35">
        <f t="shared" si="146"/>
        <v>0</v>
      </c>
      <c r="PI31" s="35">
        <f t="shared" si="147"/>
        <v>0</v>
      </c>
      <c r="PJ31" s="35">
        <f t="shared" si="148"/>
        <v>60</v>
      </c>
      <c r="PK31" s="35">
        <f t="shared" si="149"/>
        <v>0</v>
      </c>
      <c r="PL31" s="35">
        <f t="shared" si="150"/>
        <v>0</v>
      </c>
      <c r="PM31" s="35">
        <f t="shared" si="151"/>
        <v>0</v>
      </c>
      <c r="PN31" s="35">
        <f t="shared" si="152"/>
        <v>0</v>
      </c>
      <c r="PO31" s="35">
        <f t="shared" si="153"/>
        <v>30</v>
      </c>
      <c r="PP31" s="35">
        <f t="shared" si="154"/>
        <v>0</v>
      </c>
      <c r="PQ31" s="35">
        <f t="shared" si="155"/>
        <v>0</v>
      </c>
      <c r="PR31" s="35">
        <f t="shared" si="156"/>
        <v>0</v>
      </c>
      <c r="PS31" s="35">
        <f t="shared" si="157"/>
        <v>0</v>
      </c>
      <c r="PT31" s="35">
        <f t="shared" si="158"/>
        <v>0</v>
      </c>
      <c r="PU31" s="35">
        <f t="shared" si="159"/>
        <v>0</v>
      </c>
      <c r="PV31" s="35">
        <f t="shared" si="160"/>
        <v>0</v>
      </c>
      <c r="PW31" s="35">
        <f t="shared" si="161"/>
        <v>20</v>
      </c>
      <c r="PX31" s="35">
        <f t="shared" si="162"/>
        <v>0</v>
      </c>
      <c r="PY31" s="35">
        <f t="shared" si="163"/>
        <v>0</v>
      </c>
      <c r="PZ31" s="35">
        <f t="shared" si="164"/>
        <v>0</v>
      </c>
      <c r="QA31" s="35">
        <f t="shared" si="165"/>
        <v>0</v>
      </c>
      <c r="QB31" s="35">
        <f t="shared" si="166"/>
        <v>0</v>
      </c>
      <c r="QC31" s="35">
        <f t="shared" si="167"/>
        <v>0</v>
      </c>
      <c r="QD31" s="35">
        <f t="shared" si="168"/>
        <v>0</v>
      </c>
      <c r="QE31" s="35">
        <f t="shared" si="169"/>
        <v>0</v>
      </c>
      <c r="QF31" s="35">
        <f t="shared" si="170"/>
        <v>0</v>
      </c>
      <c r="QG31" s="35">
        <f t="shared" si="171"/>
        <v>0</v>
      </c>
      <c r="QH31" s="58">
        <v>23</v>
      </c>
      <c r="QI31" s="36" t="str">
        <f t="shared" si="172"/>
        <v/>
      </c>
      <c r="QJ31" s="36" t="str">
        <f t="shared" si="173"/>
        <v/>
      </c>
      <c r="QK31" s="36" t="str">
        <f t="shared" si="174"/>
        <v/>
      </c>
      <c r="QL31" s="36" t="str">
        <f t="shared" si="175"/>
        <v/>
      </c>
      <c r="QM31" s="36" t="str">
        <f t="shared" si="176"/>
        <v/>
      </c>
      <c r="QN31" s="36" t="str">
        <f t="shared" si="177"/>
        <v/>
      </c>
      <c r="QO31" s="36" t="str">
        <f t="shared" si="178"/>
        <v/>
      </c>
      <c r="QP31" s="36" t="str">
        <f t="shared" si="179"/>
        <v/>
      </c>
      <c r="QQ31" s="36" t="str">
        <f t="shared" si="180"/>
        <v/>
      </c>
      <c r="QR31" s="36" t="str">
        <f t="shared" si="181"/>
        <v/>
      </c>
      <c r="QS31" s="36" t="str">
        <f t="shared" si="182"/>
        <v/>
      </c>
      <c r="QT31" s="36" t="str">
        <f t="shared" si="183"/>
        <v/>
      </c>
      <c r="QU31" s="36" t="str">
        <f t="shared" si="184"/>
        <v/>
      </c>
      <c r="QV31" s="36" t="str">
        <f t="shared" si="185"/>
        <v/>
      </c>
      <c r="QW31" s="36" t="str">
        <f t="shared" si="186"/>
        <v/>
      </c>
      <c r="QX31" s="36" t="str">
        <f t="shared" si="187"/>
        <v/>
      </c>
      <c r="QY31" s="36" t="str">
        <f t="shared" si="188"/>
        <v/>
      </c>
      <c r="QZ31" s="36" t="str">
        <f t="shared" si="189"/>
        <v/>
      </c>
      <c r="RA31" s="36" t="str">
        <f t="shared" si="190"/>
        <v/>
      </c>
      <c r="RB31" s="36" t="str">
        <f t="shared" si="191"/>
        <v/>
      </c>
      <c r="RC31" s="36" t="str">
        <f t="shared" si="192"/>
        <v/>
      </c>
      <c r="RD31" s="36" t="str">
        <f t="shared" si="193"/>
        <v/>
      </c>
      <c r="RE31" s="36" t="str">
        <f t="shared" si="194"/>
        <v/>
      </c>
      <c r="RF31" s="36" t="str">
        <f t="shared" si="195"/>
        <v/>
      </c>
      <c r="RG31" s="36" t="str">
        <f t="shared" si="196"/>
        <v/>
      </c>
      <c r="RH31" s="36" t="str">
        <f t="shared" si="197"/>
        <v/>
      </c>
      <c r="RI31" s="36" t="str">
        <f t="shared" si="198"/>
        <v/>
      </c>
      <c r="RJ31" s="36" t="str">
        <f t="shared" si="199"/>
        <v/>
      </c>
      <c r="RK31" s="37">
        <f t="shared" si="200"/>
        <v>0</v>
      </c>
      <c r="RL31" s="38" t="str">
        <f t="shared" si="260"/>
        <v/>
      </c>
      <c r="RM31" s="38" t="str">
        <f t="shared" si="261"/>
        <v/>
      </c>
      <c r="RN31" s="38" t="str">
        <f t="shared" si="262"/>
        <v/>
      </c>
      <c r="RO31" s="38" t="str">
        <f t="shared" si="263"/>
        <v/>
      </c>
      <c r="RP31" s="38" t="str">
        <f t="shared" si="264"/>
        <v/>
      </c>
      <c r="RQ31" s="39" t="str">
        <f t="shared" si="265"/>
        <v/>
      </c>
      <c r="RR31" s="39" t="str">
        <f t="shared" si="266"/>
        <v/>
      </c>
      <c r="RS31" s="39" t="str">
        <f t="shared" si="267"/>
        <v/>
      </c>
      <c r="RT31" s="39" t="str">
        <f t="shared" si="268"/>
        <v/>
      </c>
      <c r="RU31" s="39">
        <f t="shared" si="269"/>
        <v>0</v>
      </c>
      <c r="RV31" s="58">
        <v>23</v>
      </c>
    </row>
    <row r="32" spans="1:490" ht="36" customHeight="1" x14ac:dyDescent="0.2">
      <c r="A32" s="53"/>
      <c r="B32" s="61" t="s">
        <v>58</v>
      </c>
      <c r="C32" s="62" t="s">
        <v>91</v>
      </c>
      <c r="D32" s="62" t="s">
        <v>83</v>
      </c>
      <c r="E32" s="62" t="s">
        <v>95</v>
      </c>
      <c r="F32" s="62">
        <v>1</v>
      </c>
      <c r="G32" s="25">
        <v>36036969</v>
      </c>
      <c r="H32" s="58">
        <v>24</v>
      </c>
      <c r="I32" s="77" t="s">
        <v>32</v>
      </c>
      <c r="J32" s="77" t="s">
        <v>32</v>
      </c>
      <c r="K32" s="77" t="s">
        <v>32</v>
      </c>
      <c r="L32" s="77" t="s">
        <v>32</v>
      </c>
      <c r="M32" s="77" t="s">
        <v>32</v>
      </c>
      <c r="N32" s="77" t="s">
        <v>32</v>
      </c>
      <c r="O32" s="77" t="s">
        <v>32</v>
      </c>
      <c r="P32" s="77" t="s">
        <v>32</v>
      </c>
      <c r="Q32" s="77" t="s">
        <v>32</v>
      </c>
      <c r="R32" s="75">
        <v>35938000</v>
      </c>
      <c r="S32" s="77" t="s">
        <v>32</v>
      </c>
      <c r="T32" s="77" t="s">
        <v>32</v>
      </c>
      <c r="U32" s="77" t="s">
        <v>32</v>
      </c>
      <c r="V32" s="77" t="s">
        <v>32</v>
      </c>
      <c r="W32" s="77" t="s">
        <v>32</v>
      </c>
      <c r="X32" s="77" t="s">
        <v>32</v>
      </c>
      <c r="Y32" s="77" t="s">
        <v>32</v>
      </c>
      <c r="Z32" s="75">
        <v>35700000</v>
      </c>
      <c r="AA32" s="77" t="s">
        <v>32</v>
      </c>
      <c r="AB32" s="77" t="s">
        <v>32</v>
      </c>
      <c r="AC32" s="77" t="s">
        <v>32</v>
      </c>
      <c r="AD32" s="77" t="s">
        <v>32</v>
      </c>
      <c r="AE32" s="77" t="s">
        <v>32</v>
      </c>
      <c r="AF32" s="77" t="s">
        <v>32</v>
      </c>
      <c r="AG32" s="77" t="s">
        <v>32</v>
      </c>
      <c r="AH32" s="77" t="s">
        <v>32</v>
      </c>
      <c r="AI32" s="77" t="s">
        <v>32</v>
      </c>
      <c r="AJ32" s="77" t="s">
        <v>32</v>
      </c>
      <c r="AK32" s="68">
        <v>24</v>
      </c>
      <c r="AL32" s="26" t="str">
        <f t="shared" si="201"/>
        <v>NC</v>
      </c>
      <c r="AM32" s="26" t="str">
        <f t="shared" si="202"/>
        <v>NC</v>
      </c>
      <c r="AN32" s="26" t="str">
        <f t="shared" si="203"/>
        <v>NC</v>
      </c>
      <c r="AO32" s="26" t="str">
        <f t="shared" si="204"/>
        <v>NC</v>
      </c>
      <c r="AP32" s="26" t="str">
        <f t="shared" si="205"/>
        <v>NC</v>
      </c>
      <c r="AQ32" s="26" t="str">
        <f t="shared" si="206"/>
        <v>NC</v>
      </c>
      <c r="AR32" s="26" t="str">
        <f t="shared" si="207"/>
        <v>NC</v>
      </c>
      <c r="AS32" s="26" t="str">
        <f t="shared" si="208"/>
        <v>NC</v>
      </c>
      <c r="AT32" s="26" t="str">
        <f t="shared" si="209"/>
        <v>NC</v>
      </c>
      <c r="AU32" s="26">
        <f t="shared" si="210"/>
        <v>35938000</v>
      </c>
      <c r="AV32" s="26" t="str">
        <f t="shared" si="211"/>
        <v>NC</v>
      </c>
      <c r="AW32" s="26" t="str">
        <f t="shared" si="212"/>
        <v>NC</v>
      </c>
      <c r="AX32" s="26" t="str">
        <f t="shared" si="213"/>
        <v>NC</v>
      </c>
      <c r="AY32" s="26" t="str">
        <f t="shared" si="214"/>
        <v>NC</v>
      </c>
      <c r="AZ32" s="26" t="str">
        <f t="shared" si="215"/>
        <v>NC</v>
      </c>
      <c r="BA32" s="26" t="str">
        <f t="shared" si="216"/>
        <v>NC</v>
      </c>
      <c r="BB32" s="26" t="str">
        <f t="shared" si="217"/>
        <v>NC</v>
      </c>
      <c r="BC32" s="26">
        <f t="shared" si="218"/>
        <v>35700000</v>
      </c>
      <c r="BD32" s="26" t="str">
        <f t="shared" si="219"/>
        <v>NC</v>
      </c>
      <c r="BE32" s="26" t="str">
        <f t="shared" si="220"/>
        <v>NC</v>
      </c>
      <c r="BF32" s="26" t="str">
        <f t="shared" si="221"/>
        <v>NC</v>
      </c>
      <c r="BG32" s="26" t="str">
        <f t="shared" si="222"/>
        <v>NC</v>
      </c>
      <c r="BH32" s="26" t="str">
        <f t="shared" si="223"/>
        <v>NC</v>
      </c>
      <c r="BI32" s="26" t="str">
        <f t="shared" si="224"/>
        <v>NC</v>
      </c>
      <c r="BJ32" s="26" t="str">
        <f t="shared" si="225"/>
        <v>NC</v>
      </c>
      <c r="BK32" s="26" t="str">
        <f t="shared" si="226"/>
        <v>NC</v>
      </c>
      <c r="BL32" s="26" t="str">
        <f t="shared" si="227"/>
        <v>NC</v>
      </c>
      <c r="BM32" s="26" t="str">
        <f t="shared" si="228"/>
        <v>NC</v>
      </c>
      <c r="BN32" s="58">
        <v>24</v>
      </c>
      <c r="BO32" s="70" t="s">
        <v>33</v>
      </c>
      <c r="BP32" s="70" t="s">
        <v>33</v>
      </c>
      <c r="BQ32" s="70" t="s">
        <v>33</v>
      </c>
      <c r="BR32" s="70" t="s">
        <v>33</v>
      </c>
      <c r="BS32" s="70" t="s">
        <v>33</v>
      </c>
      <c r="BT32" s="70" t="s">
        <v>33</v>
      </c>
      <c r="BU32" s="70" t="s">
        <v>33</v>
      </c>
      <c r="BV32" s="70" t="s">
        <v>33</v>
      </c>
      <c r="BW32" s="70" t="s">
        <v>33</v>
      </c>
      <c r="BX32" s="71" t="s">
        <v>33</v>
      </c>
      <c r="BY32" s="70" t="s">
        <v>33</v>
      </c>
      <c r="BZ32" s="70" t="s">
        <v>33</v>
      </c>
      <c r="CA32" s="70" t="s">
        <v>33</v>
      </c>
      <c r="CB32" s="70" t="s">
        <v>33</v>
      </c>
      <c r="CC32" s="70" t="s">
        <v>33</v>
      </c>
      <c r="CD32" s="70" t="s">
        <v>33</v>
      </c>
      <c r="CE32" s="70" t="s">
        <v>33</v>
      </c>
      <c r="CF32" s="71" t="s">
        <v>33</v>
      </c>
      <c r="CG32" s="70" t="s">
        <v>33</v>
      </c>
      <c r="CH32" s="70" t="s">
        <v>33</v>
      </c>
      <c r="CI32" s="70" t="s">
        <v>33</v>
      </c>
      <c r="CJ32" s="70" t="s">
        <v>33</v>
      </c>
      <c r="CK32" s="70" t="s">
        <v>33</v>
      </c>
      <c r="CL32" s="70" t="s">
        <v>33</v>
      </c>
      <c r="CM32" s="70" t="s">
        <v>33</v>
      </c>
      <c r="CN32" s="70" t="s">
        <v>33</v>
      </c>
      <c r="CO32" s="70" t="s">
        <v>33</v>
      </c>
      <c r="CP32" s="70" t="s">
        <v>33</v>
      </c>
      <c r="CQ32" s="58">
        <v>24</v>
      </c>
      <c r="CR32" s="71" t="s">
        <v>33</v>
      </c>
      <c r="CS32" s="71" t="s">
        <v>34</v>
      </c>
      <c r="CT32" s="71" t="s">
        <v>34</v>
      </c>
      <c r="CU32" s="71" t="s">
        <v>34</v>
      </c>
      <c r="CV32" s="71" t="s">
        <v>34</v>
      </c>
      <c r="CW32" s="71" t="s">
        <v>34</v>
      </c>
      <c r="CX32" s="71" t="s">
        <v>34</v>
      </c>
      <c r="CY32" s="71" t="s">
        <v>33</v>
      </c>
      <c r="CZ32" s="71" t="s">
        <v>34</v>
      </c>
      <c r="DA32" s="71" t="s">
        <v>240</v>
      </c>
      <c r="DB32" s="71" t="s">
        <v>34</v>
      </c>
      <c r="DC32" s="71" t="s">
        <v>34</v>
      </c>
      <c r="DD32" s="71" t="s">
        <v>34</v>
      </c>
      <c r="DE32" s="71" t="s">
        <v>34</v>
      </c>
      <c r="DF32" s="71" t="s">
        <v>34</v>
      </c>
      <c r="DG32" s="71" t="s">
        <v>34</v>
      </c>
      <c r="DH32" s="71" t="s">
        <v>34</v>
      </c>
      <c r="DI32" s="71" t="s">
        <v>34</v>
      </c>
      <c r="DJ32" s="71" t="s">
        <v>34</v>
      </c>
      <c r="DK32" s="71" t="s">
        <v>34</v>
      </c>
      <c r="DL32" s="71" t="s">
        <v>34</v>
      </c>
      <c r="DM32" s="71" t="s">
        <v>34</v>
      </c>
      <c r="DN32" s="71" t="s">
        <v>34</v>
      </c>
      <c r="DO32" s="71" t="s">
        <v>34</v>
      </c>
      <c r="DP32" s="71" t="s">
        <v>34</v>
      </c>
      <c r="DQ32" s="71" t="s">
        <v>34</v>
      </c>
      <c r="DR32" s="71" t="s">
        <v>34</v>
      </c>
      <c r="DS32" s="71" t="s">
        <v>34</v>
      </c>
      <c r="DT32" s="58">
        <v>24</v>
      </c>
      <c r="DU32" s="71" t="s">
        <v>34</v>
      </c>
      <c r="DV32" s="71" t="s">
        <v>34</v>
      </c>
      <c r="DW32" s="71" t="s">
        <v>34</v>
      </c>
      <c r="DX32" s="71" t="s">
        <v>34</v>
      </c>
      <c r="DY32" s="71" t="s">
        <v>34</v>
      </c>
      <c r="DZ32" s="71" t="s">
        <v>34</v>
      </c>
      <c r="EA32" s="71" t="s">
        <v>34</v>
      </c>
      <c r="EB32" s="71" t="s">
        <v>33</v>
      </c>
      <c r="EC32" s="71" t="s">
        <v>34</v>
      </c>
      <c r="ED32" s="71" t="s">
        <v>34</v>
      </c>
      <c r="EE32" s="71" t="s">
        <v>34</v>
      </c>
      <c r="EF32" s="71" t="s">
        <v>34</v>
      </c>
      <c r="EG32" s="71" t="s">
        <v>34</v>
      </c>
      <c r="EH32" s="71" t="s">
        <v>34</v>
      </c>
      <c r="EI32" s="71" t="s">
        <v>34</v>
      </c>
      <c r="EJ32" s="71" t="s">
        <v>34</v>
      </c>
      <c r="EK32" s="71" t="s">
        <v>34</v>
      </c>
      <c r="EL32" s="71" t="s">
        <v>34</v>
      </c>
      <c r="EM32" s="71" t="s">
        <v>34</v>
      </c>
      <c r="EN32" s="71" t="s">
        <v>34</v>
      </c>
      <c r="EO32" s="71" t="s">
        <v>34</v>
      </c>
      <c r="EP32" s="71" t="s">
        <v>34</v>
      </c>
      <c r="EQ32" s="71" t="s">
        <v>34</v>
      </c>
      <c r="ER32" s="71" t="s">
        <v>34</v>
      </c>
      <c r="ES32" s="71" t="s">
        <v>34</v>
      </c>
      <c r="ET32" s="71" t="s">
        <v>34</v>
      </c>
      <c r="EU32" s="71" t="s">
        <v>34</v>
      </c>
      <c r="EV32" s="71" t="s">
        <v>33</v>
      </c>
      <c r="EW32" s="58">
        <v>24</v>
      </c>
      <c r="EX32" s="27" t="str">
        <f t="shared" si="1"/>
        <v>NO CUMPLE</v>
      </c>
      <c r="EY32" s="27" t="str">
        <f t="shared" si="2"/>
        <v>NO CUMPLE</v>
      </c>
      <c r="EZ32" s="27" t="str">
        <f t="shared" si="3"/>
        <v>NO CUMPLE</v>
      </c>
      <c r="FA32" s="27" t="str">
        <f t="shared" si="4"/>
        <v>NO CUMPLE</v>
      </c>
      <c r="FB32" s="27" t="str">
        <f t="shared" si="5"/>
        <v>NO CUMPLE</v>
      </c>
      <c r="FC32" s="27" t="str">
        <f t="shared" si="6"/>
        <v>NO CUMPLE</v>
      </c>
      <c r="FD32" s="27" t="str">
        <f t="shared" si="7"/>
        <v>NO CUMPLE</v>
      </c>
      <c r="FE32" s="27" t="str">
        <f t="shared" si="8"/>
        <v>NO CUMPLE</v>
      </c>
      <c r="FF32" s="27" t="str">
        <f t="shared" si="9"/>
        <v>NO CUMPLE</v>
      </c>
      <c r="FG32" s="27" t="str">
        <f t="shared" si="10"/>
        <v>NO CUMPLE</v>
      </c>
      <c r="FH32" s="27" t="str">
        <f t="shared" si="11"/>
        <v>NO CUMPLE</v>
      </c>
      <c r="FI32" s="27" t="str">
        <f t="shared" si="12"/>
        <v>NO CUMPLE</v>
      </c>
      <c r="FJ32" s="27" t="str">
        <f t="shared" si="13"/>
        <v>NO CUMPLE</v>
      </c>
      <c r="FK32" s="27" t="str">
        <f t="shared" si="14"/>
        <v>NO CUMPLE</v>
      </c>
      <c r="FL32" s="27" t="str">
        <f t="shared" si="15"/>
        <v>NO CUMPLE</v>
      </c>
      <c r="FM32" s="27" t="str">
        <f t="shared" si="16"/>
        <v>NO CUMPLE</v>
      </c>
      <c r="FN32" s="27" t="str">
        <f t="shared" si="17"/>
        <v>NO CUMPLE</v>
      </c>
      <c r="FO32" s="27" t="str">
        <f t="shared" si="18"/>
        <v>NO CUMPLE</v>
      </c>
      <c r="FP32" s="27" t="str">
        <f t="shared" si="19"/>
        <v>NO CUMPLE</v>
      </c>
      <c r="FQ32" s="27" t="str">
        <f t="shared" si="20"/>
        <v>NO CUMPLE</v>
      </c>
      <c r="FR32" s="27" t="str">
        <f t="shared" si="21"/>
        <v>NO CUMPLE</v>
      </c>
      <c r="FS32" s="27" t="str">
        <f t="shared" si="22"/>
        <v>NO CUMPLE</v>
      </c>
      <c r="FT32" s="27" t="str">
        <f t="shared" si="23"/>
        <v>NO CUMPLE</v>
      </c>
      <c r="FU32" s="27" t="str">
        <f t="shared" si="24"/>
        <v>NO CUMPLE</v>
      </c>
      <c r="FV32" s="27" t="str">
        <f t="shared" si="25"/>
        <v>NO CUMPLE</v>
      </c>
      <c r="FW32" s="27" t="str">
        <f t="shared" si="26"/>
        <v>NO CUMPLE</v>
      </c>
      <c r="FX32" s="27" t="str">
        <f t="shared" si="27"/>
        <v>NO CUMPLE</v>
      </c>
      <c r="FY32" s="27" t="str">
        <f t="shared" si="28"/>
        <v>NO CUMPLE</v>
      </c>
      <c r="FZ32" s="58">
        <v>24</v>
      </c>
      <c r="GA32" s="71" t="s">
        <v>32</v>
      </c>
      <c r="GB32" s="71" t="s">
        <v>32</v>
      </c>
      <c r="GC32" s="71" t="s">
        <v>32</v>
      </c>
      <c r="GD32" s="71" t="s">
        <v>32</v>
      </c>
      <c r="GE32" s="71" t="s">
        <v>32</v>
      </c>
      <c r="GF32" s="71" t="s">
        <v>32</v>
      </c>
      <c r="GG32" s="71" t="s">
        <v>32</v>
      </c>
      <c r="GH32" s="71" t="s">
        <v>32</v>
      </c>
      <c r="GI32" s="71" t="s">
        <v>32</v>
      </c>
      <c r="GJ32" s="93" t="s">
        <v>33</v>
      </c>
      <c r="GK32" s="71" t="s">
        <v>32</v>
      </c>
      <c r="GL32" s="71" t="s">
        <v>32</v>
      </c>
      <c r="GM32" s="71" t="s">
        <v>32</v>
      </c>
      <c r="GN32" s="71" t="s">
        <v>32</v>
      </c>
      <c r="GO32" s="71" t="s">
        <v>32</v>
      </c>
      <c r="GP32" s="71" t="s">
        <v>32</v>
      </c>
      <c r="GQ32" s="71" t="s">
        <v>32</v>
      </c>
      <c r="GR32" s="93" t="s">
        <v>33</v>
      </c>
      <c r="GS32" s="71" t="s">
        <v>32</v>
      </c>
      <c r="GT32" s="71" t="s">
        <v>32</v>
      </c>
      <c r="GU32" s="71" t="s">
        <v>32</v>
      </c>
      <c r="GV32" s="71" t="s">
        <v>32</v>
      </c>
      <c r="GW32" s="71" t="s">
        <v>32</v>
      </c>
      <c r="GX32" s="71" t="s">
        <v>32</v>
      </c>
      <c r="GY32" s="71" t="s">
        <v>32</v>
      </c>
      <c r="GZ32" s="71" t="s">
        <v>32</v>
      </c>
      <c r="HA32" s="71" t="s">
        <v>32</v>
      </c>
      <c r="HB32" s="71" t="s">
        <v>32</v>
      </c>
      <c r="HC32" s="58">
        <v>24</v>
      </c>
      <c r="HD32" s="72" t="s">
        <v>32</v>
      </c>
      <c r="HE32" s="72" t="s">
        <v>32</v>
      </c>
      <c r="HF32" s="72" t="s">
        <v>32</v>
      </c>
      <c r="HG32" s="72" t="s">
        <v>32</v>
      </c>
      <c r="HH32" s="72" t="s">
        <v>32</v>
      </c>
      <c r="HI32" s="72" t="s">
        <v>32</v>
      </c>
      <c r="HJ32" s="72" t="s">
        <v>32</v>
      </c>
      <c r="HK32" s="72" t="s">
        <v>32</v>
      </c>
      <c r="HL32" s="72" t="s">
        <v>32</v>
      </c>
      <c r="HM32" s="72" t="s">
        <v>34</v>
      </c>
      <c r="HN32" s="72" t="s">
        <v>32</v>
      </c>
      <c r="HO32" s="72" t="s">
        <v>32</v>
      </c>
      <c r="HP32" s="72" t="s">
        <v>32</v>
      </c>
      <c r="HQ32" s="72" t="s">
        <v>32</v>
      </c>
      <c r="HR32" s="72" t="s">
        <v>32</v>
      </c>
      <c r="HS32" s="72" t="s">
        <v>32</v>
      </c>
      <c r="HT32" s="72" t="s">
        <v>32</v>
      </c>
      <c r="HU32" s="72" t="s">
        <v>33</v>
      </c>
      <c r="HV32" s="72" t="s">
        <v>32</v>
      </c>
      <c r="HW32" s="72" t="s">
        <v>32</v>
      </c>
      <c r="HX32" s="72" t="s">
        <v>32</v>
      </c>
      <c r="HY32" s="72" t="s">
        <v>32</v>
      </c>
      <c r="HZ32" s="72" t="s">
        <v>32</v>
      </c>
      <c r="IA32" s="72" t="s">
        <v>32</v>
      </c>
      <c r="IB32" s="72" t="s">
        <v>32</v>
      </c>
      <c r="IC32" s="72" t="s">
        <v>32</v>
      </c>
      <c r="ID32" s="72" t="s">
        <v>32</v>
      </c>
      <c r="IE32" s="72" t="s">
        <v>32</v>
      </c>
      <c r="IF32" s="58">
        <v>24</v>
      </c>
      <c r="IG32" s="26" t="str">
        <f t="shared" si="229"/>
        <v/>
      </c>
      <c r="IH32" s="26" t="str">
        <f t="shared" si="230"/>
        <v/>
      </c>
      <c r="II32" s="26" t="str">
        <f t="shared" si="231"/>
        <v/>
      </c>
      <c r="IJ32" s="26" t="str">
        <f t="shared" si="232"/>
        <v/>
      </c>
      <c r="IK32" s="26" t="str">
        <f t="shared" si="233"/>
        <v/>
      </c>
      <c r="IL32" s="26" t="str">
        <f t="shared" si="234"/>
        <v/>
      </c>
      <c r="IM32" s="26" t="str">
        <f t="shared" si="235"/>
        <v/>
      </c>
      <c r="IN32" s="26" t="str">
        <f t="shared" si="236"/>
        <v/>
      </c>
      <c r="IO32" s="26" t="str">
        <f t="shared" si="237"/>
        <v/>
      </c>
      <c r="IP32" s="26" t="str">
        <f t="shared" si="238"/>
        <v/>
      </c>
      <c r="IQ32" s="26" t="str">
        <f t="shared" si="239"/>
        <v/>
      </c>
      <c r="IR32" s="26" t="str">
        <f t="shared" si="240"/>
        <v/>
      </c>
      <c r="IS32" s="26" t="str">
        <f t="shared" si="241"/>
        <v/>
      </c>
      <c r="IT32" s="26" t="str">
        <f t="shared" si="242"/>
        <v/>
      </c>
      <c r="IU32" s="26" t="str">
        <f t="shared" si="243"/>
        <v/>
      </c>
      <c r="IV32" s="26" t="str">
        <f t="shared" si="244"/>
        <v/>
      </c>
      <c r="IW32" s="26" t="str">
        <f t="shared" si="245"/>
        <v/>
      </c>
      <c r="IX32" s="26" t="str">
        <f t="shared" si="246"/>
        <v/>
      </c>
      <c r="IY32" s="26" t="str">
        <f t="shared" si="247"/>
        <v/>
      </c>
      <c r="IZ32" s="26" t="str">
        <f t="shared" si="248"/>
        <v/>
      </c>
      <c r="JA32" s="26" t="str">
        <f t="shared" si="249"/>
        <v/>
      </c>
      <c r="JB32" s="26" t="str">
        <f t="shared" si="250"/>
        <v/>
      </c>
      <c r="JC32" s="26" t="str">
        <f t="shared" si="251"/>
        <v/>
      </c>
      <c r="JD32" s="26" t="str">
        <f t="shared" si="252"/>
        <v/>
      </c>
      <c r="JE32" s="26" t="str">
        <f t="shared" si="253"/>
        <v/>
      </c>
      <c r="JF32" s="26" t="str">
        <f t="shared" si="254"/>
        <v/>
      </c>
      <c r="JG32" s="26" t="str">
        <f t="shared" si="255"/>
        <v/>
      </c>
      <c r="JH32" s="26" t="str">
        <f t="shared" si="256"/>
        <v/>
      </c>
      <c r="JI32" s="26">
        <v>36036969</v>
      </c>
      <c r="JJ32" s="26">
        <v>36036969</v>
      </c>
      <c r="JK32" s="28">
        <f t="shared" si="257"/>
        <v>0</v>
      </c>
      <c r="JL32" s="28">
        <f t="shared" si="30"/>
        <v>0</v>
      </c>
      <c r="JM32" s="29" t="str">
        <f t="shared" si="258"/>
        <v/>
      </c>
      <c r="JN32" s="30" t="str">
        <f t="shared" si="259"/>
        <v/>
      </c>
      <c r="JO32" s="58">
        <v>24</v>
      </c>
      <c r="JP32" s="31" t="str">
        <f t="shared" si="31"/>
        <v/>
      </c>
      <c r="JQ32" s="31" t="str">
        <f t="shared" si="32"/>
        <v/>
      </c>
      <c r="JR32" s="31" t="str">
        <f t="shared" si="33"/>
        <v/>
      </c>
      <c r="JS32" s="31" t="str">
        <f t="shared" si="34"/>
        <v/>
      </c>
      <c r="JT32" s="31" t="str">
        <f t="shared" si="35"/>
        <v/>
      </c>
      <c r="JU32" s="31" t="str">
        <f t="shared" si="36"/>
        <v/>
      </c>
      <c r="JV32" s="31" t="str">
        <f t="shared" si="37"/>
        <v/>
      </c>
      <c r="JW32" s="31" t="str">
        <f t="shared" si="38"/>
        <v/>
      </c>
      <c r="JX32" s="31" t="str">
        <f t="shared" si="39"/>
        <v/>
      </c>
      <c r="JY32" s="31" t="str">
        <f t="shared" si="40"/>
        <v/>
      </c>
      <c r="JZ32" s="31" t="str">
        <f t="shared" si="41"/>
        <v/>
      </c>
      <c r="KA32" s="31" t="str">
        <f t="shared" si="42"/>
        <v/>
      </c>
      <c r="KB32" s="31" t="str">
        <f t="shared" si="43"/>
        <v/>
      </c>
      <c r="KC32" s="31" t="str">
        <f t="shared" si="44"/>
        <v/>
      </c>
      <c r="KD32" s="31" t="str">
        <f t="shared" si="45"/>
        <v/>
      </c>
      <c r="KE32" s="31" t="str">
        <f t="shared" si="46"/>
        <v/>
      </c>
      <c r="KF32" s="31" t="str">
        <f t="shared" si="47"/>
        <v/>
      </c>
      <c r="KG32" s="31" t="str">
        <f t="shared" si="48"/>
        <v/>
      </c>
      <c r="KH32" s="31" t="str">
        <f t="shared" si="49"/>
        <v/>
      </c>
      <c r="KI32" s="31" t="str">
        <f t="shared" si="50"/>
        <v/>
      </c>
      <c r="KJ32" s="31" t="str">
        <f t="shared" si="51"/>
        <v/>
      </c>
      <c r="KK32" s="31" t="str">
        <f t="shared" si="52"/>
        <v/>
      </c>
      <c r="KL32" s="31" t="str">
        <f t="shared" si="53"/>
        <v/>
      </c>
      <c r="KM32" s="31" t="str">
        <f t="shared" si="54"/>
        <v/>
      </c>
      <c r="KN32" s="31" t="str">
        <f t="shared" si="55"/>
        <v/>
      </c>
      <c r="KO32" s="31" t="str">
        <f t="shared" si="56"/>
        <v/>
      </c>
      <c r="KP32" s="31" t="str">
        <f t="shared" si="57"/>
        <v/>
      </c>
      <c r="KQ32" s="31" t="str">
        <f t="shared" si="58"/>
        <v/>
      </c>
      <c r="KR32" s="58">
        <v>24</v>
      </c>
      <c r="KS32" s="32" t="str">
        <f t="shared" si="59"/>
        <v/>
      </c>
      <c r="KT32" s="32" t="str">
        <f t="shared" si="60"/>
        <v/>
      </c>
      <c r="KU32" s="32" t="str">
        <f t="shared" si="61"/>
        <v/>
      </c>
      <c r="KV32" s="32" t="str">
        <f t="shared" si="62"/>
        <v/>
      </c>
      <c r="KW32" s="32" t="str">
        <f t="shared" si="63"/>
        <v/>
      </c>
      <c r="KX32" s="32" t="str">
        <f t="shared" si="64"/>
        <v/>
      </c>
      <c r="KY32" s="32" t="str">
        <f t="shared" si="65"/>
        <v/>
      </c>
      <c r="KZ32" s="32" t="str">
        <f t="shared" si="66"/>
        <v/>
      </c>
      <c r="LA32" s="32" t="str">
        <f t="shared" si="67"/>
        <v/>
      </c>
      <c r="LB32" s="32" t="str">
        <f t="shared" si="68"/>
        <v/>
      </c>
      <c r="LC32" s="32" t="str">
        <f t="shared" si="69"/>
        <v/>
      </c>
      <c r="LD32" s="32" t="str">
        <f t="shared" si="70"/>
        <v/>
      </c>
      <c r="LE32" s="32" t="str">
        <f t="shared" si="71"/>
        <v/>
      </c>
      <c r="LF32" s="32" t="str">
        <f t="shared" si="72"/>
        <v/>
      </c>
      <c r="LG32" s="32" t="str">
        <f t="shared" si="73"/>
        <v/>
      </c>
      <c r="LH32" s="32" t="str">
        <f t="shared" si="74"/>
        <v/>
      </c>
      <c r="LI32" s="32" t="str">
        <f t="shared" si="75"/>
        <v/>
      </c>
      <c r="LJ32" s="32" t="str">
        <f t="shared" si="76"/>
        <v/>
      </c>
      <c r="LK32" s="32" t="str">
        <f t="shared" si="77"/>
        <v/>
      </c>
      <c r="LL32" s="32" t="str">
        <f t="shared" si="78"/>
        <v/>
      </c>
      <c r="LM32" s="32" t="str">
        <f t="shared" si="79"/>
        <v/>
      </c>
      <c r="LN32" s="32" t="str">
        <f t="shared" si="80"/>
        <v/>
      </c>
      <c r="LO32" s="32" t="str">
        <f t="shared" si="81"/>
        <v/>
      </c>
      <c r="LP32" s="32" t="str">
        <f t="shared" si="82"/>
        <v/>
      </c>
      <c r="LQ32" s="32" t="str">
        <f t="shared" si="83"/>
        <v/>
      </c>
      <c r="LR32" s="32" t="str">
        <f t="shared" si="84"/>
        <v/>
      </c>
      <c r="LS32" s="32" t="str">
        <f t="shared" si="85"/>
        <v/>
      </c>
      <c r="LT32" s="32" t="str">
        <f t="shared" si="86"/>
        <v/>
      </c>
      <c r="LU32" s="58">
        <v>24</v>
      </c>
      <c r="LV32" s="33" t="str">
        <f t="shared" si="87"/>
        <v/>
      </c>
      <c r="LW32" s="33" t="str">
        <f t="shared" si="88"/>
        <v/>
      </c>
      <c r="LX32" s="33" t="str">
        <f t="shared" si="89"/>
        <v/>
      </c>
      <c r="LY32" s="33" t="str">
        <f t="shared" si="90"/>
        <v/>
      </c>
      <c r="LZ32" s="33" t="str">
        <f t="shared" si="91"/>
        <v/>
      </c>
      <c r="MA32" s="33" t="str">
        <f t="shared" si="92"/>
        <v/>
      </c>
      <c r="MB32" s="33" t="str">
        <f t="shared" si="93"/>
        <v/>
      </c>
      <c r="MC32" s="33" t="str">
        <f t="shared" si="94"/>
        <v/>
      </c>
      <c r="MD32" s="33" t="str">
        <f t="shared" si="95"/>
        <v/>
      </c>
      <c r="ME32" s="33" t="str">
        <f t="shared" si="96"/>
        <v/>
      </c>
      <c r="MF32" s="33" t="str">
        <f t="shared" si="97"/>
        <v/>
      </c>
      <c r="MG32" s="33" t="str">
        <f t="shared" si="98"/>
        <v/>
      </c>
      <c r="MH32" s="33" t="str">
        <f t="shared" si="99"/>
        <v/>
      </c>
      <c r="MI32" s="33" t="str">
        <f t="shared" si="100"/>
        <v/>
      </c>
      <c r="MJ32" s="33" t="str">
        <f t="shared" si="101"/>
        <v/>
      </c>
      <c r="MK32" s="33" t="str">
        <f t="shared" si="102"/>
        <v/>
      </c>
      <c r="ML32" s="33" t="str">
        <f t="shared" si="103"/>
        <v/>
      </c>
      <c r="MM32" s="33" t="str">
        <f t="shared" si="104"/>
        <v/>
      </c>
      <c r="MN32" s="33" t="str">
        <f t="shared" si="105"/>
        <v/>
      </c>
      <c r="MO32" s="33" t="str">
        <f t="shared" si="106"/>
        <v/>
      </c>
      <c r="MP32" s="33" t="str">
        <f t="shared" si="107"/>
        <v/>
      </c>
      <c r="MQ32" s="33" t="str">
        <f t="shared" si="108"/>
        <v/>
      </c>
      <c r="MR32" s="33" t="str">
        <f t="shared" si="109"/>
        <v/>
      </c>
      <c r="MS32" s="33" t="str">
        <f t="shared" si="110"/>
        <v/>
      </c>
      <c r="MT32" s="33" t="str">
        <f t="shared" si="111"/>
        <v/>
      </c>
      <c r="MU32" s="33" t="str">
        <f t="shared" si="112"/>
        <v/>
      </c>
      <c r="MV32" s="33" t="str">
        <f t="shared" si="113"/>
        <v/>
      </c>
      <c r="MW32" s="33" t="str">
        <f t="shared" si="114"/>
        <v/>
      </c>
      <c r="MX32" s="54">
        <f t="shared" si="115"/>
        <v>0</v>
      </c>
      <c r="MY32" s="58">
        <v>24</v>
      </c>
      <c r="MZ32" s="34" t="str">
        <f t="shared" si="116"/>
        <v/>
      </c>
      <c r="NA32" s="34" t="str">
        <f t="shared" si="117"/>
        <v/>
      </c>
      <c r="NB32" s="34" t="str">
        <f t="shared" si="118"/>
        <v/>
      </c>
      <c r="NC32" s="34" t="str">
        <f t="shared" si="119"/>
        <v/>
      </c>
      <c r="ND32" s="34" t="str">
        <f t="shared" si="120"/>
        <v/>
      </c>
      <c r="NE32" s="34" t="str">
        <f t="shared" si="121"/>
        <v/>
      </c>
      <c r="NF32" s="34" t="str">
        <f t="shared" si="122"/>
        <v/>
      </c>
      <c r="NG32" s="34" t="str">
        <f t="shared" si="123"/>
        <v/>
      </c>
      <c r="NH32" s="34" t="str">
        <f t="shared" si="124"/>
        <v/>
      </c>
      <c r="NI32" s="34" t="str">
        <f t="shared" si="125"/>
        <v/>
      </c>
      <c r="NJ32" s="34" t="str">
        <f t="shared" si="126"/>
        <v/>
      </c>
      <c r="NK32" s="34" t="str">
        <f t="shared" si="127"/>
        <v/>
      </c>
      <c r="NL32" s="34" t="str">
        <f t="shared" si="128"/>
        <v/>
      </c>
      <c r="NM32" s="34" t="str">
        <f t="shared" si="129"/>
        <v/>
      </c>
      <c r="NN32" s="34" t="str">
        <f t="shared" si="130"/>
        <v/>
      </c>
      <c r="NO32" s="34" t="str">
        <f t="shared" si="131"/>
        <v/>
      </c>
      <c r="NP32" s="34" t="str">
        <f t="shared" si="132"/>
        <v/>
      </c>
      <c r="NQ32" s="34" t="str">
        <f t="shared" si="133"/>
        <v/>
      </c>
      <c r="NR32" s="34" t="str">
        <f t="shared" si="134"/>
        <v/>
      </c>
      <c r="NS32" s="34" t="str">
        <f t="shared" si="135"/>
        <v/>
      </c>
      <c r="NT32" s="34" t="str">
        <f t="shared" si="136"/>
        <v/>
      </c>
      <c r="NU32" s="34" t="str">
        <f t="shared" si="137"/>
        <v/>
      </c>
      <c r="NV32" s="34" t="str">
        <f t="shared" si="138"/>
        <v/>
      </c>
      <c r="NW32" s="34" t="str">
        <f t="shared" si="139"/>
        <v/>
      </c>
      <c r="NX32" s="34" t="str">
        <f t="shared" si="140"/>
        <v/>
      </c>
      <c r="NY32" s="34" t="str">
        <f t="shared" si="141"/>
        <v/>
      </c>
      <c r="NZ32" s="34" t="str">
        <f t="shared" si="142"/>
        <v/>
      </c>
      <c r="OA32" s="34" t="str">
        <f t="shared" si="143"/>
        <v/>
      </c>
      <c r="OB32" s="58">
        <v>24</v>
      </c>
      <c r="OC32" s="78"/>
      <c r="OD32" s="78"/>
      <c r="OE32" s="78"/>
      <c r="OF32" s="78"/>
      <c r="OG32" s="78"/>
      <c r="OH32" s="78"/>
      <c r="OI32" s="78"/>
      <c r="OJ32" s="78"/>
      <c r="OK32" s="78"/>
      <c r="OL32" s="78">
        <v>61</v>
      </c>
      <c r="OM32" s="78"/>
      <c r="ON32" s="78"/>
      <c r="OO32" s="78"/>
      <c r="OP32" s="78"/>
      <c r="OQ32" s="78"/>
      <c r="OR32" s="78"/>
      <c r="OS32" s="78"/>
      <c r="OT32" s="78">
        <v>36</v>
      </c>
      <c r="OU32" s="78"/>
      <c r="OV32" s="78"/>
      <c r="OW32" s="78"/>
      <c r="OX32" s="78"/>
      <c r="OY32" s="78"/>
      <c r="OZ32" s="78"/>
      <c r="PA32" s="78"/>
      <c r="PB32" s="78"/>
      <c r="PC32" s="78"/>
      <c r="PD32" s="78"/>
      <c r="PE32" s="58">
        <v>24</v>
      </c>
      <c r="PF32" s="35">
        <f t="shared" si="144"/>
        <v>0</v>
      </c>
      <c r="PG32" s="35">
        <f t="shared" si="145"/>
        <v>0</v>
      </c>
      <c r="PH32" s="35">
        <f t="shared" si="146"/>
        <v>0</v>
      </c>
      <c r="PI32" s="35">
        <f t="shared" si="147"/>
        <v>0</v>
      </c>
      <c r="PJ32" s="35">
        <f t="shared" si="148"/>
        <v>0</v>
      </c>
      <c r="PK32" s="35">
        <f t="shared" si="149"/>
        <v>0</v>
      </c>
      <c r="PL32" s="35">
        <f t="shared" si="150"/>
        <v>0</v>
      </c>
      <c r="PM32" s="35">
        <f t="shared" si="151"/>
        <v>0</v>
      </c>
      <c r="PN32" s="35">
        <f t="shared" si="152"/>
        <v>0</v>
      </c>
      <c r="PO32" s="35">
        <f t="shared" si="153"/>
        <v>30</v>
      </c>
      <c r="PP32" s="35">
        <f t="shared" si="154"/>
        <v>0</v>
      </c>
      <c r="PQ32" s="35">
        <f t="shared" si="155"/>
        <v>0</v>
      </c>
      <c r="PR32" s="35">
        <f t="shared" si="156"/>
        <v>0</v>
      </c>
      <c r="PS32" s="35">
        <f t="shared" si="157"/>
        <v>0</v>
      </c>
      <c r="PT32" s="35">
        <f t="shared" si="158"/>
        <v>0</v>
      </c>
      <c r="PU32" s="35">
        <f t="shared" si="159"/>
        <v>0</v>
      </c>
      <c r="PV32" s="35">
        <f t="shared" si="160"/>
        <v>0</v>
      </c>
      <c r="PW32" s="35">
        <f t="shared" si="161"/>
        <v>20</v>
      </c>
      <c r="PX32" s="35">
        <f t="shared" si="162"/>
        <v>0</v>
      </c>
      <c r="PY32" s="35">
        <f t="shared" si="163"/>
        <v>0</v>
      </c>
      <c r="PZ32" s="35">
        <f t="shared" si="164"/>
        <v>0</v>
      </c>
      <c r="QA32" s="35">
        <f t="shared" si="165"/>
        <v>0</v>
      </c>
      <c r="QB32" s="35">
        <f t="shared" si="166"/>
        <v>0</v>
      </c>
      <c r="QC32" s="35">
        <f t="shared" si="167"/>
        <v>0</v>
      </c>
      <c r="QD32" s="35">
        <f t="shared" si="168"/>
        <v>0</v>
      </c>
      <c r="QE32" s="35">
        <f t="shared" si="169"/>
        <v>0</v>
      </c>
      <c r="QF32" s="35">
        <f t="shared" si="170"/>
        <v>0</v>
      </c>
      <c r="QG32" s="35">
        <f t="shared" si="171"/>
        <v>0</v>
      </c>
      <c r="QH32" s="58">
        <v>24</v>
      </c>
      <c r="QI32" s="36" t="str">
        <f t="shared" si="172"/>
        <v/>
      </c>
      <c r="QJ32" s="36" t="str">
        <f t="shared" si="173"/>
        <v/>
      </c>
      <c r="QK32" s="36" t="str">
        <f t="shared" si="174"/>
        <v/>
      </c>
      <c r="QL32" s="36" t="str">
        <f t="shared" si="175"/>
        <v/>
      </c>
      <c r="QM32" s="36" t="str">
        <f t="shared" si="176"/>
        <v/>
      </c>
      <c r="QN32" s="36" t="str">
        <f t="shared" si="177"/>
        <v/>
      </c>
      <c r="QO32" s="36" t="str">
        <f t="shared" si="178"/>
        <v/>
      </c>
      <c r="QP32" s="36" t="str">
        <f t="shared" si="179"/>
        <v/>
      </c>
      <c r="QQ32" s="36" t="str">
        <f t="shared" si="180"/>
        <v/>
      </c>
      <c r="QR32" s="36" t="str">
        <f t="shared" si="181"/>
        <v/>
      </c>
      <c r="QS32" s="36" t="str">
        <f t="shared" si="182"/>
        <v/>
      </c>
      <c r="QT32" s="36" t="str">
        <f t="shared" si="183"/>
        <v/>
      </c>
      <c r="QU32" s="36" t="str">
        <f t="shared" si="184"/>
        <v/>
      </c>
      <c r="QV32" s="36" t="str">
        <f t="shared" si="185"/>
        <v/>
      </c>
      <c r="QW32" s="36" t="str">
        <f t="shared" si="186"/>
        <v/>
      </c>
      <c r="QX32" s="36" t="str">
        <f t="shared" si="187"/>
        <v/>
      </c>
      <c r="QY32" s="36" t="str">
        <f t="shared" si="188"/>
        <v/>
      </c>
      <c r="QZ32" s="36" t="str">
        <f t="shared" si="189"/>
        <v/>
      </c>
      <c r="RA32" s="36" t="str">
        <f t="shared" si="190"/>
        <v/>
      </c>
      <c r="RB32" s="36" t="str">
        <f t="shared" si="191"/>
        <v/>
      </c>
      <c r="RC32" s="36" t="str">
        <f t="shared" si="192"/>
        <v/>
      </c>
      <c r="RD32" s="36" t="str">
        <f t="shared" si="193"/>
        <v/>
      </c>
      <c r="RE32" s="36" t="str">
        <f t="shared" si="194"/>
        <v/>
      </c>
      <c r="RF32" s="36" t="str">
        <f t="shared" si="195"/>
        <v/>
      </c>
      <c r="RG32" s="36" t="str">
        <f t="shared" si="196"/>
        <v/>
      </c>
      <c r="RH32" s="36" t="str">
        <f t="shared" si="197"/>
        <v/>
      </c>
      <c r="RI32" s="36" t="str">
        <f t="shared" si="198"/>
        <v/>
      </c>
      <c r="RJ32" s="36" t="str">
        <f t="shared" si="199"/>
        <v/>
      </c>
      <c r="RK32" s="37">
        <f t="shared" si="200"/>
        <v>0</v>
      </c>
      <c r="RL32" s="38" t="str">
        <f t="shared" si="260"/>
        <v/>
      </c>
      <c r="RM32" s="38" t="str">
        <f t="shared" si="261"/>
        <v/>
      </c>
      <c r="RN32" s="38" t="str">
        <f t="shared" si="262"/>
        <v/>
      </c>
      <c r="RO32" s="38" t="str">
        <f t="shared" si="263"/>
        <v/>
      </c>
      <c r="RP32" s="38" t="str">
        <f t="shared" si="264"/>
        <v/>
      </c>
      <c r="RQ32" s="39" t="str">
        <f t="shared" si="265"/>
        <v/>
      </c>
      <c r="RR32" s="39" t="str">
        <f t="shared" si="266"/>
        <v/>
      </c>
      <c r="RS32" s="39" t="str">
        <f t="shared" si="267"/>
        <v/>
      </c>
      <c r="RT32" s="39" t="str">
        <f t="shared" si="268"/>
        <v/>
      </c>
      <c r="RU32" s="39">
        <f t="shared" si="269"/>
        <v>0</v>
      </c>
      <c r="RV32" s="58">
        <v>24</v>
      </c>
    </row>
    <row r="33" spans="1:490" ht="20.399999999999999" x14ac:dyDescent="0.2">
      <c r="A33" s="53"/>
      <c r="B33" s="61" t="s">
        <v>58</v>
      </c>
      <c r="C33" s="62" t="s">
        <v>96</v>
      </c>
      <c r="D33" s="62" t="s">
        <v>83</v>
      </c>
      <c r="E33" s="62" t="s">
        <v>97</v>
      </c>
      <c r="F33" s="62">
        <v>1</v>
      </c>
      <c r="G33" s="25">
        <v>170469527</v>
      </c>
      <c r="H33" s="58">
        <v>25</v>
      </c>
      <c r="I33" s="77" t="s">
        <v>32</v>
      </c>
      <c r="J33" s="77" t="s">
        <v>32</v>
      </c>
      <c r="K33" s="77" t="s">
        <v>32</v>
      </c>
      <c r="L33" s="77" t="s">
        <v>32</v>
      </c>
      <c r="M33" s="77" t="s">
        <v>32</v>
      </c>
      <c r="N33" s="77" t="s">
        <v>32</v>
      </c>
      <c r="O33" s="77" t="s">
        <v>32</v>
      </c>
      <c r="P33" s="77" t="s">
        <v>32</v>
      </c>
      <c r="Q33" s="77" t="s">
        <v>32</v>
      </c>
      <c r="R33" s="75">
        <v>168068936</v>
      </c>
      <c r="S33" s="77" t="s">
        <v>32</v>
      </c>
      <c r="T33" s="77" t="s">
        <v>32</v>
      </c>
      <c r="U33" s="77" t="s">
        <v>32</v>
      </c>
      <c r="V33" s="77" t="s">
        <v>32</v>
      </c>
      <c r="W33" s="77" t="s">
        <v>32</v>
      </c>
      <c r="X33" s="77" t="s">
        <v>32</v>
      </c>
      <c r="Y33" s="77" t="s">
        <v>32</v>
      </c>
      <c r="Z33" s="75">
        <v>170170000</v>
      </c>
      <c r="AA33" s="77" t="s">
        <v>32</v>
      </c>
      <c r="AB33" s="77" t="s">
        <v>32</v>
      </c>
      <c r="AC33" s="77" t="s">
        <v>32</v>
      </c>
      <c r="AD33" s="77" t="s">
        <v>32</v>
      </c>
      <c r="AE33" s="77" t="s">
        <v>32</v>
      </c>
      <c r="AF33" s="77" t="s">
        <v>32</v>
      </c>
      <c r="AG33" s="77" t="s">
        <v>32</v>
      </c>
      <c r="AH33" s="77" t="s">
        <v>32</v>
      </c>
      <c r="AI33" s="77" t="s">
        <v>32</v>
      </c>
      <c r="AJ33" s="77" t="s">
        <v>32</v>
      </c>
      <c r="AK33" s="68">
        <v>25</v>
      </c>
      <c r="AL33" s="26" t="str">
        <f t="shared" si="201"/>
        <v>NC</v>
      </c>
      <c r="AM33" s="26" t="str">
        <f t="shared" si="202"/>
        <v>NC</v>
      </c>
      <c r="AN33" s="26" t="str">
        <f t="shared" si="203"/>
        <v>NC</v>
      </c>
      <c r="AO33" s="26" t="str">
        <f t="shared" si="204"/>
        <v>NC</v>
      </c>
      <c r="AP33" s="26" t="str">
        <f t="shared" si="205"/>
        <v>NC</v>
      </c>
      <c r="AQ33" s="26" t="str">
        <f t="shared" si="206"/>
        <v>NC</v>
      </c>
      <c r="AR33" s="26" t="str">
        <f t="shared" si="207"/>
        <v>NC</v>
      </c>
      <c r="AS33" s="26" t="str">
        <f t="shared" si="208"/>
        <v>NC</v>
      </c>
      <c r="AT33" s="26" t="str">
        <f t="shared" si="209"/>
        <v>NC</v>
      </c>
      <c r="AU33" s="26">
        <f t="shared" si="210"/>
        <v>168068936</v>
      </c>
      <c r="AV33" s="26" t="str">
        <f t="shared" si="211"/>
        <v>NC</v>
      </c>
      <c r="AW33" s="26" t="str">
        <f t="shared" si="212"/>
        <v>NC</v>
      </c>
      <c r="AX33" s="26" t="str">
        <f t="shared" si="213"/>
        <v>NC</v>
      </c>
      <c r="AY33" s="26" t="str">
        <f t="shared" si="214"/>
        <v>NC</v>
      </c>
      <c r="AZ33" s="26" t="str">
        <f t="shared" si="215"/>
        <v>NC</v>
      </c>
      <c r="BA33" s="26" t="str">
        <f t="shared" si="216"/>
        <v>NC</v>
      </c>
      <c r="BB33" s="26" t="str">
        <f t="shared" si="217"/>
        <v>NC</v>
      </c>
      <c r="BC33" s="26">
        <f t="shared" si="218"/>
        <v>170170000</v>
      </c>
      <c r="BD33" s="26" t="str">
        <f t="shared" si="219"/>
        <v>NC</v>
      </c>
      <c r="BE33" s="26" t="str">
        <f t="shared" si="220"/>
        <v>NC</v>
      </c>
      <c r="BF33" s="26" t="str">
        <f t="shared" si="221"/>
        <v>NC</v>
      </c>
      <c r="BG33" s="26" t="str">
        <f t="shared" si="222"/>
        <v>NC</v>
      </c>
      <c r="BH33" s="26" t="str">
        <f t="shared" si="223"/>
        <v>NC</v>
      </c>
      <c r="BI33" s="26" t="str">
        <f t="shared" si="224"/>
        <v>NC</v>
      </c>
      <c r="BJ33" s="26" t="str">
        <f t="shared" si="225"/>
        <v>NC</v>
      </c>
      <c r="BK33" s="26" t="str">
        <f t="shared" si="226"/>
        <v>NC</v>
      </c>
      <c r="BL33" s="26" t="str">
        <f t="shared" si="227"/>
        <v>NC</v>
      </c>
      <c r="BM33" s="26" t="str">
        <f t="shared" si="228"/>
        <v>NC</v>
      </c>
      <c r="BN33" s="58">
        <v>25</v>
      </c>
      <c r="BO33" s="70" t="s">
        <v>33</v>
      </c>
      <c r="BP33" s="70" t="s">
        <v>33</v>
      </c>
      <c r="BQ33" s="70" t="s">
        <v>33</v>
      </c>
      <c r="BR33" s="70" t="s">
        <v>33</v>
      </c>
      <c r="BS33" s="70" t="s">
        <v>33</v>
      </c>
      <c r="BT33" s="70" t="s">
        <v>33</v>
      </c>
      <c r="BU33" s="70" t="s">
        <v>33</v>
      </c>
      <c r="BV33" s="70" t="s">
        <v>33</v>
      </c>
      <c r="BW33" s="70" t="s">
        <v>33</v>
      </c>
      <c r="BX33" s="71" t="s">
        <v>33</v>
      </c>
      <c r="BY33" s="70" t="s">
        <v>33</v>
      </c>
      <c r="BZ33" s="70" t="s">
        <v>33</v>
      </c>
      <c r="CA33" s="70" t="s">
        <v>33</v>
      </c>
      <c r="CB33" s="70" t="s">
        <v>33</v>
      </c>
      <c r="CC33" s="70" t="s">
        <v>33</v>
      </c>
      <c r="CD33" s="70" t="s">
        <v>33</v>
      </c>
      <c r="CE33" s="70" t="s">
        <v>33</v>
      </c>
      <c r="CF33" s="71" t="s">
        <v>33</v>
      </c>
      <c r="CG33" s="70" t="s">
        <v>33</v>
      </c>
      <c r="CH33" s="70" t="s">
        <v>33</v>
      </c>
      <c r="CI33" s="70" t="s">
        <v>33</v>
      </c>
      <c r="CJ33" s="70" t="s">
        <v>33</v>
      </c>
      <c r="CK33" s="70" t="s">
        <v>33</v>
      </c>
      <c r="CL33" s="70" t="s">
        <v>33</v>
      </c>
      <c r="CM33" s="70" t="s">
        <v>33</v>
      </c>
      <c r="CN33" s="70" t="s">
        <v>33</v>
      </c>
      <c r="CO33" s="70" t="s">
        <v>33</v>
      </c>
      <c r="CP33" s="70" t="s">
        <v>33</v>
      </c>
      <c r="CQ33" s="58">
        <v>25</v>
      </c>
      <c r="CR33" s="71" t="s">
        <v>33</v>
      </c>
      <c r="CS33" s="71" t="s">
        <v>34</v>
      </c>
      <c r="CT33" s="71" t="s">
        <v>34</v>
      </c>
      <c r="CU33" s="71" t="s">
        <v>34</v>
      </c>
      <c r="CV33" s="71" t="s">
        <v>34</v>
      </c>
      <c r="CW33" s="71" t="s">
        <v>34</v>
      </c>
      <c r="CX33" s="71" t="s">
        <v>34</v>
      </c>
      <c r="CY33" s="71" t="s">
        <v>33</v>
      </c>
      <c r="CZ33" s="71" t="s">
        <v>34</v>
      </c>
      <c r="DA33" s="71" t="s">
        <v>240</v>
      </c>
      <c r="DB33" s="71" t="s">
        <v>34</v>
      </c>
      <c r="DC33" s="71" t="s">
        <v>34</v>
      </c>
      <c r="DD33" s="71" t="s">
        <v>34</v>
      </c>
      <c r="DE33" s="71" t="s">
        <v>34</v>
      </c>
      <c r="DF33" s="71" t="s">
        <v>34</v>
      </c>
      <c r="DG33" s="71" t="s">
        <v>34</v>
      </c>
      <c r="DH33" s="71" t="s">
        <v>34</v>
      </c>
      <c r="DI33" s="71" t="s">
        <v>34</v>
      </c>
      <c r="DJ33" s="71" t="s">
        <v>34</v>
      </c>
      <c r="DK33" s="71" t="s">
        <v>34</v>
      </c>
      <c r="DL33" s="71" t="s">
        <v>34</v>
      </c>
      <c r="DM33" s="71" t="s">
        <v>34</v>
      </c>
      <c r="DN33" s="71" t="s">
        <v>34</v>
      </c>
      <c r="DO33" s="71" t="s">
        <v>34</v>
      </c>
      <c r="DP33" s="71" t="s">
        <v>34</v>
      </c>
      <c r="DQ33" s="71" t="s">
        <v>34</v>
      </c>
      <c r="DR33" s="71" t="s">
        <v>34</v>
      </c>
      <c r="DS33" s="71" t="s">
        <v>34</v>
      </c>
      <c r="DT33" s="58">
        <v>25</v>
      </c>
      <c r="DU33" s="71" t="s">
        <v>34</v>
      </c>
      <c r="DV33" s="71" t="s">
        <v>34</v>
      </c>
      <c r="DW33" s="71" t="s">
        <v>34</v>
      </c>
      <c r="DX33" s="71" t="s">
        <v>34</v>
      </c>
      <c r="DY33" s="71" t="s">
        <v>34</v>
      </c>
      <c r="DZ33" s="71" t="s">
        <v>34</v>
      </c>
      <c r="EA33" s="71" t="s">
        <v>34</v>
      </c>
      <c r="EB33" s="71" t="s">
        <v>33</v>
      </c>
      <c r="EC33" s="71" t="s">
        <v>34</v>
      </c>
      <c r="ED33" s="71" t="s">
        <v>34</v>
      </c>
      <c r="EE33" s="71" t="s">
        <v>34</v>
      </c>
      <c r="EF33" s="71" t="s">
        <v>34</v>
      </c>
      <c r="EG33" s="71" t="s">
        <v>34</v>
      </c>
      <c r="EH33" s="71" t="s">
        <v>34</v>
      </c>
      <c r="EI33" s="71" t="s">
        <v>34</v>
      </c>
      <c r="EJ33" s="71" t="s">
        <v>34</v>
      </c>
      <c r="EK33" s="71" t="s">
        <v>34</v>
      </c>
      <c r="EL33" s="71" t="s">
        <v>34</v>
      </c>
      <c r="EM33" s="71" t="s">
        <v>34</v>
      </c>
      <c r="EN33" s="71" t="s">
        <v>34</v>
      </c>
      <c r="EO33" s="71" t="s">
        <v>34</v>
      </c>
      <c r="EP33" s="71" t="s">
        <v>34</v>
      </c>
      <c r="EQ33" s="71" t="s">
        <v>34</v>
      </c>
      <c r="ER33" s="71" t="s">
        <v>34</v>
      </c>
      <c r="ES33" s="71" t="s">
        <v>34</v>
      </c>
      <c r="ET33" s="71" t="s">
        <v>34</v>
      </c>
      <c r="EU33" s="71" t="s">
        <v>34</v>
      </c>
      <c r="EV33" s="71" t="s">
        <v>33</v>
      </c>
      <c r="EW33" s="58">
        <v>25</v>
      </c>
      <c r="EX33" s="27" t="str">
        <f t="shared" si="1"/>
        <v>NO CUMPLE</v>
      </c>
      <c r="EY33" s="27" t="str">
        <f t="shared" si="2"/>
        <v>NO CUMPLE</v>
      </c>
      <c r="EZ33" s="27" t="str">
        <f t="shared" si="3"/>
        <v>NO CUMPLE</v>
      </c>
      <c r="FA33" s="27" t="str">
        <f t="shared" si="4"/>
        <v>NO CUMPLE</v>
      </c>
      <c r="FB33" s="27" t="str">
        <f t="shared" si="5"/>
        <v>NO CUMPLE</v>
      </c>
      <c r="FC33" s="27" t="str">
        <f t="shared" si="6"/>
        <v>NO CUMPLE</v>
      </c>
      <c r="FD33" s="27" t="str">
        <f t="shared" si="7"/>
        <v>NO CUMPLE</v>
      </c>
      <c r="FE33" s="27" t="str">
        <f t="shared" si="8"/>
        <v>NO CUMPLE</v>
      </c>
      <c r="FF33" s="27" t="str">
        <f t="shared" si="9"/>
        <v>NO CUMPLE</v>
      </c>
      <c r="FG33" s="27" t="str">
        <f t="shared" si="10"/>
        <v>NO CUMPLE</v>
      </c>
      <c r="FH33" s="27" t="str">
        <f t="shared" si="11"/>
        <v>NO CUMPLE</v>
      </c>
      <c r="FI33" s="27" t="str">
        <f t="shared" si="12"/>
        <v>NO CUMPLE</v>
      </c>
      <c r="FJ33" s="27" t="str">
        <f t="shared" si="13"/>
        <v>NO CUMPLE</v>
      </c>
      <c r="FK33" s="27" t="str">
        <f t="shared" si="14"/>
        <v>NO CUMPLE</v>
      </c>
      <c r="FL33" s="27" t="str">
        <f t="shared" si="15"/>
        <v>NO CUMPLE</v>
      </c>
      <c r="FM33" s="27" t="str">
        <f t="shared" si="16"/>
        <v>NO CUMPLE</v>
      </c>
      <c r="FN33" s="27" t="str">
        <f t="shared" si="17"/>
        <v>NO CUMPLE</v>
      </c>
      <c r="FO33" s="27" t="str">
        <f t="shared" si="18"/>
        <v>NO CUMPLE</v>
      </c>
      <c r="FP33" s="27" t="str">
        <f t="shared" si="19"/>
        <v>NO CUMPLE</v>
      </c>
      <c r="FQ33" s="27" t="str">
        <f t="shared" si="20"/>
        <v>NO CUMPLE</v>
      </c>
      <c r="FR33" s="27" t="str">
        <f t="shared" si="21"/>
        <v>NO CUMPLE</v>
      </c>
      <c r="FS33" s="27" t="str">
        <f t="shared" si="22"/>
        <v>NO CUMPLE</v>
      </c>
      <c r="FT33" s="27" t="str">
        <f t="shared" si="23"/>
        <v>NO CUMPLE</v>
      </c>
      <c r="FU33" s="27" t="str">
        <f t="shared" si="24"/>
        <v>NO CUMPLE</v>
      </c>
      <c r="FV33" s="27" t="str">
        <f t="shared" si="25"/>
        <v>NO CUMPLE</v>
      </c>
      <c r="FW33" s="27" t="str">
        <f t="shared" si="26"/>
        <v>NO CUMPLE</v>
      </c>
      <c r="FX33" s="27" t="str">
        <f t="shared" si="27"/>
        <v>NO CUMPLE</v>
      </c>
      <c r="FY33" s="27" t="str">
        <f t="shared" si="28"/>
        <v>NO CUMPLE</v>
      </c>
      <c r="FZ33" s="58">
        <v>25</v>
      </c>
      <c r="GA33" s="71" t="s">
        <v>32</v>
      </c>
      <c r="GB33" s="71" t="s">
        <v>32</v>
      </c>
      <c r="GC33" s="71" t="s">
        <v>32</v>
      </c>
      <c r="GD33" s="71" t="s">
        <v>32</v>
      </c>
      <c r="GE33" s="71" t="s">
        <v>32</v>
      </c>
      <c r="GF33" s="71" t="s">
        <v>32</v>
      </c>
      <c r="GG33" s="71" t="s">
        <v>32</v>
      </c>
      <c r="GH33" s="71" t="s">
        <v>32</v>
      </c>
      <c r="GI33" s="71" t="s">
        <v>32</v>
      </c>
      <c r="GJ33" s="93" t="s">
        <v>33</v>
      </c>
      <c r="GK33" s="71" t="s">
        <v>32</v>
      </c>
      <c r="GL33" s="71" t="s">
        <v>32</v>
      </c>
      <c r="GM33" s="71" t="s">
        <v>32</v>
      </c>
      <c r="GN33" s="71" t="s">
        <v>32</v>
      </c>
      <c r="GO33" s="71" t="s">
        <v>32</v>
      </c>
      <c r="GP33" s="71" t="s">
        <v>32</v>
      </c>
      <c r="GQ33" s="71" t="s">
        <v>32</v>
      </c>
      <c r="GR33" s="93" t="s">
        <v>33</v>
      </c>
      <c r="GS33" s="71" t="s">
        <v>32</v>
      </c>
      <c r="GT33" s="71" t="s">
        <v>32</v>
      </c>
      <c r="GU33" s="71" t="s">
        <v>32</v>
      </c>
      <c r="GV33" s="71" t="s">
        <v>32</v>
      </c>
      <c r="GW33" s="71" t="s">
        <v>32</v>
      </c>
      <c r="GX33" s="71" t="s">
        <v>32</v>
      </c>
      <c r="GY33" s="71" t="s">
        <v>32</v>
      </c>
      <c r="GZ33" s="71" t="s">
        <v>32</v>
      </c>
      <c r="HA33" s="71" t="s">
        <v>32</v>
      </c>
      <c r="HB33" s="71" t="s">
        <v>32</v>
      </c>
      <c r="HC33" s="58">
        <v>25</v>
      </c>
      <c r="HD33" s="72" t="s">
        <v>32</v>
      </c>
      <c r="HE33" s="72" t="s">
        <v>32</v>
      </c>
      <c r="HF33" s="72" t="s">
        <v>32</v>
      </c>
      <c r="HG33" s="72" t="s">
        <v>32</v>
      </c>
      <c r="HH33" s="72" t="s">
        <v>32</v>
      </c>
      <c r="HI33" s="72" t="s">
        <v>32</v>
      </c>
      <c r="HJ33" s="72" t="s">
        <v>32</v>
      </c>
      <c r="HK33" s="72" t="s">
        <v>32</v>
      </c>
      <c r="HL33" s="72" t="s">
        <v>32</v>
      </c>
      <c r="HM33" s="72" t="s">
        <v>34</v>
      </c>
      <c r="HN33" s="72" t="s">
        <v>32</v>
      </c>
      <c r="HO33" s="72" t="s">
        <v>32</v>
      </c>
      <c r="HP33" s="72" t="s">
        <v>32</v>
      </c>
      <c r="HQ33" s="72" t="s">
        <v>32</v>
      </c>
      <c r="HR33" s="72" t="s">
        <v>32</v>
      </c>
      <c r="HS33" s="72" t="s">
        <v>32</v>
      </c>
      <c r="HT33" s="72" t="s">
        <v>32</v>
      </c>
      <c r="HU33" s="72" t="s">
        <v>34</v>
      </c>
      <c r="HV33" s="72" t="s">
        <v>32</v>
      </c>
      <c r="HW33" s="72" t="s">
        <v>32</v>
      </c>
      <c r="HX33" s="72" t="s">
        <v>32</v>
      </c>
      <c r="HY33" s="72" t="s">
        <v>32</v>
      </c>
      <c r="HZ33" s="72" t="s">
        <v>32</v>
      </c>
      <c r="IA33" s="72" t="s">
        <v>32</v>
      </c>
      <c r="IB33" s="72" t="s">
        <v>32</v>
      </c>
      <c r="IC33" s="72" t="s">
        <v>32</v>
      </c>
      <c r="ID33" s="72" t="s">
        <v>32</v>
      </c>
      <c r="IE33" s="72" t="s">
        <v>32</v>
      </c>
      <c r="IF33" s="58">
        <v>25</v>
      </c>
      <c r="IG33" s="26" t="str">
        <f t="shared" si="229"/>
        <v/>
      </c>
      <c r="IH33" s="26" t="str">
        <f t="shared" si="230"/>
        <v/>
      </c>
      <c r="II33" s="26" t="str">
        <f t="shared" si="231"/>
        <v/>
      </c>
      <c r="IJ33" s="26" t="str">
        <f t="shared" si="232"/>
        <v/>
      </c>
      <c r="IK33" s="26" t="str">
        <f t="shared" si="233"/>
        <v/>
      </c>
      <c r="IL33" s="26" t="str">
        <f t="shared" si="234"/>
        <v/>
      </c>
      <c r="IM33" s="26" t="str">
        <f t="shared" si="235"/>
        <v/>
      </c>
      <c r="IN33" s="26" t="str">
        <f t="shared" si="236"/>
        <v/>
      </c>
      <c r="IO33" s="26" t="str">
        <f t="shared" si="237"/>
        <v/>
      </c>
      <c r="IP33" s="26" t="str">
        <f t="shared" si="238"/>
        <v/>
      </c>
      <c r="IQ33" s="26" t="str">
        <f t="shared" si="239"/>
        <v/>
      </c>
      <c r="IR33" s="26" t="str">
        <f t="shared" si="240"/>
        <v/>
      </c>
      <c r="IS33" s="26" t="str">
        <f t="shared" si="241"/>
        <v/>
      </c>
      <c r="IT33" s="26" t="str">
        <f t="shared" si="242"/>
        <v/>
      </c>
      <c r="IU33" s="26" t="str">
        <f t="shared" si="243"/>
        <v/>
      </c>
      <c r="IV33" s="26" t="str">
        <f t="shared" si="244"/>
        <v/>
      </c>
      <c r="IW33" s="26" t="str">
        <f t="shared" si="245"/>
        <v/>
      </c>
      <c r="IX33" s="26" t="str">
        <f t="shared" si="246"/>
        <v/>
      </c>
      <c r="IY33" s="26" t="str">
        <f t="shared" si="247"/>
        <v/>
      </c>
      <c r="IZ33" s="26" t="str">
        <f t="shared" si="248"/>
        <v/>
      </c>
      <c r="JA33" s="26" t="str">
        <f t="shared" si="249"/>
        <v/>
      </c>
      <c r="JB33" s="26" t="str">
        <f t="shared" si="250"/>
        <v/>
      </c>
      <c r="JC33" s="26" t="str">
        <f t="shared" si="251"/>
        <v/>
      </c>
      <c r="JD33" s="26" t="str">
        <f t="shared" si="252"/>
        <v/>
      </c>
      <c r="JE33" s="26" t="str">
        <f t="shared" si="253"/>
        <v/>
      </c>
      <c r="JF33" s="26" t="str">
        <f t="shared" si="254"/>
        <v/>
      </c>
      <c r="JG33" s="26" t="str">
        <f t="shared" si="255"/>
        <v/>
      </c>
      <c r="JH33" s="26" t="str">
        <f t="shared" si="256"/>
        <v/>
      </c>
      <c r="JI33" s="26">
        <v>170469527</v>
      </c>
      <c r="JJ33" s="26">
        <v>170469527</v>
      </c>
      <c r="JK33" s="28">
        <f t="shared" si="257"/>
        <v>0</v>
      </c>
      <c r="JL33" s="28">
        <f t="shared" si="30"/>
        <v>0</v>
      </c>
      <c r="JM33" s="29" t="str">
        <f t="shared" si="258"/>
        <v/>
      </c>
      <c r="JN33" s="30" t="str">
        <f t="shared" si="259"/>
        <v/>
      </c>
      <c r="JO33" s="58">
        <v>25</v>
      </c>
      <c r="JP33" s="31" t="str">
        <f t="shared" si="31"/>
        <v/>
      </c>
      <c r="JQ33" s="31" t="str">
        <f t="shared" si="32"/>
        <v/>
      </c>
      <c r="JR33" s="31" t="str">
        <f t="shared" si="33"/>
        <v/>
      </c>
      <c r="JS33" s="31" t="str">
        <f t="shared" si="34"/>
        <v/>
      </c>
      <c r="JT33" s="31" t="str">
        <f t="shared" si="35"/>
        <v/>
      </c>
      <c r="JU33" s="31" t="str">
        <f t="shared" si="36"/>
        <v/>
      </c>
      <c r="JV33" s="31" t="str">
        <f t="shared" si="37"/>
        <v/>
      </c>
      <c r="JW33" s="31" t="str">
        <f t="shared" si="38"/>
        <v/>
      </c>
      <c r="JX33" s="31" t="str">
        <f t="shared" si="39"/>
        <v/>
      </c>
      <c r="JY33" s="31" t="str">
        <f t="shared" si="40"/>
        <v/>
      </c>
      <c r="JZ33" s="31" t="str">
        <f t="shared" si="41"/>
        <v/>
      </c>
      <c r="KA33" s="31" t="str">
        <f t="shared" si="42"/>
        <v/>
      </c>
      <c r="KB33" s="31" t="str">
        <f t="shared" si="43"/>
        <v/>
      </c>
      <c r="KC33" s="31" t="str">
        <f t="shared" si="44"/>
        <v/>
      </c>
      <c r="KD33" s="31" t="str">
        <f t="shared" si="45"/>
        <v/>
      </c>
      <c r="KE33" s="31" t="str">
        <f t="shared" si="46"/>
        <v/>
      </c>
      <c r="KF33" s="31" t="str">
        <f t="shared" si="47"/>
        <v/>
      </c>
      <c r="KG33" s="31" t="str">
        <f t="shared" si="48"/>
        <v/>
      </c>
      <c r="KH33" s="31" t="str">
        <f t="shared" si="49"/>
        <v/>
      </c>
      <c r="KI33" s="31" t="str">
        <f t="shared" si="50"/>
        <v/>
      </c>
      <c r="KJ33" s="31" t="str">
        <f t="shared" si="51"/>
        <v/>
      </c>
      <c r="KK33" s="31" t="str">
        <f t="shared" si="52"/>
        <v/>
      </c>
      <c r="KL33" s="31" t="str">
        <f t="shared" si="53"/>
        <v/>
      </c>
      <c r="KM33" s="31" t="str">
        <f t="shared" si="54"/>
        <v/>
      </c>
      <c r="KN33" s="31" t="str">
        <f t="shared" si="55"/>
        <v/>
      </c>
      <c r="KO33" s="31" t="str">
        <f t="shared" si="56"/>
        <v/>
      </c>
      <c r="KP33" s="31" t="str">
        <f t="shared" si="57"/>
        <v/>
      </c>
      <c r="KQ33" s="31" t="str">
        <f t="shared" si="58"/>
        <v/>
      </c>
      <c r="KR33" s="58">
        <v>25</v>
      </c>
      <c r="KS33" s="32" t="str">
        <f t="shared" si="59"/>
        <v/>
      </c>
      <c r="KT33" s="32" t="str">
        <f t="shared" si="60"/>
        <v/>
      </c>
      <c r="KU33" s="32" t="str">
        <f t="shared" si="61"/>
        <v/>
      </c>
      <c r="KV33" s="32" t="str">
        <f t="shared" si="62"/>
        <v/>
      </c>
      <c r="KW33" s="32" t="str">
        <f t="shared" si="63"/>
        <v/>
      </c>
      <c r="KX33" s="32" t="str">
        <f t="shared" si="64"/>
        <v/>
      </c>
      <c r="KY33" s="32" t="str">
        <f t="shared" si="65"/>
        <v/>
      </c>
      <c r="KZ33" s="32" t="str">
        <f t="shared" si="66"/>
        <v/>
      </c>
      <c r="LA33" s="32" t="str">
        <f t="shared" si="67"/>
        <v/>
      </c>
      <c r="LB33" s="32" t="str">
        <f t="shared" si="68"/>
        <v/>
      </c>
      <c r="LC33" s="32" t="str">
        <f t="shared" si="69"/>
        <v/>
      </c>
      <c r="LD33" s="32" t="str">
        <f t="shared" si="70"/>
        <v/>
      </c>
      <c r="LE33" s="32" t="str">
        <f t="shared" si="71"/>
        <v/>
      </c>
      <c r="LF33" s="32" t="str">
        <f t="shared" si="72"/>
        <v/>
      </c>
      <c r="LG33" s="32" t="str">
        <f t="shared" si="73"/>
        <v/>
      </c>
      <c r="LH33" s="32" t="str">
        <f t="shared" si="74"/>
        <v/>
      </c>
      <c r="LI33" s="32" t="str">
        <f t="shared" si="75"/>
        <v/>
      </c>
      <c r="LJ33" s="32" t="str">
        <f t="shared" si="76"/>
        <v/>
      </c>
      <c r="LK33" s="32" t="str">
        <f t="shared" si="77"/>
        <v/>
      </c>
      <c r="LL33" s="32" t="str">
        <f t="shared" si="78"/>
        <v/>
      </c>
      <c r="LM33" s="32" t="str">
        <f t="shared" si="79"/>
        <v/>
      </c>
      <c r="LN33" s="32" t="str">
        <f t="shared" si="80"/>
        <v/>
      </c>
      <c r="LO33" s="32" t="str">
        <f t="shared" si="81"/>
        <v/>
      </c>
      <c r="LP33" s="32" t="str">
        <f t="shared" si="82"/>
        <v/>
      </c>
      <c r="LQ33" s="32" t="str">
        <f t="shared" si="83"/>
        <v/>
      </c>
      <c r="LR33" s="32" t="str">
        <f t="shared" si="84"/>
        <v/>
      </c>
      <c r="LS33" s="32" t="str">
        <f t="shared" si="85"/>
        <v/>
      </c>
      <c r="LT33" s="32" t="str">
        <f t="shared" si="86"/>
        <v/>
      </c>
      <c r="LU33" s="58">
        <v>25</v>
      </c>
      <c r="LV33" s="33" t="str">
        <f t="shared" si="87"/>
        <v/>
      </c>
      <c r="LW33" s="33" t="str">
        <f t="shared" si="88"/>
        <v/>
      </c>
      <c r="LX33" s="33" t="str">
        <f t="shared" si="89"/>
        <v/>
      </c>
      <c r="LY33" s="33" t="str">
        <f t="shared" si="90"/>
        <v/>
      </c>
      <c r="LZ33" s="33" t="str">
        <f t="shared" si="91"/>
        <v/>
      </c>
      <c r="MA33" s="33" t="str">
        <f t="shared" si="92"/>
        <v/>
      </c>
      <c r="MB33" s="33" t="str">
        <f t="shared" si="93"/>
        <v/>
      </c>
      <c r="MC33" s="33" t="str">
        <f t="shared" si="94"/>
        <v/>
      </c>
      <c r="MD33" s="33" t="str">
        <f t="shared" si="95"/>
        <v/>
      </c>
      <c r="ME33" s="33" t="str">
        <f t="shared" si="96"/>
        <v/>
      </c>
      <c r="MF33" s="33" t="str">
        <f t="shared" si="97"/>
        <v/>
      </c>
      <c r="MG33" s="33" t="str">
        <f t="shared" si="98"/>
        <v/>
      </c>
      <c r="MH33" s="33" t="str">
        <f t="shared" si="99"/>
        <v/>
      </c>
      <c r="MI33" s="33" t="str">
        <f t="shared" si="100"/>
        <v/>
      </c>
      <c r="MJ33" s="33" t="str">
        <f t="shared" si="101"/>
        <v/>
      </c>
      <c r="MK33" s="33" t="str">
        <f t="shared" si="102"/>
        <v/>
      </c>
      <c r="ML33" s="33" t="str">
        <f t="shared" si="103"/>
        <v/>
      </c>
      <c r="MM33" s="33" t="str">
        <f t="shared" si="104"/>
        <v/>
      </c>
      <c r="MN33" s="33" t="str">
        <f t="shared" si="105"/>
        <v/>
      </c>
      <c r="MO33" s="33" t="str">
        <f t="shared" si="106"/>
        <v/>
      </c>
      <c r="MP33" s="33" t="str">
        <f t="shared" si="107"/>
        <v/>
      </c>
      <c r="MQ33" s="33" t="str">
        <f t="shared" si="108"/>
        <v/>
      </c>
      <c r="MR33" s="33" t="str">
        <f t="shared" si="109"/>
        <v/>
      </c>
      <c r="MS33" s="33" t="str">
        <f t="shared" si="110"/>
        <v/>
      </c>
      <c r="MT33" s="33" t="str">
        <f t="shared" si="111"/>
        <v/>
      </c>
      <c r="MU33" s="33" t="str">
        <f t="shared" si="112"/>
        <v/>
      </c>
      <c r="MV33" s="33" t="str">
        <f t="shared" si="113"/>
        <v/>
      </c>
      <c r="MW33" s="33" t="str">
        <f t="shared" si="114"/>
        <v/>
      </c>
      <c r="MX33" s="54">
        <f t="shared" si="115"/>
        <v>0</v>
      </c>
      <c r="MY33" s="58">
        <v>25</v>
      </c>
      <c r="MZ33" s="34" t="str">
        <f t="shared" si="116"/>
        <v/>
      </c>
      <c r="NA33" s="34" t="str">
        <f t="shared" si="117"/>
        <v/>
      </c>
      <c r="NB33" s="34" t="str">
        <f t="shared" si="118"/>
        <v/>
      </c>
      <c r="NC33" s="34" t="str">
        <f t="shared" si="119"/>
        <v/>
      </c>
      <c r="ND33" s="34" t="str">
        <f t="shared" si="120"/>
        <v/>
      </c>
      <c r="NE33" s="34" t="str">
        <f t="shared" si="121"/>
        <v/>
      </c>
      <c r="NF33" s="34" t="str">
        <f t="shared" si="122"/>
        <v/>
      </c>
      <c r="NG33" s="34" t="str">
        <f t="shared" si="123"/>
        <v/>
      </c>
      <c r="NH33" s="34" t="str">
        <f t="shared" si="124"/>
        <v/>
      </c>
      <c r="NI33" s="34" t="str">
        <f t="shared" si="125"/>
        <v/>
      </c>
      <c r="NJ33" s="34" t="str">
        <f t="shared" si="126"/>
        <v/>
      </c>
      <c r="NK33" s="34" t="str">
        <f t="shared" si="127"/>
        <v/>
      </c>
      <c r="NL33" s="34" t="str">
        <f t="shared" si="128"/>
        <v/>
      </c>
      <c r="NM33" s="34" t="str">
        <f t="shared" si="129"/>
        <v/>
      </c>
      <c r="NN33" s="34" t="str">
        <f t="shared" si="130"/>
        <v/>
      </c>
      <c r="NO33" s="34" t="str">
        <f t="shared" si="131"/>
        <v/>
      </c>
      <c r="NP33" s="34" t="str">
        <f t="shared" si="132"/>
        <v/>
      </c>
      <c r="NQ33" s="34" t="str">
        <f t="shared" si="133"/>
        <v/>
      </c>
      <c r="NR33" s="34" t="str">
        <f t="shared" si="134"/>
        <v/>
      </c>
      <c r="NS33" s="34" t="str">
        <f t="shared" si="135"/>
        <v/>
      </c>
      <c r="NT33" s="34" t="str">
        <f t="shared" si="136"/>
        <v/>
      </c>
      <c r="NU33" s="34" t="str">
        <f t="shared" si="137"/>
        <v/>
      </c>
      <c r="NV33" s="34" t="str">
        <f t="shared" si="138"/>
        <v/>
      </c>
      <c r="NW33" s="34" t="str">
        <f t="shared" si="139"/>
        <v/>
      </c>
      <c r="NX33" s="34" t="str">
        <f t="shared" si="140"/>
        <v/>
      </c>
      <c r="NY33" s="34" t="str">
        <f t="shared" si="141"/>
        <v/>
      </c>
      <c r="NZ33" s="34" t="str">
        <f t="shared" si="142"/>
        <v/>
      </c>
      <c r="OA33" s="34" t="str">
        <f t="shared" si="143"/>
        <v/>
      </c>
      <c r="OB33" s="58">
        <v>25</v>
      </c>
      <c r="OC33" s="78"/>
      <c r="OD33" s="78"/>
      <c r="OE33" s="78"/>
      <c r="OF33" s="78"/>
      <c r="OG33" s="78"/>
      <c r="OH33" s="78"/>
      <c r="OI33" s="78"/>
      <c r="OJ33" s="78"/>
      <c r="OK33" s="78"/>
      <c r="OL33" s="78">
        <v>61</v>
      </c>
      <c r="OM33" s="78"/>
      <c r="ON33" s="78"/>
      <c r="OO33" s="78"/>
      <c r="OP33" s="78"/>
      <c r="OQ33" s="78"/>
      <c r="OR33" s="78"/>
      <c r="OS33" s="78"/>
      <c r="OT33" s="78">
        <v>36</v>
      </c>
      <c r="OU33" s="78"/>
      <c r="OV33" s="78"/>
      <c r="OW33" s="78"/>
      <c r="OX33" s="78"/>
      <c r="OY33" s="78"/>
      <c r="OZ33" s="78"/>
      <c r="PA33" s="78"/>
      <c r="PB33" s="78"/>
      <c r="PC33" s="78"/>
      <c r="PD33" s="78"/>
      <c r="PE33" s="58">
        <v>25</v>
      </c>
      <c r="PF33" s="35">
        <f t="shared" si="144"/>
        <v>0</v>
      </c>
      <c r="PG33" s="35">
        <f t="shared" si="145"/>
        <v>0</v>
      </c>
      <c r="PH33" s="35">
        <f t="shared" si="146"/>
        <v>0</v>
      </c>
      <c r="PI33" s="35">
        <f t="shared" si="147"/>
        <v>0</v>
      </c>
      <c r="PJ33" s="35">
        <f t="shared" si="148"/>
        <v>0</v>
      </c>
      <c r="PK33" s="35">
        <f t="shared" si="149"/>
        <v>0</v>
      </c>
      <c r="PL33" s="35">
        <f t="shared" si="150"/>
        <v>0</v>
      </c>
      <c r="PM33" s="35">
        <f t="shared" si="151"/>
        <v>0</v>
      </c>
      <c r="PN33" s="35">
        <f t="shared" si="152"/>
        <v>0</v>
      </c>
      <c r="PO33" s="35">
        <f t="shared" si="153"/>
        <v>30</v>
      </c>
      <c r="PP33" s="35">
        <f t="shared" si="154"/>
        <v>0</v>
      </c>
      <c r="PQ33" s="35">
        <f t="shared" si="155"/>
        <v>0</v>
      </c>
      <c r="PR33" s="35">
        <f t="shared" si="156"/>
        <v>0</v>
      </c>
      <c r="PS33" s="35">
        <f t="shared" si="157"/>
        <v>0</v>
      </c>
      <c r="PT33" s="35">
        <f t="shared" si="158"/>
        <v>0</v>
      </c>
      <c r="PU33" s="35">
        <f t="shared" si="159"/>
        <v>0</v>
      </c>
      <c r="PV33" s="35">
        <f t="shared" si="160"/>
        <v>0</v>
      </c>
      <c r="PW33" s="35">
        <f t="shared" si="161"/>
        <v>20</v>
      </c>
      <c r="PX33" s="35">
        <f t="shared" si="162"/>
        <v>0</v>
      </c>
      <c r="PY33" s="35">
        <f t="shared" si="163"/>
        <v>0</v>
      </c>
      <c r="PZ33" s="35">
        <f t="shared" si="164"/>
        <v>0</v>
      </c>
      <c r="QA33" s="35">
        <f t="shared" si="165"/>
        <v>0</v>
      </c>
      <c r="QB33" s="35">
        <f t="shared" si="166"/>
        <v>0</v>
      </c>
      <c r="QC33" s="35">
        <f t="shared" si="167"/>
        <v>0</v>
      </c>
      <c r="QD33" s="35">
        <f t="shared" si="168"/>
        <v>0</v>
      </c>
      <c r="QE33" s="35">
        <f t="shared" si="169"/>
        <v>0</v>
      </c>
      <c r="QF33" s="35">
        <f t="shared" si="170"/>
        <v>0</v>
      </c>
      <c r="QG33" s="35">
        <f t="shared" si="171"/>
        <v>0</v>
      </c>
      <c r="QH33" s="58">
        <v>25</v>
      </c>
      <c r="QI33" s="36" t="str">
        <f t="shared" si="172"/>
        <v/>
      </c>
      <c r="QJ33" s="36" t="str">
        <f t="shared" si="173"/>
        <v/>
      </c>
      <c r="QK33" s="36" t="str">
        <f t="shared" si="174"/>
        <v/>
      </c>
      <c r="QL33" s="36" t="str">
        <f t="shared" si="175"/>
        <v/>
      </c>
      <c r="QM33" s="36" t="str">
        <f t="shared" si="176"/>
        <v/>
      </c>
      <c r="QN33" s="36" t="str">
        <f t="shared" si="177"/>
        <v/>
      </c>
      <c r="QO33" s="36" t="str">
        <f t="shared" si="178"/>
        <v/>
      </c>
      <c r="QP33" s="36" t="str">
        <f t="shared" si="179"/>
        <v/>
      </c>
      <c r="QQ33" s="36" t="str">
        <f t="shared" si="180"/>
        <v/>
      </c>
      <c r="QR33" s="36" t="str">
        <f t="shared" si="181"/>
        <v/>
      </c>
      <c r="QS33" s="36" t="str">
        <f t="shared" si="182"/>
        <v/>
      </c>
      <c r="QT33" s="36" t="str">
        <f t="shared" si="183"/>
        <v/>
      </c>
      <c r="QU33" s="36" t="str">
        <f t="shared" si="184"/>
        <v/>
      </c>
      <c r="QV33" s="36" t="str">
        <f t="shared" si="185"/>
        <v/>
      </c>
      <c r="QW33" s="36" t="str">
        <f t="shared" si="186"/>
        <v/>
      </c>
      <c r="QX33" s="36" t="str">
        <f t="shared" si="187"/>
        <v/>
      </c>
      <c r="QY33" s="36" t="str">
        <f t="shared" si="188"/>
        <v/>
      </c>
      <c r="QZ33" s="36" t="str">
        <f t="shared" si="189"/>
        <v/>
      </c>
      <c r="RA33" s="36" t="str">
        <f t="shared" si="190"/>
        <v/>
      </c>
      <c r="RB33" s="36" t="str">
        <f t="shared" si="191"/>
        <v/>
      </c>
      <c r="RC33" s="36" t="str">
        <f t="shared" si="192"/>
        <v/>
      </c>
      <c r="RD33" s="36" t="str">
        <f t="shared" si="193"/>
        <v/>
      </c>
      <c r="RE33" s="36" t="str">
        <f t="shared" si="194"/>
        <v/>
      </c>
      <c r="RF33" s="36" t="str">
        <f t="shared" si="195"/>
        <v/>
      </c>
      <c r="RG33" s="36" t="str">
        <f t="shared" si="196"/>
        <v/>
      </c>
      <c r="RH33" s="36" t="str">
        <f t="shared" si="197"/>
        <v/>
      </c>
      <c r="RI33" s="36" t="str">
        <f t="shared" si="198"/>
        <v/>
      </c>
      <c r="RJ33" s="36" t="str">
        <f t="shared" si="199"/>
        <v/>
      </c>
      <c r="RK33" s="37">
        <f t="shared" si="200"/>
        <v>0</v>
      </c>
      <c r="RL33" s="38" t="str">
        <f t="shared" si="260"/>
        <v/>
      </c>
      <c r="RM33" s="38" t="str">
        <f t="shared" si="261"/>
        <v/>
      </c>
      <c r="RN33" s="38" t="str">
        <f t="shared" si="262"/>
        <v/>
      </c>
      <c r="RO33" s="38" t="str">
        <f t="shared" si="263"/>
        <v/>
      </c>
      <c r="RP33" s="38" t="str">
        <f t="shared" si="264"/>
        <v/>
      </c>
      <c r="RQ33" s="39" t="str">
        <f t="shared" si="265"/>
        <v/>
      </c>
      <c r="RR33" s="39" t="str">
        <f t="shared" si="266"/>
        <v/>
      </c>
      <c r="RS33" s="39" t="str">
        <f t="shared" si="267"/>
        <v/>
      </c>
      <c r="RT33" s="39" t="str">
        <f t="shared" si="268"/>
        <v/>
      </c>
      <c r="RU33" s="39">
        <f t="shared" si="269"/>
        <v>0</v>
      </c>
      <c r="RV33" s="58">
        <v>25</v>
      </c>
    </row>
    <row r="34" spans="1:490" ht="15.6" x14ac:dyDescent="0.2">
      <c r="A34" s="53"/>
      <c r="B34" s="61" t="s">
        <v>58</v>
      </c>
      <c r="C34" s="62" t="s">
        <v>91</v>
      </c>
      <c r="D34" s="62" t="s">
        <v>83</v>
      </c>
      <c r="E34" s="62" t="s">
        <v>98</v>
      </c>
      <c r="F34" s="62">
        <v>1</v>
      </c>
      <c r="G34" s="25">
        <v>70742678</v>
      </c>
      <c r="H34" s="58">
        <v>26</v>
      </c>
      <c r="I34" s="77" t="s">
        <v>32</v>
      </c>
      <c r="J34" s="77" t="s">
        <v>32</v>
      </c>
      <c r="K34" s="77" t="s">
        <v>32</v>
      </c>
      <c r="L34" s="77" t="s">
        <v>32</v>
      </c>
      <c r="M34" s="77" t="s">
        <v>32</v>
      </c>
      <c r="N34" s="77" t="s">
        <v>32</v>
      </c>
      <c r="O34" s="77" t="s">
        <v>32</v>
      </c>
      <c r="P34" s="77" t="s">
        <v>32</v>
      </c>
      <c r="Q34" s="77" t="s">
        <v>32</v>
      </c>
      <c r="R34" s="75">
        <v>65133341</v>
      </c>
      <c r="S34" s="77" t="s">
        <v>32</v>
      </c>
      <c r="T34" s="77" t="s">
        <v>32</v>
      </c>
      <c r="U34" s="77" t="s">
        <v>32</v>
      </c>
      <c r="V34" s="77" t="s">
        <v>32</v>
      </c>
      <c r="W34" s="77" t="s">
        <v>32</v>
      </c>
      <c r="X34" s="77" t="s">
        <v>32</v>
      </c>
      <c r="Y34" s="77" t="s">
        <v>32</v>
      </c>
      <c r="Z34" s="75">
        <v>70686000</v>
      </c>
      <c r="AA34" s="77" t="s">
        <v>32</v>
      </c>
      <c r="AB34" s="77" t="s">
        <v>32</v>
      </c>
      <c r="AC34" s="77" t="s">
        <v>32</v>
      </c>
      <c r="AD34" s="77" t="s">
        <v>32</v>
      </c>
      <c r="AE34" s="77" t="s">
        <v>32</v>
      </c>
      <c r="AF34" s="77" t="s">
        <v>32</v>
      </c>
      <c r="AG34" s="77" t="s">
        <v>32</v>
      </c>
      <c r="AH34" s="77" t="s">
        <v>32</v>
      </c>
      <c r="AI34" s="77" t="s">
        <v>32</v>
      </c>
      <c r="AJ34" s="77" t="s">
        <v>32</v>
      </c>
      <c r="AK34" s="68">
        <v>26</v>
      </c>
      <c r="AL34" s="26" t="str">
        <f t="shared" si="201"/>
        <v>NC</v>
      </c>
      <c r="AM34" s="26" t="str">
        <f t="shared" si="202"/>
        <v>NC</v>
      </c>
      <c r="AN34" s="26" t="str">
        <f t="shared" si="203"/>
        <v>NC</v>
      </c>
      <c r="AO34" s="26" t="str">
        <f t="shared" si="204"/>
        <v>NC</v>
      </c>
      <c r="AP34" s="26" t="str">
        <f t="shared" si="205"/>
        <v>NC</v>
      </c>
      <c r="AQ34" s="26" t="str">
        <f t="shared" si="206"/>
        <v>NC</v>
      </c>
      <c r="AR34" s="26" t="str">
        <f t="shared" si="207"/>
        <v>NC</v>
      </c>
      <c r="AS34" s="26" t="str">
        <f t="shared" si="208"/>
        <v>NC</v>
      </c>
      <c r="AT34" s="26" t="str">
        <f t="shared" si="209"/>
        <v>NC</v>
      </c>
      <c r="AU34" s="26">
        <f t="shared" si="210"/>
        <v>65133341</v>
      </c>
      <c r="AV34" s="26" t="str">
        <f t="shared" si="211"/>
        <v>NC</v>
      </c>
      <c r="AW34" s="26" t="str">
        <f t="shared" si="212"/>
        <v>NC</v>
      </c>
      <c r="AX34" s="26" t="str">
        <f t="shared" si="213"/>
        <v>NC</v>
      </c>
      <c r="AY34" s="26" t="str">
        <f t="shared" si="214"/>
        <v>NC</v>
      </c>
      <c r="AZ34" s="26" t="str">
        <f t="shared" si="215"/>
        <v>NC</v>
      </c>
      <c r="BA34" s="26" t="str">
        <f t="shared" si="216"/>
        <v>NC</v>
      </c>
      <c r="BB34" s="26" t="str">
        <f t="shared" si="217"/>
        <v>NC</v>
      </c>
      <c r="BC34" s="26">
        <f t="shared" si="218"/>
        <v>70686000</v>
      </c>
      <c r="BD34" s="26" t="str">
        <f t="shared" si="219"/>
        <v>NC</v>
      </c>
      <c r="BE34" s="26" t="str">
        <f t="shared" si="220"/>
        <v>NC</v>
      </c>
      <c r="BF34" s="26" t="str">
        <f t="shared" si="221"/>
        <v>NC</v>
      </c>
      <c r="BG34" s="26" t="str">
        <f t="shared" si="222"/>
        <v>NC</v>
      </c>
      <c r="BH34" s="26" t="str">
        <f t="shared" si="223"/>
        <v>NC</v>
      </c>
      <c r="BI34" s="26" t="str">
        <f t="shared" si="224"/>
        <v>NC</v>
      </c>
      <c r="BJ34" s="26" t="str">
        <f t="shared" si="225"/>
        <v>NC</v>
      </c>
      <c r="BK34" s="26" t="str">
        <f t="shared" si="226"/>
        <v>NC</v>
      </c>
      <c r="BL34" s="26" t="str">
        <f t="shared" si="227"/>
        <v>NC</v>
      </c>
      <c r="BM34" s="26" t="str">
        <f t="shared" si="228"/>
        <v>NC</v>
      </c>
      <c r="BN34" s="58">
        <v>26</v>
      </c>
      <c r="BO34" s="70" t="s">
        <v>33</v>
      </c>
      <c r="BP34" s="70" t="s">
        <v>33</v>
      </c>
      <c r="BQ34" s="70" t="s">
        <v>33</v>
      </c>
      <c r="BR34" s="70" t="s">
        <v>33</v>
      </c>
      <c r="BS34" s="70" t="s">
        <v>33</v>
      </c>
      <c r="BT34" s="70" t="s">
        <v>33</v>
      </c>
      <c r="BU34" s="70" t="s">
        <v>33</v>
      </c>
      <c r="BV34" s="70" t="s">
        <v>33</v>
      </c>
      <c r="BW34" s="70" t="s">
        <v>33</v>
      </c>
      <c r="BX34" s="71" t="s">
        <v>33</v>
      </c>
      <c r="BY34" s="70" t="s">
        <v>33</v>
      </c>
      <c r="BZ34" s="70" t="s">
        <v>33</v>
      </c>
      <c r="CA34" s="70" t="s">
        <v>33</v>
      </c>
      <c r="CB34" s="70" t="s">
        <v>33</v>
      </c>
      <c r="CC34" s="70" t="s">
        <v>33</v>
      </c>
      <c r="CD34" s="70" t="s">
        <v>33</v>
      </c>
      <c r="CE34" s="70" t="s">
        <v>33</v>
      </c>
      <c r="CF34" s="71" t="s">
        <v>33</v>
      </c>
      <c r="CG34" s="70" t="s">
        <v>33</v>
      </c>
      <c r="CH34" s="70" t="s">
        <v>33</v>
      </c>
      <c r="CI34" s="70" t="s">
        <v>33</v>
      </c>
      <c r="CJ34" s="70" t="s">
        <v>33</v>
      </c>
      <c r="CK34" s="70" t="s">
        <v>33</v>
      </c>
      <c r="CL34" s="70" t="s">
        <v>33</v>
      </c>
      <c r="CM34" s="70" t="s">
        <v>33</v>
      </c>
      <c r="CN34" s="70" t="s">
        <v>33</v>
      </c>
      <c r="CO34" s="70" t="s">
        <v>33</v>
      </c>
      <c r="CP34" s="70" t="s">
        <v>33</v>
      </c>
      <c r="CQ34" s="58">
        <v>26</v>
      </c>
      <c r="CR34" s="71" t="s">
        <v>33</v>
      </c>
      <c r="CS34" s="71" t="s">
        <v>34</v>
      </c>
      <c r="CT34" s="71" t="s">
        <v>34</v>
      </c>
      <c r="CU34" s="71" t="s">
        <v>34</v>
      </c>
      <c r="CV34" s="71" t="s">
        <v>34</v>
      </c>
      <c r="CW34" s="71" t="s">
        <v>34</v>
      </c>
      <c r="CX34" s="71" t="s">
        <v>34</v>
      </c>
      <c r="CY34" s="71" t="s">
        <v>33</v>
      </c>
      <c r="CZ34" s="71" t="s">
        <v>34</v>
      </c>
      <c r="DA34" s="71" t="s">
        <v>240</v>
      </c>
      <c r="DB34" s="71" t="s">
        <v>34</v>
      </c>
      <c r="DC34" s="71" t="s">
        <v>34</v>
      </c>
      <c r="DD34" s="71" t="s">
        <v>34</v>
      </c>
      <c r="DE34" s="71" t="s">
        <v>34</v>
      </c>
      <c r="DF34" s="71" t="s">
        <v>34</v>
      </c>
      <c r="DG34" s="71" t="s">
        <v>34</v>
      </c>
      <c r="DH34" s="71" t="s">
        <v>34</v>
      </c>
      <c r="DI34" s="71" t="s">
        <v>34</v>
      </c>
      <c r="DJ34" s="71" t="s">
        <v>34</v>
      </c>
      <c r="DK34" s="71" t="s">
        <v>34</v>
      </c>
      <c r="DL34" s="71" t="s">
        <v>34</v>
      </c>
      <c r="DM34" s="71" t="s">
        <v>34</v>
      </c>
      <c r="DN34" s="71" t="s">
        <v>34</v>
      </c>
      <c r="DO34" s="71" t="s">
        <v>34</v>
      </c>
      <c r="DP34" s="71" t="s">
        <v>34</v>
      </c>
      <c r="DQ34" s="71" t="s">
        <v>34</v>
      </c>
      <c r="DR34" s="71" t="s">
        <v>34</v>
      </c>
      <c r="DS34" s="71" t="s">
        <v>34</v>
      </c>
      <c r="DT34" s="58">
        <v>26</v>
      </c>
      <c r="DU34" s="71" t="s">
        <v>34</v>
      </c>
      <c r="DV34" s="71" t="s">
        <v>34</v>
      </c>
      <c r="DW34" s="71" t="s">
        <v>34</v>
      </c>
      <c r="DX34" s="71" t="s">
        <v>34</v>
      </c>
      <c r="DY34" s="71" t="s">
        <v>34</v>
      </c>
      <c r="DZ34" s="71" t="s">
        <v>34</v>
      </c>
      <c r="EA34" s="71" t="s">
        <v>34</v>
      </c>
      <c r="EB34" s="71" t="s">
        <v>33</v>
      </c>
      <c r="EC34" s="71" t="s">
        <v>34</v>
      </c>
      <c r="ED34" s="71" t="s">
        <v>34</v>
      </c>
      <c r="EE34" s="71" t="s">
        <v>34</v>
      </c>
      <c r="EF34" s="71" t="s">
        <v>34</v>
      </c>
      <c r="EG34" s="71" t="s">
        <v>34</v>
      </c>
      <c r="EH34" s="71" t="s">
        <v>34</v>
      </c>
      <c r="EI34" s="71" t="s">
        <v>34</v>
      </c>
      <c r="EJ34" s="71" t="s">
        <v>34</v>
      </c>
      <c r="EK34" s="71" t="s">
        <v>34</v>
      </c>
      <c r="EL34" s="71" t="s">
        <v>34</v>
      </c>
      <c r="EM34" s="71" t="s">
        <v>34</v>
      </c>
      <c r="EN34" s="71" t="s">
        <v>34</v>
      </c>
      <c r="EO34" s="71" t="s">
        <v>34</v>
      </c>
      <c r="EP34" s="71" t="s">
        <v>34</v>
      </c>
      <c r="EQ34" s="71" t="s">
        <v>34</v>
      </c>
      <c r="ER34" s="71" t="s">
        <v>34</v>
      </c>
      <c r="ES34" s="71" t="s">
        <v>34</v>
      </c>
      <c r="ET34" s="71" t="s">
        <v>34</v>
      </c>
      <c r="EU34" s="71" t="s">
        <v>34</v>
      </c>
      <c r="EV34" s="71" t="s">
        <v>33</v>
      </c>
      <c r="EW34" s="58">
        <v>26</v>
      </c>
      <c r="EX34" s="27" t="str">
        <f t="shared" si="1"/>
        <v>NO CUMPLE</v>
      </c>
      <c r="EY34" s="27" t="str">
        <f t="shared" si="2"/>
        <v>NO CUMPLE</v>
      </c>
      <c r="EZ34" s="27" t="str">
        <f t="shared" si="3"/>
        <v>NO CUMPLE</v>
      </c>
      <c r="FA34" s="27" t="str">
        <f t="shared" si="4"/>
        <v>NO CUMPLE</v>
      </c>
      <c r="FB34" s="27" t="str">
        <f t="shared" si="5"/>
        <v>NO CUMPLE</v>
      </c>
      <c r="FC34" s="27" t="str">
        <f t="shared" si="6"/>
        <v>NO CUMPLE</v>
      </c>
      <c r="FD34" s="27" t="str">
        <f t="shared" si="7"/>
        <v>NO CUMPLE</v>
      </c>
      <c r="FE34" s="27" t="str">
        <f t="shared" si="8"/>
        <v>NO CUMPLE</v>
      </c>
      <c r="FF34" s="27" t="str">
        <f t="shared" si="9"/>
        <v>NO CUMPLE</v>
      </c>
      <c r="FG34" s="27" t="str">
        <f t="shared" si="10"/>
        <v>NO CUMPLE</v>
      </c>
      <c r="FH34" s="27" t="str">
        <f t="shared" si="11"/>
        <v>NO CUMPLE</v>
      </c>
      <c r="FI34" s="27" t="str">
        <f t="shared" si="12"/>
        <v>NO CUMPLE</v>
      </c>
      <c r="FJ34" s="27" t="str">
        <f t="shared" si="13"/>
        <v>NO CUMPLE</v>
      </c>
      <c r="FK34" s="27" t="str">
        <f t="shared" si="14"/>
        <v>NO CUMPLE</v>
      </c>
      <c r="FL34" s="27" t="str">
        <f t="shared" si="15"/>
        <v>NO CUMPLE</v>
      </c>
      <c r="FM34" s="27" t="str">
        <f t="shared" si="16"/>
        <v>NO CUMPLE</v>
      </c>
      <c r="FN34" s="27" t="str">
        <f t="shared" si="17"/>
        <v>NO CUMPLE</v>
      </c>
      <c r="FO34" s="27" t="str">
        <f t="shared" si="18"/>
        <v>NO CUMPLE</v>
      </c>
      <c r="FP34" s="27" t="str">
        <f t="shared" si="19"/>
        <v>NO CUMPLE</v>
      </c>
      <c r="FQ34" s="27" t="str">
        <f t="shared" si="20"/>
        <v>NO CUMPLE</v>
      </c>
      <c r="FR34" s="27" t="str">
        <f t="shared" si="21"/>
        <v>NO CUMPLE</v>
      </c>
      <c r="FS34" s="27" t="str">
        <f t="shared" si="22"/>
        <v>NO CUMPLE</v>
      </c>
      <c r="FT34" s="27" t="str">
        <f t="shared" si="23"/>
        <v>NO CUMPLE</v>
      </c>
      <c r="FU34" s="27" t="str">
        <f t="shared" si="24"/>
        <v>NO CUMPLE</v>
      </c>
      <c r="FV34" s="27" t="str">
        <f t="shared" si="25"/>
        <v>NO CUMPLE</v>
      </c>
      <c r="FW34" s="27" t="str">
        <f t="shared" si="26"/>
        <v>NO CUMPLE</v>
      </c>
      <c r="FX34" s="27" t="str">
        <f t="shared" si="27"/>
        <v>NO CUMPLE</v>
      </c>
      <c r="FY34" s="27" t="str">
        <f t="shared" si="28"/>
        <v>NO CUMPLE</v>
      </c>
      <c r="FZ34" s="58">
        <v>26</v>
      </c>
      <c r="GA34" s="71" t="s">
        <v>32</v>
      </c>
      <c r="GB34" s="71" t="s">
        <v>32</v>
      </c>
      <c r="GC34" s="71" t="s">
        <v>32</v>
      </c>
      <c r="GD34" s="71" t="s">
        <v>32</v>
      </c>
      <c r="GE34" s="71" t="s">
        <v>32</v>
      </c>
      <c r="GF34" s="71" t="s">
        <v>32</v>
      </c>
      <c r="GG34" s="71" t="s">
        <v>32</v>
      </c>
      <c r="GH34" s="71" t="s">
        <v>32</v>
      </c>
      <c r="GI34" s="71" t="s">
        <v>32</v>
      </c>
      <c r="GJ34" s="93" t="s">
        <v>33</v>
      </c>
      <c r="GK34" s="71" t="s">
        <v>32</v>
      </c>
      <c r="GL34" s="71" t="s">
        <v>32</v>
      </c>
      <c r="GM34" s="71" t="s">
        <v>32</v>
      </c>
      <c r="GN34" s="71" t="s">
        <v>32</v>
      </c>
      <c r="GO34" s="71" t="s">
        <v>32</v>
      </c>
      <c r="GP34" s="71" t="s">
        <v>32</v>
      </c>
      <c r="GQ34" s="71" t="s">
        <v>32</v>
      </c>
      <c r="GR34" s="93" t="s">
        <v>33</v>
      </c>
      <c r="GS34" s="71" t="s">
        <v>32</v>
      </c>
      <c r="GT34" s="71" t="s">
        <v>32</v>
      </c>
      <c r="GU34" s="71" t="s">
        <v>32</v>
      </c>
      <c r="GV34" s="71" t="s">
        <v>32</v>
      </c>
      <c r="GW34" s="71" t="s">
        <v>32</v>
      </c>
      <c r="GX34" s="71" t="s">
        <v>32</v>
      </c>
      <c r="GY34" s="71" t="s">
        <v>32</v>
      </c>
      <c r="GZ34" s="71" t="s">
        <v>32</v>
      </c>
      <c r="HA34" s="71" t="s">
        <v>32</v>
      </c>
      <c r="HB34" s="71" t="s">
        <v>32</v>
      </c>
      <c r="HC34" s="58">
        <v>26</v>
      </c>
      <c r="HD34" s="72" t="s">
        <v>32</v>
      </c>
      <c r="HE34" s="72" t="s">
        <v>32</v>
      </c>
      <c r="HF34" s="72" t="s">
        <v>32</v>
      </c>
      <c r="HG34" s="72" t="s">
        <v>32</v>
      </c>
      <c r="HH34" s="72" t="s">
        <v>32</v>
      </c>
      <c r="HI34" s="72" t="s">
        <v>32</v>
      </c>
      <c r="HJ34" s="72" t="s">
        <v>32</v>
      </c>
      <c r="HK34" s="72" t="s">
        <v>32</v>
      </c>
      <c r="HL34" s="72" t="s">
        <v>32</v>
      </c>
      <c r="HM34" s="72" t="s">
        <v>34</v>
      </c>
      <c r="HN34" s="72" t="s">
        <v>32</v>
      </c>
      <c r="HO34" s="72" t="s">
        <v>32</v>
      </c>
      <c r="HP34" s="72" t="s">
        <v>32</v>
      </c>
      <c r="HQ34" s="72" t="s">
        <v>32</v>
      </c>
      <c r="HR34" s="72" t="s">
        <v>32</v>
      </c>
      <c r="HS34" s="72" t="s">
        <v>32</v>
      </c>
      <c r="HT34" s="72" t="s">
        <v>32</v>
      </c>
      <c r="HU34" s="72" t="s">
        <v>33</v>
      </c>
      <c r="HV34" s="72" t="s">
        <v>32</v>
      </c>
      <c r="HW34" s="72" t="s">
        <v>32</v>
      </c>
      <c r="HX34" s="72" t="s">
        <v>32</v>
      </c>
      <c r="HY34" s="72" t="s">
        <v>32</v>
      </c>
      <c r="HZ34" s="72" t="s">
        <v>32</v>
      </c>
      <c r="IA34" s="72" t="s">
        <v>32</v>
      </c>
      <c r="IB34" s="72" t="s">
        <v>32</v>
      </c>
      <c r="IC34" s="72" t="s">
        <v>32</v>
      </c>
      <c r="ID34" s="72" t="s">
        <v>32</v>
      </c>
      <c r="IE34" s="72" t="s">
        <v>32</v>
      </c>
      <c r="IF34" s="58">
        <v>26</v>
      </c>
      <c r="IG34" s="26" t="str">
        <f t="shared" si="229"/>
        <v/>
      </c>
      <c r="IH34" s="26" t="str">
        <f t="shared" si="230"/>
        <v/>
      </c>
      <c r="II34" s="26" t="str">
        <f t="shared" si="231"/>
        <v/>
      </c>
      <c r="IJ34" s="26" t="str">
        <f t="shared" si="232"/>
        <v/>
      </c>
      <c r="IK34" s="26" t="str">
        <f t="shared" si="233"/>
        <v/>
      </c>
      <c r="IL34" s="26" t="str">
        <f t="shared" si="234"/>
        <v/>
      </c>
      <c r="IM34" s="26" t="str">
        <f t="shared" si="235"/>
        <v/>
      </c>
      <c r="IN34" s="26" t="str">
        <f t="shared" si="236"/>
        <v/>
      </c>
      <c r="IO34" s="26" t="str">
        <f t="shared" si="237"/>
        <v/>
      </c>
      <c r="IP34" s="26" t="str">
        <f t="shared" si="238"/>
        <v/>
      </c>
      <c r="IQ34" s="26" t="str">
        <f t="shared" si="239"/>
        <v/>
      </c>
      <c r="IR34" s="26" t="str">
        <f t="shared" si="240"/>
        <v/>
      </c>
      <c r="IS34" s="26" t="str">
        <f t="shared" si="241"/>
        <v/>
      </c>
      <c r="IT34" s="26" t="str">
        <f t="shared" si="242"/>
        <v/>
      </c>
      <c r="IU34" s="26" t="str">
        <f t="shared" si="243"/>
        <v/>
      </c>
      <c r="IV34" s="26" t="str">
        <f t="shared" si="244"/>
        <v/>
      </c>
      <c r="IW34" s="26" t="str">
        <f t="shared" si="245"/>
        <v/>
      </c>
      <c r="IX34" s="26" t="str">
        <f t="shared" si="246"/>
        <v/>
      </c>
      <c r="IY34" s="26" t="str">
        <f t="shared" si="247"/>
        <v/>
      </c>
      <c r="IZ34" s="26" t="str">
        <f t="shared" si="248"/>
        <v/>
      </c>
      <c r="JA34" s="26" t="str">
        <f t="shared" si="249"/>
        <v/>
      </c>
      <c r="JB34" s="26" t="str">
        <f t="shared" si="250"/>
        <v/>
      </c>
      <c r="JC34" s="26" t="str">
        <f t="shared" si="251"/>
        <v/>
      </c>
      <c r="JD34" s="26" t="str">
        <f t="shared" si="252"/>
        <v/>
      </c>
      <c r="JE34" s="26" t="str">
        <f t="shared" si="253"/>
        <v/>
      </c>
      <c r="JF34" s="26" t="str">
        <f t="shared" si="254"/>
        <v/>
      </c>
      <c r="JG34" s="26" t="str">
        <f t="shared" si="255"/>
        <v/>
      </c>
      <c r="JH34" s="26" t="str">
        <f t="shared" si="256"/>
        <v/>
      </c>
      <c r="JI34" s="26">
        <v>70742678</v>
      </c>
      <c r="JJ34" s="26">
        <v>70742678</v>
      </c>
      <c r="JK34" s="28">
        <f t="shared" si="257"/>
        <v>0</v>
      </c>
      <c r="JL34" s="28">
        <f t="shared" si="30"/>
        <v>0</v>
      </c>
      <c r="JM34" s="29" t="str">
        <f t="shared" si="258"/>
        <v/>
      </c>
      <c r="JN34" s="30" t="str">
        <f t="shared" si="259"/>
        <v/>
      </c>
      <c r="JO34" s="58">
        <v>26</v>
      </c>
      <c r="JP34" s="31" t="str">
        <f t="shared" si="31"/>
        <v/>
      </c>
      <c r="JQ34" s="31" t="str">
        <f t="shared" si="32"/>
        <v/>
      </c>
      <c r="JR34" s="31" t="str">
        <f t="shared" si="33"/>
        <v/>
      </c>
      <c r="JS34" s="31" t="str">
        <f t="shared" si="34"/>
        <v/>
      </c>
      <c r="JT34" s="31" t="str">
        <f t="shared" si="35"/>
        <v/>
      </c>
      <c r="JU34" s="31" t="str">
        <f t="shared" si="36"/>
        <v/>
      </c>
      <c r="JV34" s="31" t="str">
        <f t="shared" si="37"/>
        <v/>
      </c>
      <c r="JW34" s="31" t="str">
        <f t="shared" si="38"/>
        <v/>
      </c>
      <c r="JX34" s="31" t="str">
        <f t="shared" si="39"/>
        <v/>
      </c>
      <c r="JY34" s="31" t="str">
        <f t="shared" si="40"/>
        <v/>
      </c>
      <c r="JZ34" s="31" t="str">
        <f t="shared" si="41"/>
        <v/>
      </c>
      <c r="KA34" s="31" t="str">
        <f t="shared" si="42"/>
        <v/>
      </c>
      <c r="KB34" s="31" t="str">
        <f t="shared" si="43"/>
        <v/>
      </c>
      <c r="KC34" s="31" t="str">
        <f t="shared" si="44"/>
        <v/>
      </c>
      <c r="KD34" s="31" t="str">
        <f t="shared" si="45"/>
        <v/>
      </c>
      <c r="KE34" s="31" t="str">
        <f t="shared" si="46"/>
        <v/>
      </c>
      <c r="KF34" s="31" t="str">
        <f t="shared" si="47"/>
        <v/>
      </c>
      <c r="KG34" s="31" t="str">
        <f t="shared" si="48"/>
        <v/>
      </c>
      <c r="KH34" s="31" t="str">
        <f t="shared" si="49"/>
        <v/>
      </c>
      <c r="KI34" s="31" t="str">
        <f t="shared" si="50"/>
        <v/>
      </c>
      <c r="KJ34" s="31" t="str">
        <f t="shared" si="51"/>
        <v/>
      </c>
      <c r="KK34" s="31" t="str">
        <f t="shared" si="52"/>
        <v/>
      </c>
      <c r="KL34" s="31" t="str">
        <f t="shared" si="53"/>
        <v/>
      </c>
      <c r="KM34" s="31" t="str">
        <f t="shared" si="54"/>
        <v/>
      </c>
      <c r="KN34" s="31" t="str">
        <f t="shared" si="55"/>
        <v/>
      </c>
      <c r="KO34" s="31" t="str">
        <f t="shared" si="56"/>
        <v/>
      </c>
      <c r="KP34" s="31" t="str">
        <f t="shared" si="57"/>
        <v/>
      </c>
      <c r="KQ34" s="31" t="str">
        <f t="shared" si="58"/>
        <v/>
      </c>
      <c r="KR34" s="58">
        <v>26</v>
      </c>
      <c r="KS34" s="32" t="str">
        <f t="shared" si="59"/>
        <v/>
      </c>
      <c r="KT34" s="32" t="str">
        <f t="shared" si="60"/>
        <v/>
      </c>
      <c r="KU34" s="32" t="str">
        <f t="shared" si="61"/>
        <v/>
      </c>
      <c r="KV34" s="32" t="str">
        <f t="shared" si="62"/>
        <v/>
      </c>
      <c r="KW34" s="32" t="str">
        <f t="shared" si="63"/>
        <v/>
      </c>
      <c r="KX34" s="32" t="str">
        <f t="shared" si="64"/>
        <v/>
      </c>
      <c r="KY34" s="32" t="str">
        <f t="shared" si="65"/>
        <v/>
      </c>
      <c r="KZ34" s="32" t="str">
        <f t="shared" si="66"/>
        <v/>
      </c>
      <c r="LA34" s="32" t="str">
        <f t="shared" si="67"/>
        <v/>
      </c>
      <c r="LB34" s="32" t="str">
        <f t="shared" si="68"/>
        <v/>
      </c>
      <c r="LC34" s="32" t="str">
        <f t="shared" si="69"/>
        <v/>
      </c>
      <c r="LD34" s="32" t="str">
        <f t="shared" si="70"/>
        <v/>
      </c>
      <c r="LE34" s="32" t="str">
        <f t="shared" si="71"/>
        <v/>
      </c>
      <c r="LF34" s="32" t="str">
        <f t="shared" si="72"/>
        <v/>
      </c>
      <c r="LG34" s="32" t="str">
        <f t="shared" si="73"/>
        <v/>
      </c>
      <c r="LH34" s="32" t="str">
        <f t="shared" si="74"/>
        <v/>
      </c>
      <c r="LI34" s="32" t="str">
        <f t="shared" si="75"/>
        <v/>
      </c>
      <c r="LJ34" s="32" t="str">
        <f t="shared" si="76"/>
        <v/>
      </c>
      <c r="LK34" s="32" t="str">
        <f t="shared" si="77"/>
        <v/>
      </c>
      <c r="LL34" s="32" t="str">
        <f t="shared" si="78"/>
        <v/>
      </c>
      <c r="LM34" s="32" t="str">
        <f t="shared" si="79"/>
        <v/>
      </c>
      <c r="LN34" s="32" t="str">
        <f t="shared" si="80"/>
        <v/>
      </c>
      <c r="LO34" s="32" t="str">
        <f t="shared" si="81"/>
        <v/>
      </c>
      <c r="LP34" s="32" t="str">
        <f t="shared" si="82"/>
        <v/>
      </c>
      <c r="LQ34" s="32" t="str">
        <f t="shared" si="83"/>
        <v/>
      </c>
      <c r="LR34" s="32" t="str">
        <f t="shared" si="84"/>
        <v/>
      </c>
      <c r="LS34" s="32" t="str">
        <f t="shared" si="85"/>
        <v/>
      </c>
      <c r="LT34" s="32" t="str">
        <f t="shared" si="86"/>
        <v/>
      </c>
      <c r="LU34" s="58">
        <v>26</v>
      </c>
      <c r="LV34" s="33" t="str">
        <f t="shared" si="87"/>
        <v/>
      </c>
      <c r="LW34" s="33" t="str">
        <f t="shared" si="88"/>
        <v/>
      </c>
      <c r="LX34" s="33" t="str">
        <f t="shared" si="89"/>
        <v/>
      </c>
      <c r="LY34" s="33" t="str">
        <f t="shared" si="90"/>
        <v/>
      </c>
      <c r="LZ34" s="33" t="str">
        <f t="shared" si="91"/>
        <v/>
      </c>
      <c r="MA34" s="33" t="str">
        <f t="shared" si="92"/>
        <v/>
      </c>
      <c r="MB34" s="33" t="str">
        <f t="shared" si="93"/>
        <v/>
      </c>
      <c r="MC34" s="33" t="str">
        <f t="shared" si="94"/>
        <v/>
      </c>
      <c r="MD34" s="33" t="str">
        <f t="shared" si="95"/>
        <v/>
      </c>
      <c r="ME34" s="33" t="str">
        <f t="shared" si="96"/>
        <v/>
      </c>
      <c r="MF34" s="33" t="str">
        <f t="shared" si="97"/>
        <v/>
      </c>
      <c r="MG34" s="33" t="str">
        <f t="shared" si="98"/>
        <v/>
      </c>
      <c r="MH34" s="33" t="str">
        <f t="shared" si="99"/>
        <v/>
      </c>
      <c r="MI34" s="33" t="str">
        <f t="shared" si="100"/>
        <v/>
      </c>
      <c r="MJ34" s="33" t="str">
        <f t="shared" si="101"/>
        <v/>
      </c>
      <c r="MK34" s="33" t="str">
        <f t="shared" si="102"/>
        <v/>
      </c>
      <c r="ML34" s="33" t="str">
        <f t="shared" si="103"/>
        <v/>
      </c>
      <c r="MM34" s="33" t="str">
        <f t="shared" si="104"/>
        <v/>
      </c>
      <c r="MN34" s="33" t="str">
        <f t="shared" si="105"/>
        <v/>
      </c>
      <c r="MO34" s="33" t="str">
        <f t="shared" si="106"/>
        <v/>
      </c>
      <c r="MP34" s="33" t="str">
        <f t="shared" si="107"/>
        <v/>
      </c>
      <c r="MQ34" s="33" t="str">
        <f t="shared" si="108"/>
        <v/>
      </c>
      <c r="MR34" s="33" t="str">
        <f t="shared" si="109"/>
        <v/>
      </c>
      <c r="MS34" s="33" t="str">
        <f t="shared" si="110"/>
        <v/>
      </c>
      <c r="MT34" s="33" t="str">
        <f t="shared" si="111"/>
        <v/>
      </c>
      <c r="MU34" s="33" t="str">
        <f t="shared" si="112"/>
        <v/>
      </c>
      <c r="MV34" s="33" t="str">
        <f t="shared" si="113"/>
        <v/>
      </c>
      <c r="MW34" s="33" t="str">
        <f t="shared" si="114"/>
        <v/>
      </c>
      <c r="MX34" s="54">
        <f t="shared" si="115"/>
        <v>0</v>
      </c>
      <c r="MY34" s="58">
        <v>26</v>
      </c>
      <c r="MZ34" s="34" t="str">
        <f t="shared" si="116"/>
        <v/>
      </c>
      <c r="NA34" s="34" t="str">
        <f t="shared" si="117"/>
        <v/>
      </c>
      <c r="NB34" s="34" t="str">
        <f t="shared" si="118"/>
        <v/>
      </c>
      <c r="NC34" s="34" t="str">
        <f t="shared" si="119"/>
        <v/>
      </c>
      <c r="ND34" s="34" t="str">
        <f t="shared" si="120"/>
        <v/>
      </c>
      <c r="NE34" s="34" t="str">
        <f t="shared" si="121"/>
        <v/>
      </c>
      <c r="NF34" s="34" t="str">
        <f t="shared" si="122"/>
        <v/>
      </c>
      <c r="NG34" s="34" t="str">
        <f t="shared" si="123"/>
        <v/>
      </c>
      <c r="NH34" s="34" t="str">
        <f t="shared" si="124"/>
        <v/>
      </c>
      <c r="NI34" s="34" t="str">
        <f t="shared" si="125"/>
        <v/>
      </c>
      <c r="NJ34" s="34" t="str">
        <f t="shared" si="126"/>
        <v/>
      </c>
      <c r="NK34" s="34" t="str">
        <f t="shared" si="127"/>
        <v/>
      </c>
      <c r="NL34" s="34" t="str">
        <f t="shared" si="128"/>
        <v/>
      </c>
      <c r="NM34" s="34" t="str">
        <f t="shared" si="129"/>
        <v/>
      </c>
      <c r="NN34" s="34" t="str">
        <f t="shared" si="130"/>
        <v/>
      </c>
      <c r="NO34" s="34" t="str">
        <f t="shared" si="131"/>
        <v/>
      </c>
      <c r="NP34" s="34" t="str">
        <f t="shared" si="132"/>
        <v/>
      </c>
      <c r="NQ34" s="34" t="str">
        <f t="shared" si="133"/>
        <v/>
      </c>
      <c r="NR34" s="34" t="str">
        <f t="shared" si="134"/>
        <v/>
      </c>
      <c r="NS34" s="34" t="str">
        <f t="shared" si="135"/>
        <v/>
      </c>
      <c r="NT34" s="34" t="str">
        <f t="shared" si="136"/>
        <v/>
      </c>
      <c r="NU34" s="34" t="str">
        <f t="shared" si="137"/>
        <v/>
      </c>
      <c r="NV34" s="34" t="str">
        <f t="shared" si="138"/>
        <v/>
      </c>
      <c r="NW34" s="34" t="str">
        <f t="shared" si="139"/>
        <v/>
      </c>
      <c r="NX34" s="34" t="str">
        <f t="shared" si="140"/>
        <v/>
      </c>
      <c r="NY34" s="34" t="str">
        <f t="shared" si="141"/>
        <v/>
      </c>
      <c r="NZ34" s="34" t="str">
        <f t="shared" si="142"/>
        <v/>
      </c>
      <c r="OA34" s="34" t="str">
        <f t="shared" si="143"/>
        <v/>
      </c>
      <c r="OB34" s="58">
        <v>26</v>
      </c>
      <c r="OC34" s="78"/>
      <c r="OD34" s="78"/>
      <c r="OE34" s="78"/>
      <c r="OF34" s="78"/>
      <c r="OG34" s="78"/>
      <c r="OH34" s="78"/>
      <c r="OI34" s="78"/>
      <c r="OJ34" s="78"/>
      <c r="OK34" s="78"/>
      <c r="OL34" s="78">
        <v>61</v>
      </c>
      <c r="OM34" s="78"/>
      <c r="ON34" s="78"/>
      <c r="OO34" s="78"/>
      <c r="OP34" s="78"/>
      <c r="OQ34" s="78"/>
      <c r="OR34" s="78"/>
      <c r="OS34" s="78"/>
      <c r="OT34" s="78">
        <v>36</v>
      </c>
      <c r="OU34" s="78"/>
      <c r="OV34" s="78"/>
      <c r="OW34" s="78"/>
      <c r="OX34" s="78"/>
      <c r="OY34" s="78"/>
      <c r="OZ34" s="78"/>
      <c r="PA34" s="78"/>
      <c r="PB34" s="78"/>
      <c r="PC34" s="78"/>
      <c r="PD34" s="78"/>
      <c r="PE34" s="58">
        <v>26</v>
      </c>
      <c r="PF34" s="35">
        <f t="shared" si="144"/>
        <v>0</v>
      </c>
      <c r="PG34" s="35">
        <f t="shared" si="145"/>
        <v>0</v>
      </c>
      <c r="PH34" s="35">
        <f t="shared" si="146"/>
        <v>0</v>
      </c>
      <c r="PI34" s="35">
        <f t="shared" si="147"/>
        <v>0</v>
      </c>
      <c r="PJ34" s="35">
        <f t="shared" si="148"/>
        <v>0</v>
      </c>
      <c r="PK34" s="35">
        <f t="shared" si="149"/>
        <v>0</v>
      </c>
      <c r="PL34" s="35">
        <f t="shared" si="150"/>
        <v>0</v>
      </c>
      <c r="PM34" s="35">
        <f t="shared" si="151"/>
        <v>0</v>
      </c>
      <c r="PN34" s="35">
        <f t="shared" si="152"/>
        <v>0</v>
      </c>
      <c r="PO34" s="35">
        <f t="shared" si="153"/>
        <v>30</v>
      </c>
      <c r="PP34" s="35">
        <f t="shared" si="154"/>
        <v>0</v>
      </c>
      <c r="PQ34" s="35">
        <f t="shared" si="155"/>
        <v>0</v>
      </c>
      <c r="PR34" s="35">
        <f t="shared" si="156"/>
        <v>0</v>
      </c>
      <c r="PS34" s="35">
        <f t="shared" si="157"/>
        <v>0</v>
      </c>
      <c r="PT34" s="35">
        <f t="shared" si="158"/>
        <v>0</v>
      </c>
      <c r="PU34" s="35">
        <f t="shared" si="159"/>
        <v>0</v>
      </c>
      <c r="PV34" s="35">
        <f t="shared" si="160"/>
        <v>0</v>
      </c>
      <c r="PW34" s="35">
        <f t="shared" si="161"/>
        <v>20</v>
      </c>
      <c r="PX34" s="35">
        <f t="shared" si="162"/>
        <v>0</v>
      </c>
      <c r="PY34" s="35">
        <f t="shared" si="163"/>
        <v>0</v>
      </c>
      <c r="PZ34" s="35">
        <f t="shared" si="164"/>
        <v>0</v>
      </c>
      <c r="QA34" s="35">
        <f t="shared" si="165"/>
        <v>0</v>
      </c>
      <c r="QB34" s="35">
        <f t="shared" si="166"/>
        <v>0</v>
      </c>
      <c r="QC34" s="35">
        <f t="shared" si="167"/>
        <v>0</v>
      </c>
      <c r="QD34" s="35">
        <f t="shared" si="168"/>
        <v>0</v>
      </c>
      <c r="QE34" s="35">
        <f t="shared" si="169"/>
        <v>0</v>
      </c>
      <c r="QF34" s="35">
        <f t="shared" si="170"/>
        <v>0</v>
      </c>
      <c r="QG34" s="35">
        <f t="shared" si="171"/>
        <v>0</v>
      </c>
      <c r="QH34" s="58">
        <v>26</v>
      </c>
      <c r="QI34" s="36" t="str">
        <f t="shared" si="172"/>
        <v/>
      </c>
      <c r="QJ34" s="36" t="str">
        <f t="shared" si="173"/>
        <v/>
      </c>
      <c r="QK34" s="36" t="str">
        <f t="shared" si="174"/>
        <v/>
      </c>
      <c r="QL34" s="36" t="str">
        <f t="shared" si="175"/>
        <v/>
      </c>
      <c r="QM34" s="36" t="str">
        <f t="shared" si="176"/>
        <v/>
      </c>
      <c r="QN34" s="36" t="str">
        <f t="shared" si="177"/>
        <v/>
      </c>
      <c r="QO34" s="36" t="str">
        <f t="shared" si="178"/>
        <v/>
      </c>
      <c r="QP34" s="36" t="str">
        <f t="shared" si="179"/>
        <v/>
      </c>
      <c r="QQ34" s="36" t="str">
        <f t="shared" si="180"/>
        <v/>
      </c>
      <c r="QR34" s="36" t="str">
        <f t="shared" si="181"/>
        <v/>
      </c>
      <c r="QS34" s="36" t="str">
        <f t="shared" si="182"/>
        <v/>
      </c>
      <c r="QT34" s="36" t="str">
        <f t="shared" si="183"/>
        <v/>
      </c>
      <c r="QU34" s="36" t="str">
        <f t="shared" si="184"/>
        <v/>
      </c>
      <c r="QV34" s="36" t="str">
        <f t="shared" si="185"/>
        <v/>
      </c>
      <c r="QW34" s="36" t="str">
        <f t="shared" si="186"/>
        <v/>
      </c>
      <c r="QX34" s="36" t="str">
        <f t="shared" si="187"/>
        <v/>
      </c>
      <c r="QY34" s="36" t="str">
        <f t="shared" si="188"/>
        <v/>
      </c>
      <c r="QZ34" s="36" t="str">
        <f t="shared" si="189"/>
        <v/>
      </c>
      <c r="RA34" s="36" t="str">
        <f t="shared" si="190"/>
        <v/>
      </c>
      <c r="RB34" s="36" t="str">
        <f t="shared" si="191"/>
        <v/>
      </c>
      <c r="RC34" s="36" t="str">
        <f t="shared" si="192"/>
        <v/>
      </c>
      <c r="RD34" s="36" t="str">
        <f t="shared" si="193"/>
        <v/>
      </c>
      <c r="RE34" s="36" t="str">
        <f t="shared" si="194"/>
        <v/>
      </c>
      <c r="RF34" s="36" t="str">
        <f t="shared" si="195"/>
        <v/>
      </c>
      <c r="RG34" s="36" t="str">
        <f t="shared" si="196"/>
        <v/>
      </c>
      <c r="RH34" s="36" t="str">
        <f t="shared" si="197"/>
        <v/>
      </c>
      <c r="RI34" s="36" t="str">
        <f t="shared" si="198"/>
        <v/>
      </c>
      <c r="RJ34" s="36" t="str">
        <f t="shared" si="199"/>
        <v/>
      </c>
      <c r="RK34" s="37">
        <f t="shared" si="200"/>
        <v>0</v>
      </c>
      <c r="RL34" s="38" t="str">
        <f t="shared" si="260"/>
        <v/>
      </c>
      <c r="RM34" s="38" t="str">
        <f t="shared" si="261"/>
        <v/>
      </c>
      <c r="RN34" s="38" t="str">
        <f t="shared" si="262"/>
        <v/>
      </c>
      <c r="RO34" s="38" t="str">
        <f t="shared" si="263"/>
        <v/>
      </c>
      <c r="RP34" s="38" t="str">
        <f t="shared" si="264"/>
        <v/>
      </c>
      <c r="RQ34" s="39" t="str">
        <f t="shared" si="265"/>
        <v/>
      </c>
      <c r="RR34" s="39" t="str">
        <f t="shared" si="266"/>
        <v/>
      </c>
      <c r="RS34" s="39" t="str">
        <f t="shared" si="267"/>
        <v/>
      </c>
      <c r="RT34" s="39" t="str">
        <f t="shared" si="268"/>
        <v/>
      </c>
      <c r="RU34" s="39">
        <f t="shared" si="269"/>
        <v>0</v>
      </c>
      <c r="RV34" s="58">
        <v>26</v>
      </c>
    </row>
    <row r="35" spans="1:490" ht="15.6" x14ac:dyDescent="0.2">
      <c r="A35" s="53"/>
      <c r="B35" s="61" t="s">
        <v>58</v>
      </c>
      <c r="C35" s="62" t="s">
        <v>93</v>
      </c>
      <c r="D35" s="62" t="s">
        <v>83</v>
      </c>
      <c r="E35" s="62" t="s">
        <v>99</v>
      </c>
      <c r="F35" s="62">
        <v>1</v>
      </c>
      <c r="G35" s="25">
        <v>36295000</v>
      </c>
      <c r="H35" s="58">
        <v>27</v>
      </c>
      <c r="I35" s="77" t="s">
        <v>32</v>
      </c>
      <c r="J35" s="77" t="s">
        <v>32</v>
      </c>
      <c r="K35" s="77" t="s">
        <v>32</v>
      </c>
      <c r="L35" s="77" t="s">
        <v>32</v>
      </c>
      <c r="M35" s="77" t="s">
        <v>32</v>
      </c>
      <c r="N35" s="77" t="s">
        <v>32</v>
      </c>
      <c r="O35" s="77" t="s">
        <v>32</v>
      </c>
      <c r="P35" s="77" t="s">
        <v>32</v>
      </c>
      <c r="Q35" s="77" t="s">
        <v>32</v>
      </c>
      <c r="R35" s="77" t="s">
        <v>32</v>
      </c>
      <c r="S35" s="77" t="s">
        <v>32</v>
      </c>
      <c r="T35" s="77" t="s">
        <v>32</v>
      </c>
      <c r="U35" s="77" t="s">
        <v>32</v>
      </c>
      <c r="V35" s="77" t="s">
        <v>32</v>
      </c>
      <c r="W35" s="77" t="s">
        <v>32</v>
      </c>
      <c r="X35" s="77" t="s">
        <v>32</v>
      </c>
      <c r="Y35" s="77" t="s">
        <v>32</v>
      </c>
      <c r="Z35" s="77" t="s">
        <v>32</v>
      </c>
      <c r="AA35" s="77" t="s">
        <v>32</v>
      </c>
      <c r="AB35" s="77" t="s">
        <v>32</v>
      </c>
      <c r="AC35" s="77" t="s">
        <v>32</v>
      </c>
      <c r="AD35" s="77" t="s">
        <v>32</v>
      </c>
      <c r="AE35" s="77" t="s">
        <v>32</v>
      </c>
      <c r="AF35" s="77" t="s">
        <v>32</v>
      </c>
      <c r="AG35" s="77" t="s">
        <v>32</v>
      </c>
      <c r="AH35" s="75">
        <v>24153073</v>
      </c>
      <c r="AI35" s="77" t="s">
        <v>32</v>
      </c>
      <c r="AJ35" s="77" t="s">
        <v>32</v>
      </c>
      <c r="AK35" s="68">
        <v>27</v>
      </c>
      <c r="AL35" s="26" t="str">
        <f t="shared" si="201"/>
        <v>NC</v>
      </c>
      <c r="AM35" s="26" t="str">
        <f t="shared" si="202"/>
        <v>NC</v>
      </c>
      <c r="AN35" s="26" t="str">
        <f t="shared" si="203"/>
        <v>NC</v>
      </c>
      <c r="AO35" s="26" t="str">
        <f t="shared" si="204"/>
        <v>NC</v>
      </c>
      <c r="AP35" s="26" t="str">
        <f t="shared" si="205"/>
        <v>NC</v>
      </c>
      <c r="AQ35" s="26" t="str">
        <f t="shared" si="206"/>
        <v>NC</v>
      </c>
      <c r="AR35" s="26" t="str">
        <f t="shared" si="207"/>
        <v>NC</v>
      </c>
      <c r="AS35" s="26" t="str">
        <f t="shared" si="208"/>
        <v>NC</v>
      </c>
      <c r="AT35" s="26" t="str">
        <f t="shared" si="209"/>
        <v>NC</v>
      </c>
      <c r="AU35" s="26" t="str">
        <f t="shared" si="210"/>
        <v>NC</v>
      </c>
      <c r="AV35" s="26" t="str">
        <f t="shared" si="211"/>
        <v>NC</v>
      </c>
      <c r="AW35" s="26" t="str">
        <f t="shared" si="212"/>
        <v>NC</v>
      </c>
      <c r="AX35" s="26" t="str">
        <f t="shared" si="213"/>
        <v>NC</v>
      </c>
      <c r="AY35" s="26" t="str">
        <f t="shared" si="214"/>
        <v>NC</v>
      </c>
      <c r="AZ35" s="26" t="str">
        <f t="shared" si="215"/>
        <v>NC</v>
      </c>
      <c r="BA35" s="26" t="str">
        <f t="shared" si="216"/>
        <v>NC</v>
      </c>
      <c r="BB35" s="26" t="str">
        <f t="shared" si="217"/>
        <v>NC</v>
      </c>
      <c r="BC35" s="26" t="str">
        <f t="shared" si="218"/>
        <v>NC</v>
      </c>
      <c r="BD35" s="26" t="str">
        <f t="shared" si="219"/>
        <v>NC</v>
      </c>
      <c r="BE35" s="26" t="str">
        <f t="shared" si="220"/>
        <v>NC</v>
      </c>
      <c r="BF35" s="26" t="str">
        <f t="shared" si="221"/>
        <v>NC</v>
      </c>
      <c r="BG35" s="26" t="str">
        <f t="shared" si="222"/>
        <v>NC</v>
      </c>
      <c r="BH35" s="26" t="str">
        <f t="shared" si="223"/>
        <v>NC</v>
      </c>
      <c r="BI35" s="26" t="str">
        <f t="shared" si="224"/>
        <v>NC</v>
      </c>
      <c r="BJ35" s="26" t="str">
        <f t="shared" si="225"/>
        <v>NC</v>
      </c>
      <c r="BK35" s="26">
        <f t="shared" si="226"/>
        <v>24153073</v>
      </c>
      <c r="BL35" s="26" t="str">
        <f t="shared" si="227"/>
        <v>NC</v>
      </c>
      <c r="BM35" s="26" t="str">
        <f t="shared" si="228"/>
        <v>NC</v>
      </c>
      <c r="BN35" s="58">
        <v>27</v>
      </c>
      <c r="BO35" s="70" t="s">
        <v>33</v>
      </c>
      <c r="BP35" s="70" t="s">
        <v>33</v>
      </c>
      <c r="BQ35" s="70" t="s">
        <v>33</v>
      </c>
      <c r="BR35" s="70" t="s">
        <v>33</v>
      </c>
      <c r="BS35" s="70" t="s">
        <v>33</v>
      </c>
      <c r="BT35" s="70" t="s">
        <v>33</v>
      </c>
      <c r="BU35" s="70" t="s">
        <v>33</v>
      </c>
      <c r="BV35" s="70" t="s">
        <v>33</v>
      </c>
      <c r="BW35" s="70" t="s">
        <v>33</v>
      </c>
      <c r="BX35" s="70" t="s">
        <v>33</v>
      </c>
      <c r="BY35" s="70" t="s">
        <v>33</v>
      </c>
      <c r="BZ35" s="70" t="s">
        <v>33</v>
      </c>
      <c r="CA35" s="70" t="s">
        <v>33</v>
      </c>
      <c r="CB35" s="70" t="s">
        <v>33</v>
      </c>
      <c r="CC35" s="70" t="s">
        <v>33</v>
      </c>
      <c r="CD35" s="70" t="s">
        <v>33</v>
      </c>
      <c r="CE35" s="70" t="s">
        <v>33</v>
      </c>
      <c r="CF35" s="70" t="s">
        <v>33</v>
      </c>
      <c r="CG35" s="70" t="s">
        <v>33</v>
      </c>
      <c r="CH35" s="70" t="s">
        <v>33</v>
      </c>
      <c r="CI35" s="70" t="s">
        <v>33</v>
      </c>
      <c r="CJ35" s="70" t="s">
        <v>33</v>
      </c>
      <c r="CK35" s="70" t="s">
        <v>33</v>
      </c>
      <c r="CL35" s="70" t="s">
        <v>33</v>
      </c>
      <c r="CM35" s="70" t="s">
        <v>33</v>
      </c>
      <c r="CN35" s="71" t="s">
        <v>33</v>
      </c>
      <c r="CO35" s="70" t="s">
        <v>33</v>
      </c>
      <c r="CP35" s="70" t="s">
        <v>33</v>
      </c>
      <c r="CQ35" s="58">
        <v>27</v>
      </c>
      <c r="CR35" s="71" t="s">
        <v>33</v>
      </c>
      <c r="CS35" s="71" t="s">
        <v>34</v>
      </c>
      <c r="CT35" s="71" t="s">
        <v>34</v>
      </c>
      <c r="CU35" s="71" t="s">
        <v>34</v>
      </c>
      <c r="CV35" s="71" t="s">
        <v>34</v>
      </c>
      <c r="CW35" s="71" t="s">
        <v>34</v>
      </c>
      <c r="CX35" s="71" t="s">
        <v>34</v>
      </c>
      <c r="CY35" s="71" t="s">
        <v>33</v>
      </c>
      <c r="CZ35" s="71" t="s">
        <v>34</v>
      </c>
      <c r="DA35" s="71" t="s">
        <v>34</v>
      </c>
      <c r="DB35" s="71" t="s">
        <v>34</v>
      </c>
      <c r="DC35" s="71" t="s">
        <v>34</v>
      </c>
      <c r="DD35" s="71" t="s">
        <v>34</v>
      </c>
      <c r="DE35" s="71" t="s">
        <v>34</v>
      </c>
      <c r="DF35" s="71" t="s">
        <v>34</v>
      </c>
      <c r="DG35" s="71" t="s">
        <v>34</v>
      </c>
      <c r="DH35" s="71" t="s">
        <v>34</v>
      </c>
      <c r="DI35" s="71" t="s">
        <v>34</v>
      </c>
      <c r="DJ35" s="71" t="s">
        <v>34</v>
      </c>
      <c r="DK35" s="71" t="s">
        <v>34</v>
      </c>
      <c r="DL35" s="71" t="s">
        <v>34</v>
      </c>
      <c r="DM35" s="71" t="s">
        <v>34</v>
      </c>
      <c r="DN35" s="71" t="s">
        <v>34</v>
      </c>
      <c r="DO35" s="71" t="s">
        <v>34</v>
      </c>
      <c r="DP35" s="71" t="s">
        <v>34</v>
      </c>
      <c r="DQ35" s="71" t="s">
        <v>34</v>
      </c>
      <c r="DR35" s="71" t="s">
        <v>34</v>
      </c>
      <c r="DS35" s="71" t="s">
        <v>34</v>
      </c>
      <c r="DT35" s="58">
        <v>27</v>
      </c>
      <c r="DU35" s="71" t="s">
        <v>34</v>
      </c>
      <c r="DV35" s="71" t="s">
        <v>34</v>
      </c>
      <c r="DW35" s="71" t="s">
        <v>34</v>
      </c>
      <c r="DX35" s="71" t="s">
        <v>34</v>
      </c>
      <c r="DY35" s="71" t="s">
        <v>34</v>
      </c>
      <c r="DZ35" s="71" t="s">
        <v>34</v>
      </c>
      <c r="EA35" s="71" t="s">
        <v>34</v>
      </c>
      <c r="EB35" s="71" t="s">
        <v>33</v>
      </c>
      <c r="EC35" s="71" t="s">
        <v>34</v>
      </c>
      <c r="ED35" s="71" t="s">
        <v>34</v>
      </c>
      <c r="EE35" s="71" t="s">
        <v>34</v>
      </c>
      <c r="EF35" s="71" t="s">
        <v>34</v>
      </c>
      <c r="EG35" s="71" t="s">
        <v>34</v>
      </c>
      <c r="EH35" s="71" t="s">
        <v>34</v>
      </c>
      <c r="EI35" s="71" t="s">
        <v>34</v>
      </c>
      <c r="EJ35" s="71" t="s">
        <v>34</v>
      </c>
      <c r="EK35" s="71" t="s">
        <v>34</v>
      </c>
      <c r="EL35" s="71" t="s">
        <v>34</v>
      </c>
      <c r="EM35" s="71" t="s">
        <v>34</v>
      </c>
      <c r="EN35" s="71" t="s">
        <v>34</v>
      </c>
      <c r="EO35" s="71" t="s">
        <v>34</v>
      </c>
      <c r="EP35" s="71" t="s">
        <v>34</v>
      </c>
      <c r="EQ35" s="71" t="s">
        <v>34</v>
      </c>
      <c r="ER35" s="71" t="s">
        <v>34</v>
      </c>
      <c r="ES35" s="71" t="s">
        <v>34</v>
      </c>
      <c r="ET35" s="71" t="s">
        <v>34</v>
      </c>
      <c r="EU35" s="71" t="s">
        <v>34</v>
      </c>
      <c r="EV35" s="71" t="s">
        <v>33</v>
      </c>
      <c r="EW35" s="58">
        <v>27</v>
      </c>
      <c r="EX35" s="27" t="str">
        <f t="shared" si="1"/>
        <v>NO CUMPLE</v>
      </c>
      <c r="EY35" s="27" t="str">
        <f t="shared" si="2"/>
        <v>NO CUMPLE</v>
      </c>
      <c r="EZ35" s="27" t="str">
        <f t="shared" si="3"/>
        <v>NO CUMPLE</v>
      </c>
      <c r="FA35" s="27" t="str">
        <f t="shared" si="4"/>
        <v>NO CUMPLE</v>
      </c>
      <c r="FB35" s="27" t="str">
        <f t="shared" si="5"/>
        <v>NO CUMPLE</v>
      </c>
      <c r="FC35" s="27" t="str">
        <f t="shared" si="6"/>
        <v>NO CUMPLE</v>
      </c>
      <c r="FD35" s="27" t="str">
        <f t="shared" si="7"/>
        <v>NO CUMPLE</v>
      </c>
      <c r="FE35" s="27" t="str">
        <f t="shared" si="8"/>
        <v>NO CUMPLE</v>
      </c>
      <c r="FF35" s="27" t="str">
        <f t="shared" si="9"/>
        <v>NO CUMPLE</v>
      </c>
      <c r="FG35" s="27" t="str">
        <f t="shared" si="10"/>
        <v>NO CUMPLE</v>
      </c>
      <c r="FH35" s="27" t="str">
        <f t="shared" si="11"/>
        <v>NO CUMPLE</v>
      </c>
      <c r="FI35" s="27" t="str">
        <f t="shared" si="12"/>
        <v>NO CUMPLE</v>
      </c>
      <c r="FJ35" s="27" t="str">
        <f t="shared" si="13"/>
        <v>NO CUMPLE</v>
      </c>
      <c r="FK35" s="27" t="str">
        <f t="shared" si="14"/>
        <v>NO CUMPLE</v>
      </c>
      <c r="FL35" s="27" t="str">
        <f t="shared" si="15"/>
        <v>NO CUMPLE</v>
      </c>
      <c r="FM35" s="27" t="str">
        <f t="shared" si="16"/>
        <v>NO CUMPLE</v>
      </c>
      <c r="FN35" s="27" t="str">
        <f t="shared" si="17"/>
        <v>NO CUMPLE</v>
      </c>
      <c r="FO35" s="27" t="str">
        <f t="shared" si="18"/>
        <v>NO CUMPLE</v>
      </c>
      <c r="FP35" s="27" t="str">
        <f t="shared" si="19"/>
        <v>NO CUMPLE</v>
      </c>
      <c r="FQ35" s="27" t="str">
        <f t="shared" si="20"/>
        <v>NO CUMPLE</v>
      </c>
      <c r="FR35" s="27" t="str">
        <f t="shared" si="21"/>
        <v>NO CUMPLE</v>
      </c>
      <c r="FS35" s="27" t="str">
        <f t="shared" si="22"/>
        <v>NO CUMPLE</v>
      </c>
      <c r="FT35" s="27" t="str">
        <f t="shared" si="23"/>
        <v>NO CUMPLE</v>
      </c>
      <c r="FU35" s="27" t="str">
        <f t="shared" si="24"/>
        <v>NO CUMPLE</v>
      </c>
      <c r="FV35" s="27" t="str">
        <f t="shared" si="25"/>
        <v>NO CUMPLE</v>
      </c>
      <c r="FW35" s="27" t="str">
        <f t="shared" si="26"/>
        <v>NO CUMPLE</v>
      </c>
      <c r="FX35" s="27" t="str">
        <f t="shared" si="27"/>
        <v>NO CUMPLE</v>
      </c>
      <c r="FY35" s="27" t="str">
        <f t="shared" si="28"/>
        <v>NO CUMPLE</v>
      </c>
      <c r="FZ35" s="58">
        <v>27</v>
      </c>
      <c r="GA35" s="71" t="s">
        <v>32</v>
      </c>
      <c r="GB35" s="71" t="s">
        <v>32</v>
      </c>
      <c r="GC35" s="71" t="s">
        <v>32</v>
      </c>
      <c r="GD35" s="71" t="s">
        <v>32</v>
      </c>
      <c r="GE35" s="71" t="s">
        <v>32</v>
      </c>
      <c r="GF35" s="71" t="s">
        <v>32</v>
      </c>
      <c r="GG35" s="71" t="s">
        <v>32</v>
      </c>
      <c r="GH35" s="71" t="s">
        <v>32</v>
      </c>
      <c r="GI35" s="71" t="s">
        <v>32</v>
      </c>
      <c r="GJ35" s="71" t="s">
        <v>32</v>
      </c>
      <c r="GK35" s="71" t="s">
        <v>32</v>
      </c>
      <c r="GL35" s="71" t="s">
        <v>32</v>
      </c>
      <c r="GM35" s="71" t="s">
        <v>32</v>
      </c>
      <c r="GN35" s="71" t="s">
        <v>32</v>
      </c>
      <c r="GO35" s="71" t="s">
        <v>32</v>
      </c>
      <c r="GP35" s="71" t="s">
        <v>32</v>
      </c>
      <c r="GQ35" s="71" t="s">
        <v>32</v>
      </c>
      <c r="GR35" s="71" t="s">
        <v>32</v>
      </c>
      <c r="GS35" s="71" t="s">
        <v>32</v>
      </c>
      <c r="GT35" s="71" t="s">
        <v>32</v>
      </c>
      <c r="GU35" s="71" t="s">
        <v>32</v>
      </c>
      <c r="GV35" s="71" t="s">
        <v>32</v>
      </c>
      <c r="GW35" s="71" t="s">
        <v>32</v>
      </c>
      <c r="GX35" s="71" t="s">
        <v>32</v>
      </c>
      <c r="GY35" s="71" t="s">
        <v>32</v>
      </c>
      <c r="GZ35" s="93" t="s">
        <v>33</v>
      </c>
      <c r="HA35" s="71" t="s">
        <v>32</v>
      </c>
      <c r="HB35" s="71" t="s">
        <v>32</v>
      </c>
      <c r="HC35" s="58">
        <v>27</v>
      </c>
      <c r="HD35" s="72" t="s">
        <v>32</v>
      </c>
      <c r="HE35" s="72" t="s">
        <v>32</v>
      </c>
      <c r="HF35" s="72" t="s">
        <v>32</v>
      </c>
      <c r="HG35" s="72" t="s">
        <v>32</v>
      </c>
      <c r="HH35" s="72" t="s">
        <v>32</v>
      </c>
      <c r="HI35" s="72" t="s">
        <v>32</v>
      </c>
      <c r="HJ35" s="72" t="s">
        <v>32</v>
      </c>
      <c r="HK35" s="72" t="s">
        <v>32</v>
      </c>
      <c r="HL35" s="72" t="s">
        <v>32</v>
      </c>
      <c r="HM35" s="72" t="s">
        <v>32</v>
      </c>
      <c r="HN35" s="72" t="s">
        <v>32</v>
      </c>
      <c r="HO35" s="72" t="s">
        <v>32</v>
      </c>
      <c r="HP35" s="72" t="s">
        <v>32</v>
      </c>
      <c r="HQ35" s="72" t="s">
        <v>32</v>
      </c>
      <c r="HR35" s="72" t="s">
        <v>32</v>
      </c>
      <c r="HS35" s="72" t="s">
        <v>32</v>
      </c>
      <c r="HT35" s="72" t="s">
        <v>32</v>
      </c>
      <c r="HU35" s="72" t="s">
        <v>32</v>
      </c>
      <c r="HV35" s="72" t="s">
        <v>32</v>
      </c>
      <c r="HW35" s="72" t="s">
        <v>32</v>
      </c>
      <c r="HX35" s="72" t="s">
        <v>32</v>
      </c>
      <c r="HY35" s="72" t="s">
        <v>32</v>
      </c>
      <c r="HZ35" s="72" t="s">
        <v>32</v>
      </c>
      <c r="IA35" s="72" t="s">
        <v>32</v>
      </c>
      <c r="IB35" s="72" t="s">
        <v>32</v>
      </c>
      <c r="IC35" s="72" t="s">
        <v>33</v>
      </c>
      <c r="ID35" s="72" t="s">
        <v>32</v>
      </c>
      <c r="IE35" s="72" t="s">
        <v>32</v>
      </c>
      <c r="IF35" s="58">
        <v>27</v>
      </c>
      <c r="IG35" s="26" t="str">
        <f t="shared" si="229"/>
        <v/>
      </c>
      <c r="IH35" s="26" t="str">
        <f t="shared" si="230"/>
        <v/>
      </c>
      <c r="II35" s="26" t="str">
        <f t="shared" si="231"/>
        <v/>
      </c>
      <c r="IJ35" s="26" t="str">
        <f t="shared" si="232"/>
        <v/>
      </c>
      <c r="IK35" s="26" t="str">
        <f t="shared" si="233"/>
        <v/>
      </c>
      <c r="IL35" s="26" t="str">
        <f t="shared" si="234"/>
        <v/>
      </c>
      <c r="IM35" s="26" t="str">
        <f t="shared" si="235"/>
        <v/>
      </c>
      <c r="IN35" s="26" t="str">
        <f t="shared" si="236"/>
        <v/>
      </c>
      <c r="IO35" s="26" t="str">
        <f t="shared" si="237"/>
        <v/>
      </c>
      <c r="IP35" s="26" t="str">
        <f t="shared" si="238"/>
        <v/>
      </c>
      <c r="IQ35" s="26" t="str">
        <f t="shared" si="239"/>
        <v/>
      </c>
      <c r="IR35" s="26" t="str">
        <f t="shared" si="240"/>
        <v/>
      </c>
      <c r="IS35" s="26" t="str">
        <f t="shared" si="241"/>
        <v/>
      </c>
      <c r="IT35" s="26" t="str">
        <f t="shared" si="242"/>
        <v/>
      </c>
      <c r="IU35" s="26" t="str">
        <f t="shared" si="243"/>
        <v/>
      </c>
      <c r="IV35" s="26" t="str">
        <f t="shared" si="244"/>
        <v/>
      </c>
      <c r="IW35" s="26" t="str">
        <f t="shared" si="245"/>
        <v/>
      </c>
      <c r="IX35" s="26" t="str">
        <f t="shared" si="246"/>
        <v/>
      </c>
      <c r="IY35" s="26" t="str">
        <f t="shared" si="247"/>
        <v/>
      </c>
      <c r="IZ35" s="26" t="str">
        <f t="shared" si="248"/>
        <v/>
      </c>
      <c r="JA35" s="26" t="str">
        <f t="shared" si="249"/>
        <v/>
      </c>
      <c r="JB35" s="26" t="str">
        <f t="shared" si="250"/>
        <v/>
      </c>
      <c r="JC35" s="26" t="str">
        <f t="shared" si="251"/>
        <v/>
      </c>
      <c r="JD35" s="26" t="str">
        <f t="shared" si="252"/>
        <v/>
      </c>
      <c r="JE35" s="26" t="str">
        <f t="shared" si="253"/>
        <v/>
      </c>
      <c r="JF35" s="26" t="str">
        <f t="shared" si="254"/>
        <v/>
      </c>
      <c r="JG35" s="26" t="str">
        <f t="shared" si="255"/>
        <v/>
      </c>
      <c r="JH35" s="26" t="str">
        <f t="shared" si="256"/>
        <v/>
      </c>
      <c r="JI35" s="26">
        <v>36295000</v>
      </c>
      <c r="JJ35" s="26">
        <v>36295000</v>
      </c>
      <c r="JK35" s="28">
        <f t="shared" si="257"/>
        <v>0</v>
      </c>
      <c r="JL35" s="28">
        <f t="shared" si="30"/>
        <v>0</v>
      </c>
      <c r="JM35" s="29" t="str">
        <f t="shared" si="258"/>
        <v/>
      </c>
      <c r="JN35" s="30" t="str">
        <f t="shared" si="259"/>
        <v/>
      </c>
      <c r="JO35" s="58">
        <v>27</v>
      </c>
      <c r="JP35" s="31" t="str">
        <f t="shared" si="31"/>
        <v/>
      </c>
      <c r="JQ35" s="31" t="str">
        <f t="shared" si="32"/>
        <v/>
      </c>
      <c r="JR35" s="31" t="str">
        <f t="shared" si="33"/>
        <v/>
      </c>
      <c r="JS35" s="31" t="str">
        <f t="shared" si="34"/>
        <v/>
      </c>
      <c r="JT35" s="31" t="str">
        <f t="shared" si="35"/>
        <v/>
      </c>
      <c r="JU35" s="31" t="str">
        <f t="shared" si="36"/>
        <v/>
      </c>
      <c r="JV35" s="31" t="str">
        <f t="shared" si="37"/>
        <v/>
      </c>
      <c r="JW35" s="31" t="str">
        <f t="shared" si="38"/>
        <v/>
      </c>
      <c r="JX35" s="31" t="str">
        <f t="shared" si="39"/>
        <v/>
      </c>
      <c r="JY35" s="31" t="str">
        <f t="shared" si="40"/>
        <v/>
      </c>
      <c r="JZ35" s="31" t="str">
        <f t="shared" si="41"/>
        <v/>
      </c>
      <c r="KA35" s="31" t="str">
        <f t="shared" si="42"/>
        <v/>
      </c>
      <c r="KB35" s="31" t="str">
        <f t="shared" si="43"/>
        <v/>
      </c>
      <c r="KC35" s="31" t="str">
        <f t="shared" si="44"/>
        <v/>
      </c>
      <c r="KD35" s="31" t="str">
        <f t="shared" si="45"/>
        <v/>
      </c>
      <c r="KE35" s="31" t="str">
        <f t="shared" si="46"/>
        <v/>
      </c>
      <c r="KF35" s="31" t="str">
        <f t="shared" si="47"/>
        <v/>
      </c>
      <c r="KG35" s="31" t="str">
        <f t="shared" si="48"/>
        <v/>
      </c>
      <c r="KH35" s="31" t="str">
        <f t="shared" si="49"/>
        <v/>
      </c>
      <c r="KI35" s="31" t="str">
        <f t="shared" si="50"/>
        <v/>
      </c>
      <c r="KJ35" s="31" t="str">
        <f t="shared" si="51"/>
        <v/>
      </c>
      <c r="KK35" s="31" t="str">
        <f t="shared" si="52"/>
        <v/>
      </c>
      <c r="KL35" s="31" t="str">
        <f t="shared" si="53"/>
        <v/>
      </c>
      <c r="KM35" s="31" t="str">
        <f t="shared" si="54"/>
        <v/>
      </c>
      <c r="KN35" s="31" t="str">
        <f t="shared" si="55"/>
        <v/>
      </c>
      <c r="KO35" s="31" t="str">
        <f t="shared" si="56"/>
        <v/>
      </c>
      <c r="KP35" s="31" t="str">
        <f t="shared" si="57"/>
        <v/>
      </c>
      <c r="KQ35" s="31" t="str">
        <f t="shared" si="58"/>
        <v/>
      </c>
      <c r="KR35" s="58">
        <v>27</v>
      </c>
      <c r="KS35" s="32" t="str">
        <f t="shared" si="59"/>
        <v/>
      </c>
      <c r="KT35" s="32" t="str">
        <f t="shared" si="60"/>
        <v/>
      </c>
      <c r="KU35" s="32" t="str">
        <f t="shared" si="61"/>
        <v/>
      </c>
      <c r="KV35" s="32" t="str">
        <f t="shared" si="62"/>
        <v/>
      </c>
      <c r="KW35" s="32" t="str">
        <f t="shared" si="63"/>
        <v/>
      </c>
      <c r="KX35" s="32" t="str">
        <f t="shared" si="64"/>
        <v/>
      </c>
      <c r="KY35" s="32" t="str">
        <f t="shared" si="65"/>
        <v/>
      </c>
      <c r="KZ35" s="32" t="str">
        <f t="shared" si="66"/>
        <v/>
      </c>
      <c r="LA35" s="32" t="str">
        <f t="shared" si="67"/>
        <v/>
      </c>
      <c r="LB35" s="32" t="str">
        <f t="shared" si="68"/>
        <v/>
      </c>
      <c r="LC35" s="32" t="str">
        <f t="shared" si="69"/>
        <v/>
      </c>
      <c r="LD35" s="32" t="str">
        <f t="shared" si="70"/>
        <v/>
      </c>
      <c r="LE35" s="32" t="str">
        <f t="shared" si="71"/>
        <v/>
      </c>
      <c r="LF35" s="32" t="str">
        <f t="shared" si="72"/>
        <v/>
      </c>
      <c r="LG35" s="32" t="str">
        <f t="shared" si="73"/>
        <v/>
      </c>
      <c r="LH35" s="32" t="str">
        <f t="shared" si="74"/>
        <v/>
      </c>
      <c r="LI35" s="32" t="str">
        <f t="shared" si="75"/>
        <v/>
      </c>
      <c r="LJ35" s="32" t="str">
        <f t="shared" si="76"/>
        <v/>
      </c>
      <c r="LK35" s="32" t="str">
        <f t="shared" si="77"/>
        <v/>
      </c>
      <c r="LL35" s="32" t="str">
        <f t="shared" si="78"/>
        <v/>
      </c>
      <c r="LM35" s="32" t="str">
        <f t="shared" si="79"/>
        <v/>
      </c>
      <c r="LN35" s="32" t="str">
        <f t="shared" si="80"/>
        <v/>
      </c>
      <c r="LO35" s="32" t="str">
        <f t="shared" si="81"/>
        <v/>
      </c>
      <c r="LP35" s="32" t="str">
        <f t="shared" si="82"/>
        <v/>
      </c>
      <c r="LQ35" s="32" t="str">
        <f t="shared" si="83"/>
        <v/>
      </c>
      <c r="LR35" s="32" t="str">
        <f t="shared" si="84"/>
        <v/>
      </c>
      <c r="LS35" s="32" t="str">
        <f t="shared" si="85"/>
        <v/>
      </c>
      <c r="LT35" s="32" t="str">
        <f t="shared" si="86"/>
        <v/>
      </c>
      <c r="LU35" s="58">
        <v>27</v>
      </c>
      <c r="LV35" s="33" t="str">
        <f t="shared" si="87"/>
        <v/>
      </c>
      <c r="LW35" s="33" t="str">
        <f t="shared" si="88"/>
        <v/>
      </c>
      <c r="LX35" s="33" t="str">
        <f t="shared" si="89"/>
        <v/>
      </c>
      <c r="LY35" s="33" t="str">
        <f t="shared" si="90"/>
        <v/>
      </c>
      <c r="LZ35" s="33" t="str">
        <f t="shared" si="91"/>
        <v/>
      </c>
      <c r="MA35" s="33" t="str">
        <f t="shared" si="92"/>
        <v/>
      </c>
      <c r="MB35" s="33" t="str">
        <f t="shared" si="93"/>
        <v/>
      </c>
      <c r="MC35" s="33" t="str">
        <f t="shared" si="94"/>
        <v/>
      </c>
      <c r="MD35" s="33" t="str">
        <f t="shared" si="95"/>
        <v/>
      </c>
      <c r="ME35" s="33" t="str">
        <f t="shared" si="96"/>
        <v/>
      </c>
      <c r="MF35" s="33" t="str">
        <f t="shared" si="97"/>
        <v/>
      </c>
      <c r="MG35" s="33" t="str">
        <f t="shared" si="98"/>
        <v/>
      </c>
      <c r="MH35" s="33" t="str">
        <f t="shared" si="99"/>
        <v/>
      </c>
      <c r="MI35" s="33" t="str">
        <f t="shared" si="100"/>
        <v/>
      </c>
      <c r="MJ35" s="33" t="str">
        <f t="shared" si="101"/>
        <v/>
      </c>
      <c r="MK35" s="33" t="str">
        <f t="shared" si="102"/>
        <v/>
      </c>
      <c r="ML35" s="33" t="str">
        <f t="shared" si="103"/>
        <v/>
      </c>
      <c r="MM35" s="33" t="str">
        <f t="shared" si="104"/>
        <v/>
      </c>
      <c r="MN35" s="33" t="str">
        <f t="shared" si="105"/>
        <v/>
      </c>
      <c r="MO35" s="33" t="str">
        <f t="shared" si="106"/>
        <v/>
      </c>
      <c r="MP35" s="33" t="str">
        <f t="shared" si="107"/>
        <v/>
      </c>
      <c r="MQ35" s="33" t="str">
        <f t="shared" si="108"/>
        <v/>
      </c>
      <c r="MR35" s="33" t="str">
        <f t="shared" si="109"/>
        <v/>
      </c>
      <c r="MS35" s="33" t="str">
        <f t="shared" si="110"/>
        <v/>
      </c>
      <c r="MT35" s="33" t="str">
        <f t="shared" si="111"/>
        <v/>
      </c>
      <c r="MU35" s="33" t="str">
        <f t="shared" si="112"/>
        <v/>
      </c>
      <c r="MV35" s="33" t="str">
        <f t="shared" si="113"/>
        <v/>
      </c>
      <c r="MW35" s="33" t="str">
        <f t="shared" si="114"/>
        <v/>
      </c>
      <c r="MX35" s="54">
        <f t="shared" si="115"/>
        <v>0</v>
      </c>
      <c r="MY35" s="58">
        <v>27</v>
      </c>
      <c r="MZ35" s="34" t="str">
        <f t="shared" si="116"/>
        <v/>
      </c>
      <c r="NA35" s="34" t="str">
        <f t="shared" si="117"/>
        <v/>
      </c>
      <c r="NB35" s="34" t="str">
        <f t="shared" si="118"/>
        <v/>
      </c>
      <c r="NC35" s="34" t="str">
        <f t="shared" si="119"/>
        <v/>
      </c>
      <c r="ND35" s="34" t="str">
        <f t="shared" si="120"/>
        <v/>
      </c>
      <c r="NE35" s="34" t="str">
        <f t="shared" si="121"/>
        <v/>
      </c>
      <c r="NF35" s="34" t="str">
        <f t="shared" si="122"/>
        <v/>
      </c>
      <c r="NG35" s="34" t="str">
        <f t="shared" si="123"/>
        <v/>
      </c>
      <c r="NH35" s="34" t="str">
        <f t="shared" si="124"/>
        <v/>
      </c>
      <c r="NI35" s="34" t="str">
        <f t="shared" si="125"/>
        <v/>
      </c>
      <c r="NJ35" s="34" t="str">
        <f t="shared" si="126"/>
        <v/>
      </c>
      <c r="NK35" s="34" t="str">
        <f t="shared" si="127"/>
        <v/>
      </c>
      <c r="NL35" s="34" t="str">
        <f t="shared" si="128"/>
        <v/>
      </c>
      <c r="NM35" s="34" t="str">
        <f t="shared" si="129"/>
        <v/>
      </c>
      <c r="NN35" s="34" t="str">
        <f t="shared" si="130"/>
        <v/>
      </c>
      <c r="NO35" s="34" t="str">
        <f t="shared" si="131"/>
        <v/>
      </c>
      <c r="NP35" s="34" t="str">
        <f t="shared" si="132"/>
        <v/>
      </c>
      <c r="NQ35" s="34" t="str">
        <f t="shared" si="133"/>
        <v/>
      </c>
      <c r="NR35" s="34" t="str">
        <f t="shared" si="134"/>
        <v/>
      </c>
      <c r="NS35" s="34" t="str">
        <f t="shared" si="135"/>
        <v/>
      </c>
      <c r="NT35" s="34" t="str">
        <f t="shared" si="136"/>
        <v/>
      </c>
      <c r="NU35" s="34" t="str">
        <f t="shared" si="137"/>
        <v/>
      </c>
      <c r="NV35" s="34" t="str">
        <f t="shared" si="138"/>
        <v/>
      </c>
      <c r="NW35" s="34" t="str">
        <f t="shared" si="139"/>
        <v/>
      </c>
      <c r="NX35" s="34" t="str">
        <f t="shared" si="140"/>
        <v/>
      </c>
      <c r="NY35" s="34" t="str">
        <f t="shared" si="141"/>
        <v/>
      </c>
      <c r="NZ35" s="34" t="str">
        <f t="shared" si="142"/>
        <v/>
      </c>
      <c r="OA35" s="34" t="str">
        <f t="shared" si="143"/>
        <v/>
      </c>
      <c r="OB35" s="58">
        <v>27</v>
      </c>
      <c r="OC35" s="78"/>
      <c r="OD35" s="78"/>
      <c r="OE35" s="78"/>
      <c r="OF35" s="78"/>
      <c r="OG35" s="78"/>
      <c r="OH35" s="78"/>
      <c r="OI35" s="78"/>
      <c r="OJ35" s="78"/>
      <c r="OK35" s="78"/>
      <c r="OL35" s="78"/>
      <c r="OM35" s="78"/>
      <c r="ON35" s="78"/>
      <c r="OO35" s="78"/>
      <c r="OP35" s="78"/>
      <c r="OQ35" s="78"/>
      <c r="OR35" s="78"/>
      <c r="OS35" s="78"/>
      <c r="OT35" s="78"/>
      <c r="OU35" s="78"/>
      <c r="OV35" s="78"/>
      <c r="OW35" s="78"/>
      <c r="OX35" s="78"/>
      <c r="OY35" s="78"/>
      <c r="OZ35" s="78"/>
      <c r="PA35" s="78"/>
      <c r="PB35" s="78">
        <v>61</v>
      </c>
      <c r="PC35" s="78"/>
      <c r="PD35" s="78"/>
      <c r="PE35" s="58">
        <v>27</v>
      </c>
      <c r="PF35" s="35">
        <f t="shared" si="144"/>
        <v>0</v>
      </c>
      <c r="PG35" s="35">
        <f t="shared" si="145"/>
        <v>0</v>
      </c>
      <c r="PH35" s="35">
        <f t="shared" si="146"/>
        <v>0</v>
      </c>
      <c r="PI35" s="35">
        <f t="shared" si="147"/>
        <v>0</v>
      </c>
      <c r="PJ35" s="35">
        <f t="shared" si="148"/>
        <v>0</v>
      </c>
      <c r="PK35" s="35">
        <f t="shared" si="149"/>
        <v>0</v>
      </c>
      <c r="PL35" s="35">
        <f t="shared" si="150"/>
        <v>0</v>
      </c>
      <c r="PM35" s="35">
        <f t="shared" si="151"/>
        <v>0</v>
      </c>
      <c r="PN35" s="35">
        <f t="shared" si="152"/>
        <v>0</v>
      </c>
      <c r="PO35" s="35">
        <f t="shared" si="153"/>
        <v>0</v>
      </c>
      <c r="PP35" s="35">
        <f t="shared" si="154"/>
        <v>0</v>
      </c>
      <c r="PQ35" s="35">
        <f t="shared" si="155"/>
        <v>0</v>
      </c>
      <c r="PR35" s="35">
        <f t="shared" si="156"/>
        <v>0</v>
      </c>
      <c r="PS35" s="35">
        <f t="shared" si="157"/>
        <v>0</v>
      </c>
      <c r="PT35" s="35">
        <f t="shared" si="158"/>
        <v>0</v>
      </c>
      <c r="PU35" s="35">
        <f t="shared" si="159"/>
        <v>0</v>
      </c>
      <c r="PV35" s="35">
        <f t="shared" si="160"/>
        <v>0</v>
      </c>
      <c r="PW35" s="35">
        <f t="shared" si="161"/>
        <v>0</v>
      </c>
      <c r="PX35" s="35">
        <f t="shared" si="162"/>
        <v>0</v>
      </c>
      <c r="PY35" s="35">
        <f t="shared" si="163"/>
        <v>0</v>
      </c>
      <c r="PZ35" s="35">
        <f t="shared" si="164"/>
        <v>0</v>
      </c>
      <c r="QA35" s="35">
        <f t="shared" si="165"/>
        <v>0</v>
      </c>
      <c r="QB35" s="35">
        <f t="shared" si="166"/>
        <v>0</v>
      </c>
      <c r="QC35" s="35">
        <f t="shared" si="167"/>
        <v>0</v>
      </c>
      <c r="QD35" s="35">
        <f t="shared" si="168"/>
        <v>0</v>
      </c>
      <c r="QE35" s="35">
        <f t="shared" si="169"/>
        <v>30</v>
      </c>
      <c r="QF35" s="35">
        <f t="shared" si="170"/>
        <v>0</v>
      </c>
      <c r="QG35" s="35">
        <f t="shared" si="171"/>
        <v>0</v>
      </c>
      <c r="QH35" s="58">
        <v>27</v>
      </c>
      <c r="QI35" s="36" t="str">
        <f t="shared" si="172"/>
        <v/>
      </c>
      <c r="QJ35" s="36" t="str">
        <f t="shared" si="173"/>
        <v/>
      </c>
      <c r="QK35" s="36" t="str">
        <f t="shared" si="174"/>
        <v/>
      </c>
      <c r="QL35" s="36" t="str">
        <f t="shared" si="175"/>
        <v/>
      </c>
      <c r="QM35" s="36" t="str">
        <f t="shared" si="176"/>
        <v/>
      </c>
      <c r="QN35" s="36" t="str">
        <f t="shared" si="177"/>
        <v/>
      </c>
      <c r="QO35" s="36" t="str">
        <f t="shared" si="178"/>
        <v/>
      </c>
      <c r="QP35" s="36" t="str">
        <f t="shared" si="179"/>
        <v/>
      </c>
      <c r="QQ35" s="36" t="str">
        <f t="shared" si="180"/>
        <v/>
      </c>
      <c r="QR35" s="36" t="str">
        <f t="shared" si="181"/>
        <v/>
      </c>
      <c r="QS35" s="36" t="str">
        <f t="shared" si="182"/>
        <v/>
      </c>
      <c r="QT35" s="36" t="str">
        <f t="shared" si="183"/>
        <v/>
      </c>
      <c r="QU35" s="36" t="str">
        <f t="shared" si="184"/>
        <v/>
      </c>
      <c r="QV35" s="36" t="str">
        <f t="shared" si="185"/>
        <v/>
      </c>
      <c r="QW35" s="36" t="str">
        <f t="shared" si="186"/>
        <v/>
      </c>
      <c r="QX35" s="36" t="str">
        <f t="shared" si="187"/>
        <v/>
      </c>
      <c r="QY35" s="36" t="str">
        <f t="shared" si="188"/>
        <v/>
      </c>
      <c r="QZ35" s="36" t="str">
        <f t="shared" si="189"/>
        <v/>
      </c>
      <c r="RA35" s="36" t="str">
        <f t="shared" si="190"/>
        <v/>
      </c>
      <c r="RB35" s="36" t="str">
        <f t="shared" si="191"/>
        <v/>
      </c>
      <c r="RC35" s="36" t="str">
        <f t="shared" si="192"/>
        <v/>
      </c>
      <c r="RD35" s="36" t="str">
        <f t="shared" si="193"/>
        <v/>
      </c>
      <c r="RE35" s="36" t="str">
        <f t="shared" si="194"/>
        <v/>
      </c>
      <c r="RF35" s="36" t="str">
        <f t="shared" si="195"/>
        <v/>
      </c>
      <c r="RG35" s="36" t="str">
        <f t="shared" si="196"/>
        <v/>
      </c>
      <c r="RH35" s="36" t="str">
        <f t="shared" si="197"/>
        <v/>
      </c>
      <c r="RI35" s="36" t="str">
        <f t="shared" si="198"/>
        <v/>
      </c>
      <c r="RJ35" s="36" t="str">
        <f t="shared" si="199"/>
        <v/>
      </c>
      <c r="RK35" s="37">
        <f t="shared" si="200"/>
        <v>0</v>
      </c>
      <c r="RL35" s="38" t="str">
        <f t="shared" si="260"/>
        <v/>
      </c>
      <c r="RM35" s="38" t="str">
        <f t="shared" si="261"/>
        <v/>
      </c>
      <c r="RN35" s="38" t="str">
        <f t="shared" si="262"/>
        <v/>
      </c>
      <c r="RO35" s="38" t="str">
        <f t="shared" si="263"/>
        <v/>
      </c>
      <c r="RP35" s="38" t="str">
        <f t="shared" si="264"/>
        <v/>
      </c>
      <c r="RQ35" s="39" t="str">
        <f t="shared" si="265"/>
        <v/>
      </c>
      <c r="RR35" s="39" t="str">
        <f t="shared" si="266"/>
        <v/>
      </c>
      <c r="RS35" s="39" t="str">
        <f t="shared" si="267"/>
        <v/>
      </c>
      <c r="RT35" s="39" t="str">
        <f t="shared" si="268"/>
        <v/>
      </c>
      <c r="RU35" s="39">
        <f t="shared" si="269"/>
        <v>0</v>
      </c>
      <c r="RV35" s="58">
        <v>27</v>
      </c>
    </row>
    <row r="36" spans="1:490" ht="30.6" hidden="1" x14ac:dyDescent="0.2">
      <c r="A36" s="53"/>
      <c r="B36" s="61" t="s">
        <v>50</v>
      </c>
      <c r="C36" s="62" t="s">
        <v>56</v>
      </c>
      <c r="D36" s="62" t="s">
        <v>52</v>
      </c>
      <c r="E36" s="62" t="s">
        <v>100</v>
      </c>
      <c r="F36" s="62">
        <v>1</v>
      </c>
      <c r="G36" s="25">
        <v>182498900</v>
      </c>
      <c r="H36" s="58">
        <v>28</v>
      </c>
      <c r="I36" s="77" t="s">
        <v>32</v>
      </c>
      <c r="J36" s="77" t="s">
        <v>32</v>
      </c>
      <c r="K36" s="77" t="s">
        <v>32</v>
      </c>
      <c r="L36" s="77" t="s">
        <v>32</v>
      </c>
      <c r="M36" s="77" t="s">
        <v>32</v>
      </c>
      <c r="N36" s="77" t="s">
        <v>32</v>
      </c>
      <c r="O36" s="77" t="s">
        <v>32</v>
      </c>
      <c r="P36" s="77" t="s">
        <v>32</v>
      </c>
      <c r="Q36" s="77" t="s">
        <v>32</v>
      </c>
      <c r="R36" s="77" t="s">
        <v>32</v>
      </c>
      <c r="S36" s="75">
        <v>182070000</v>
      </c>
      <c r="T36" s="77" t="s">
        <v>32</v>
      </c>
      <c r="U36" s="77" t="s">
        <v>32</v>
      </c>
      <c r="V36" s="77" t="s">
        <v>32</v>
      </c>
      <c r="W36" s="77" t="s">
        <v>32</v>
      </c>
      <c r="X36" s="77" t="s">
        <v>32</v>
      </c>
      <c r="Y36" s="77" t="s">
        <v>32</v>
      </c>
      <c r="Z36" s="77" t="s">
        <v>32</v>
      </c>
      <c r="AA36" s="77" t="s">
        <v>32</v>
      </c>
      <c r="AB36" s="77" t="s">
        <v>32</v>
      </c>
      <c r="AC36" s="77" t="s">
        <v>32</v>
      </c>
      <c r="AD36" s="77" t="s">
        <v>32</v>
      </c>
      <c r="AE36" s="77" t="s">
        <v>32</v>
      </c>
      <c r="AF36" s="77" t="s">
        <v>32</v>
      </c>
      <c r="AG36" s="77" t="s">
        <v>32</v>
      </c>
      <c r="AH36" s="77" t="s">
        <v>32</v>
      </c>
      <c r="AI36" s="77" t="s">
        <v>32</v>
      </c>
      <c r="AJ36" s="77" t="s">
        <v>32</v>
      </c>
      <c r="AK36" s="68">
        <v>28</v>
      </c>
      <c r="AL36" s="26" t="str">
        <f t="shared" si="201"/>
        <v>NC</v>
      </c>
      <c r="AM36" s="26" t="str">
        <f t="shared" si="202"/>
        <v>NC</v>
      </c>
      <c r="AN36" s="26" t="str">
        <f t="shared" si="203"/>
        <v>NC</v>
      </c>
      <c r="AO36" s="26" t="str">
        <f t="shared" si="204"/>
        <v>NC</v>
      </c>
      <c r="AP36" s="26" t="str">
        <f t="shared" si="205"/>
        <v>NC</v>
      </c>
      <c r="AQ36" s="26" t="str">
        <f t="shared" si="206"/>
        <v>NC</v>
      </c>
      <c r="AR36" s="26" t="str">
        <f t="shared" si="207"/>
        <v>NC</v>
      </c>
      <c r="AS36" s="26" t="str">
        <f t="shared" si="208"/>
        <v>NC</v>
      </c>
      <c r="AT36" s="26" t="str">
        <f t="shared" si="209"/>
        <v>NC</v>
      </c>
      <c r="AU36" s="26" t="str">
        <f t="shared" si="210"/>
        <v>NC</v>
      </c>
      <c r="AV36" s="26">
        <f t="shared" si="211"/>
        <v>182070000</v>
      </c>
      <c r="AW36" s="26" t="str">
        <f t="shared" si="212"/>
        <v>NC</v>
      </c>
      <c r="AX36" s="26" t="str">
        <f t="shared" si="213"/>
        <v>NC</v>
      </c>
      <c r="AY36" s="26" t="str">
        <f t="shared" si="214"/>
        <v>NC</v>
      </c>
      <c r="AZ36" s="26" t="str">
        <f t="shared" si="215"/>
        <v>NC</v>
      </c>
      <c r="BA36" s="26" t="str">
        <f t="shared" si="216"/>
        <v>NC</v>
      </c>
      <c r="BB36" s="26" t="str">
        <f t="shared" si="217"/>
        <v>NC</v>
      </c>
      <c r="BC36" s="26" t="str">
        <f t="shared" si="218"/>
        <v>NC</v>
      </c>
      <c r="BD36" s="26" t="str">
        <f t="shared" si="219"/>
        <v>NC</v>
      </c>
      <c r="BE36" s="26" t="str">
        <f t="shared" si="220"/>
        <v>NC</v>
      </c>
      <c r="BF36" s="26" t="str">
        <f t="shared" si="221"/>
        <v>NC</v>
      </c>
      <c r="BG36" s="26" t="str">
        <f t="shared" si="222"/>
        <v>NC</v>
      </c>
      <c r="BH36" s="26" t="str">
        <f t="shared" si="223"/>
        <v>NC</v>
      </c>
      <c r="BI36" s="26" t="str">
        <f t="shared" si="224"/>
        <v>NC</v>
      </c>
      <c r="BJ36" s="26" t="str">
        <f t="shared" si="225"/>
        <v>NC</v>
      </c>
      <c r="BK36" s="26" t="str">
        <f t="shared" si="226"/>
        <v>NC</v>
      </c>
      <c r="BL36" s="26" t="str">
        <f t="shared" si="227"/>
        <v>NC</v>
      </c>
      <c r="BM36" s="26" t="str">
        <f t="shared" si="228"/>
        <v>NC</v>
      </c>
      <c r="BN36" s="58">
        <v>28</v>
      </c>
      <c r="BO36" s="70" t="s">
        <v>33</v>
      </c>
      <c r="BP36" s="70" t="s">
        <v>33</v>
      </c>
      <c r="BQ36" s="70" t="s">
        <v>33</v>
      </c>
      <c r="BR36" s="70" t="s">
        <v>33</v>
      </c>
      <c r="BS36" s="70" t="s">
        <v>33</v>
      </c>
      <c r="BT36" s="70" t="s">
        <v>33</v>
      </c>
      <c r="BU36" s="70" t="s">
        <v>33</v>
      </c>
      <c r="BV36" s="70" t="s">
        <v>33</v>
      </c>
      <c r="BW36" s="70" t="s">
        <v>33</v>
      </c>
      <c r="BX36" s="70" t="s">
        <v>33</v>
      </c>
      <c r="BY36" s="71" t="s">
        <v>34</v>
      </c>
      <c r="BZ36" s="70" t="s">
        <v>33</v>
      </c>
      <c r="CA36" s="70" t="s">
        <v>33</v>
      </c>
      <c r="CB36" s="70" t="s">
        <v>33</v>
      </c>
      <c r="CC36" s="70" t="s">
        <v>33</v>
      </c>
      <c r="CD36" s="70" t="s">
        <v>33</v>
      </c>
      <c r="CE36" s="70" t="s">
        <v>33</v>
      </c>
      <c r="CF36" s="70" t="s">
        <v>33</v>
      </c>
      <c r="CG36" s="70" t="s">
        <v>33</v>
      </c>
      <c r="CH36" s="70" t="s">
        <v>33</v>
      </c>
      <c r="CI36" s="70" t="s">
        <v>33</v>
      </c>
      <c r="CJ36" s="70" t="s">
        <v>33</v>
      </c>
      <c r="CK36" s="70" t="s">
        <v>33</v>
      </c>
      <c r="CL36" s="70" t="s">
        <v>33</v>
      </c>
      <c r="CM36" s="70" t="s">
        <v>33</v>
      </c>
      <c r="CN36" s="70" t="s">
        <v>33</v>
      </c>
      <c r="CO36" s="70" t="s">
        <v>33</v>
      </c>
      <c r="CP36" s="70" t="s">
        <v>33</v>
      </c>
      <c r="CQ36" s="58">
        <v>28</v>
      </c>
      <c r="CR36" s="71" t="s">
        <v>33</v>
      </c>
      <c r="CS36" s="71" t="s">
        <v>34</v>
      </c>
      <c r="CT36" s="71" t="s">
        <v>34</v>
      </c>
      <c r="CU36" s="71" t="s">
        <v>34</v>
      </c>
      <c r="CV36" s="71" t="s">
        <v>34</v>
      </c>
      <c r="CW36" s="71" t="s">
        <v>34</v>
      </c>
      <c r="CX36" s="71" t="s">
        <v>34</v>
      </c>
      <c r="CY36" s="71" t="s">
        <v>33</v>
      </c>
      <c r="CZ36" s="71" t="s">
        <v>34</v>
      </c>
      <c r="DA36" s="71" t="s">
        <v>34</v>
      </c>
      <c r="DB36" s="71" t="s">
        <v>241</v>
      </c>
      <c r="DC36" s="71" t="s">
        <v>34</v>
      </c>
      <c r="DD36" s="71" t="s">
        <v>34</v>
      </c>
      <c r="DE36" s="71" t="s">
        <v>34</v>
      </c>
      <c r="DF36" s="71" t="s">
        <v>34</v>
      </c>
      <c r="DG36" s="71" t="s">
        <v>34</v>
      </c>
      <c r="DH36" s="71" t="s">
        <v>34</v>
      </c>
      <c r="DI36" s="71" t="s">
        <v>34</v>
      </c>
      <c r="DJ36" s="71" t="s">
        <v>34</v>
      </c>
      <c r="DK36" s="71" t="s">
        <v>34</v>
      </c>
      <c r="DL36" s="71" t="s">
        <v>34</v>
      </c>
      <c r="DM36" s="71" t="s">
        <v>34</v>
      </c>
      <c r="DN36" s="71" t="s">
        <v>34</v>
      </c>
      <c r="DO36" s="71" t="s">
        <v>34</v>
      </c>
      <c r="DP36" s="71" t="s">
        <v>34</v>
      </c>
      <c r="DQ36" s="71" t="s">
        <v>34</v>
      </c>
      <c r="DR36" s="71" t="s">
        <v>34</v>
      </c>
      <c r="DS36" s="71" t="s">
        <v>34</v>
      </c>
      <c r="DT36" s="58">
        <v>28</v>
      </c>
      <c r="DU36" s="71" t="s">
        <v>34</v>
      </c>
      <c r="DV36" s="71" t="s">
        <v>34</v>
      </c>
      <c r="DW36" s="71" t="s">
        <v>34</v>
      </c>
      <c r="DX36" s="71" t="s">
        <v>34</v>
      </c>
      <c r="DY36" s="71" t="s">
        <v>34</v>
      </c>
      <c r="DZ36" s="71" t="s">
        <v>34</v>
      </c>
      <c r="EA36" s="71" t="s">
        <v>34</v>
      </c>
      <c r="EB36" s="71" t="s">
        <v>33</v>
      </c>
      <c r="EC36" s="71" t="s">
        <v>34</v>
      </c>
      <c r="ED36" s="71" t="s">
        <v>34</v>
      </c>
      <c r="EE36" s="71" t="s">
        <v>34</v>
      </c>
      <c r="EF36" s="71" t="s">
        <v>34</v>
      </c>
      <c r="EG36" s="71" t="s">
        <v>34</v>
      </c>
      <c r="EH36" s="71" t="s">
        <v>34</v>
      </c>
      <c r="EI36" s="71" t="s">
        <v>34</v>
      </c>
      <c r="EJ36" s="71" t="s">
        <v>34</v>
      </c>
      <c r="EK36" s="71" t="s">
        <v>34</v>
      </c>
      <c r="EL36" s="71" t="s">
        <v>34</v>
      </c>
      <c r="EM36" s="71" t="s">
        <v>34</v>
      </c>
      <c r="EN36" s="71" t="s">
        <v>34</v>
      </c>
      <c r="EO36" s="71" t="s">
        <v>34</v>
      </c>
      <c r="EP36" s="71" t="s">
        <v>34</v>
      </c>
      <c r="EQ36" s="71" t="s">
        <v>34</v>
      </c>
      <c r="ER36" s="71" t="s">
        <v>34</v>
      </c>
      <c r="ES36" s="71" t="s">
        <v>34</v>
      </c>
      <c r="ET36" s="71" t="s">
        <v>34</v>
      </c>
      <c r="EU36" s="71" t="s">
        <v>34</v>
      </c>
      <c r="EV36" s="71" t="s">
        <v>33</v>
      </c>
      <c r="EW36" s="58">
        <v>28</v>
      </c>
      <c r="EX36" s="27" t="str">
        <f t="shared" si="1"/>
        <v>NO CUMPLE</v>
      </c>
      <c r="EY36" s="27" t="str">
        <f t="shared" si="2"/>
        <v>NO CUMPLE</v>
      </c>
      <c r="EZ36" s="27" t="str">
        <f t="shared" si="3"/>
        <v>NO CUMPLE</v>
      </c>
      <c r="FA36" s="27" t="str">
        <f t="shared" si="4"/>
        <v>NO CUMPLE</v>
      </c>
      <c r="FB36" s="27" t="str">
        <f t="shared" si="5"/>
        <v>NO CUMPLE</v>
      </c>
      <c r="FC36" s="27" t="str">
        <f t="shared" si="6"/>
        <v>NO CUMPLE</v>
      </c>
      <c r="FD36" s="27" t="str">
        <f t="shared" si="7"/>
        <v>NO CUMPLE</v>
      </c>
      <c r="FE36" s="27" t="str">
        <f t="shared" si="8"/>
        <v>NO CUMPLE</v>
      </c>
      <c r="FF36" s="27" t="str">
        <f t="shared" si="9"/>
        <v>NO CUMPLE</v>
      </c>
      <c r="FG36" s="27" t="str">
        <f t="shared" si="10"/>
        <v>NO CUMPLE</v>
      </c>
      <c r="FH36" s="27" t="str">
        <f t="shared" si="11"/>
        <v>CUMPLE</v>
      </c>
      <c r="FI36" s="27" t="str">
        <f t="shared" si="12"/>
        <v>NO CUMPLE</v>
      </c>
      <c r="FJ36" s="27" t="str">
        <f t="shared" si="13"/>
        <v>NO CUMPLE</v>
      </c>
      <c r="FK36" s="27" t="str">
        <f t="shared" si="14"/>
        <v>NO CUMPLE</v>
      </c>
      <c r="FL36" s="27" t="str">
        <f t="shared" si="15"/>
        <v>NO CUMPLE</v>
      </c>
      <c r="FM36" s="27" t="str">
        <f t="shared" si="16"/>
        <v>NO CUMPLE</v>
      </c>
      <c r="FN36" s="27" t="str">
        <f t="shared" si="17"/>
        <v>NO CUMPLE</v>
      </c>
      <c r="FO36" s="27" t="str">
        <f t="shared" si="18"/>
        <v>NO CUMPLE</v>
      </c>
      <c r="FP36" s="27" t="str">
        <f t="shared" si="19"/>
        <v>NO CUMPLE</v>
      </c>
      <c r="FQ36" s="27" t="str">
        <f t="shared" si="20"/>
        <v>NO CUMPLE</v>
      </c>
      <c r="FR36" s="27" t="str">
        <f t="shared" si="21"/>
        <v>NO CUMPLE</v>
      </c>
      <c r="FS36" s="27" t="str">
        <f t="shared" si="22"/>
        <v>NO CUMPLE</v>
      </c>
      <c r="FT36" s="27" t="str">
        <f t="shared" si="23"/>
        <v>NO CUMPLE</v>
      </c>
      <c r="FU36" s="27" t="str">
        <f t="shared" si="24"/>
        <v>NO CUMPLE</v>
      </c>
      <c r="FV36" s="27" t="str">
        <f t="shared" si="25"/>
        <v>NO CUMPLE</v>
      </c>
      <c r="FW36" s="27" t="str">
        <f t="shared" si="26"/>
        <v>NO CUMPLE</v>
      </c>
      <c r="FX36" s="27" t="str">
        <f t="shared" si="27"/>
        <v>NO CUMPLE</v>
      </c>
      <c r="FY36" s="27" t="str">
        <f t="shared" si="28"/>
        <v>NO CUMPLE</v>
      </c>
      <c r="FZ36" s="58">
        <v>28</v>
      </c>
      <c r="GA36" s="71" t="s">
        <v>32</v>
      </c>
      <c r="GB36" s="71" t="s">
        <v>32</v>
      </c>
      <c r="GC36" s="71" t="s">
        <v>32</v>
      </c>
      <c r="GD36" s="71" t="s">
        <v>32</v>
      </c>
      <c r="GE36" s="71" t="s">
        <v>32</v>
      </c>
      <c r="GF36" s="71" t="s">
        <v>32</v>
      </c>
      <c r="GG36" s="71" t="s">
        <v>32</v>
      </c>
      <c r="GH36" s="71" t="s">
        <v>32</v>
      </c>
      <c r="GI36" s="71" t="s">
        <v>32</v>
      </c>
      <c r="GJ36" s="71" t="s">
        <v>32</v>
      </c>
      <c r="GK36" s="93" t="s">
        <v>34</v>
      </c>
      <c r="GL36" s="71" t="s">
        <v>32</v>
      </c>
      <c r="GM36" s="71" t="s">
        <v>32</v>
      </c>
      <c r="GN36" s="71" t="s">
        <v>32</v>
      </c>
      <c r="GO36" s="71" t="s">
        <v>32</v>
      </c>
      <c r="GP36" s="71" t="s">
        <v>32</v>
      </c>
      <c r="GQ36" s="71" t="s">
        <v>32</v>
      </c>
      <c r="GR36" s="71" t="s">
        <v>32</v>
      </c>
      <c r="GS36" s="71" t="s">
        <v>32</v>
      </c>
      <c r="GT36" s="71" t="s">
        <v>32</v>
      </c>
      <c r="GU36" s="71" t="s">
        <v>32</v>
      </c>
      <c r="GV36" s="71" t="s">
        <v>32</v>
      </c>
      <c r="GW36" s="71" t="s">
        <v>32</v>
      </c>
      <c r="GX36" s="71" t="s">
        <v>32</v>
      </c>
      <c r="GY36" s="71" t="s">
        <v>32</v>
      </c>
      <c r="GZ36" s="71" t="s">
        <v>32</v>
      </c>
      <c r="HA36" s="71" t="s">
        <v>32</v>
      </c>
      <c r="HB36" s="71" t="s">
        <v>32</v>
      </c>
      <c r="HC36" s="58">
        <v>28</v>
      </c>
      <c r="HD36" s="72" t="s">
        <v>32</v>
      </c>
      <c r="HE36" s="72" t="s">
        <v>32</v>
      </c>
      <c r="HF36" s="72" t="s">
        <v>32</v>
      </c>
      <c r="HG36" s="72" t="s">
        <v>32</v>
      </c>
      <c r="HH36" s="72" t="s">
        <v>32</v>
      </c>
      <c r="HI36" s="72" t="s">
        <v>32</v>
      </c>
      <c r="HJ36" s="72" t="s">
        <v>32</v>
      </c>
      <c r="HK36" s="72" t="s">
        <v>32</v>
      </c>
      <c r="HL36" s="72" t="s">
        <v>32</v>
      </c>
      <c r="HM36" s="72" t="s">
        <v>32</v>
      </c>
      <c r="HN36" s="72" t="s">
        <v>34</v>
      </c>
      <c r="HO36" s="72" t="s">
        <v>32</v>
      </c>
      <c r="HP36" s="72" t="s">
        <v>32</v>
      </c>
      <c r="HQ36" s="72" t="s">
        <v>32</v>
      </c>
      <c r="HR36" s="72" t="s">
        <v>32</v>
      </c>
      <c r="HS36" s="72" t="s">
        <v>32</v>
      </c>
      <c r="HT36" s="72" t="s">
        <v>32</v>
      </c>
      <c r="HU36" s="72" t="s">
        <v>32</v>
      </c>
      <c r="HV36" s="72" t="s">
        <v>32</v>
      </c>
      <c r="HW36" s="72" t="s">
        <v>32</v>
      </c>
      <c r="HX36" s="72" t="s">
        <v>32</v>
      </c>
      <c r="HY36" s="72" t="s">
        <v>32</v>
      </c>
      <c r="HZ36" s="72" t="s">
        <v>32</v>
      </c>
      <c r="IA36" s="72" t="s">
        <v>32</v>
      </c>
      <c r="IB36" s="72" t="s">
        <v>32</v>
      </c>
      <c r="IC36" s="72" t="s">
        <v>32</v>
      </c>
      <c r="ID36" s="72" t="s">
        <v>32</v>
      </c>
      <c r="IE36" s="72" t="s">
        <v>32</v>
      </c>
      <c r="IF36" s="58">
        <v>28</v>
      </c>
      <c r="IG36" s="26" t="str">
        <f t="shared" si="229"/>
        <v/>
      </c>
      <c r="IH36" s="26" t="str">
        <f t="shared" si="230"/>
        <v/>
      </c>
      <c r="II36" s="26" t="str">
        <f t="shared" si="231"/>
        <v/>
      </c>
      <c r="IJ36" s="26" t="str">
        <f t="shared" si="232"/>
        <v/>
      </c>
      <c r="IK36" s="26" t="str">
        <f t="shared" si="233"/>
        <v/>
      </c>
      <c r="IL36" s="26" t="str">
        <f t="shared" si="234"/>
        <v/>
      </c>
      <c r="IM36" s="26" t="str">
        <f t="shared" si="235"/>
        <v/>
      </c>
      <c r="IN36" s="26" t="str">
        <f t="shared" si="236"/>
        <v/>
      </c>
      <c r="IO36" s="26" t="str">
        <f t="shared" si="237"/>
        <v/>
      </c>
      <c r="IP36" s="26" t="str">
        <f t="shared" si="238"/>
        <v/>
      </c>
      <c r="IQ36" s="26">
        <f t="shared" si="239"/>
        <v>182070000</v>
      </c>
      <c r="IR36" s="26" t="str">
        <f t="shared" si="240"/>
        <v/>
      </c>
      <c r="IS36" s="26" t="str">
        <f t="shared" si="241"/>
        <v/>
      </c>
      <c r="IT36" s="26" t="str">
        <f t="shared" si="242"/>
        <v/>
      </c>
      <c r="IU36" s="26" t="str">
        <f t="shared" si="243"/>
        <v/>
      </c>
      <c r="IV36" s="26" t="str">
        <f t="shared" si="244"/>
        <v/>
      </c>
      <c r="IW36" s="26" t="str">
        <f t="shared" si="245"/>
        <v/>
      </c>
      <c r="IX36" s="26" t="str">
        <f t="shared" si="246"/>
        <v/>
      </c>
      <c r="IY36" s="26" t="str">
        <f t="shared" si="247"/>
        <v/>
      </c>
      <c r="IZ36" s="26" t="str">
        <f t="shared" si="248"/>
        <v/>
      </c>
      <c r="JA36" s="26" t="str">
        <f t="shared" si="249"/>
        <v/>
      </c>
      <c r="JB36" s="26" t="str">
        <f t="shared" si="250"/>
        <v/>
      </c>
      <c r="JC36" s="26" t="str">
        <f t="shared" si="251"/>
        <v/>
      </c>
      <c r="JD36" s="26" t="str">
        <f t="shared" si="252"/>
        <v/>
      </c>
      <c r="JE36" s="26" t="str">
        <f t="shared" si="253"/>
        <v/>
      </c>
      <c r="JF36" s="26" t="str">
        <f t="shared" si="254"/>
        <v/>
      </c>
      <c r="JG36" s="26" t="str">
        <f t="shared" si="255"/>
        <v/>
      </c>
      <c r="JH36" s="26" t="str">
        <f t="shared" si="256"/>
        <v/>
      </c>
      <c r="JI36" s="26">
        <v>182498900</v>
      </c>
      <c r="JJ36" s="26">
        <v>182498900</v>
      </c>
      <c r="JK36" s="28">
        <f t="shared" si="257"/>
        <v>1</v>
      </c>
      <c r="JL36" s="28">
        <f t="shared" si="30"/>
        <v>0</v>
      </c>
      <c r="JM36" s="29">
        <f t="shared" si="258"/>
        <v>182070000</v>
      </c>
      <c r="JN36" s="30">
        <f t="shared" si="259"/>
        <v>682762.5</v>
      </c>
      <c r="JO36" s="58">
        <v>28</v>
      </c>
      <c r="JP36" s="31" t="str">
        <f t="shared" si="31"/>
        <v/>
      </c>
      <c r="JQ36" s="31" t="str">
        <f t="shared" si="32"/>
        <v/>
      </c>
      <c r="JR36" s="31" t="str">
        <f t="shared" si="33"/>
        <v/>
      </c>
      <c r="JS36" s="31" t="str">
        <f t="shared" si="34"/>
        <v/>
      </c>
      <c r="JT36" s="31" t="str">
        <f t="shared" si="35"/>
        <v/>
      </c>
      <c r="JU36" s="31" t="str">
        <f t="shared" si="36"/>
        <v/>
      </c>
      <c r="JV36" s="31" t="str">
        <f t="shared" si="37"/>
        <v/>
      </c>
      <c r="JW36" s="31" t="str">
        <f t="shared" si="38"/>
        <v/>
      </c>
      <c r="JX36" s="31" t="str">
        <f t="shared" si="39"/>
        <v/>
      </c>
      <c r="JY36" s="31" t="str">
        <f t="shared" si="40"/>
        <v/>
      </c>
      <c r="JZ36" s="31">
        <f t="shared" si="41"/>
        <v>26666.666666666668</v>
      </c>
      <c r="KA36" s="31" t="str">
        <f t="shared" si="42"/>
        <v/>
      </c>
      <c r="KB36" s="31" t="str">
        <f t="shared" si="43"/>
        <v/>
      </c>
      <c r="KC36" s="31" t="str">
        <f t="shared" si="44"/>
        <v/>
      </c>
      <c r="KD36" s="31" t="str">
        <f t="shared" si="45"/>
        <v/>
      </c>
      <c r="KE36" s="31" t="str">
        <f t="shared" si="46"/>
        <v/>
      </c>
      <c r="KF36" s="31" t="str">
        <f t="shared" si="47"/>
        <v/>
      </c>
      <c r="KG36" s="31" t="str">
        <f t="shared" si="48"/>
        <v/>
      </c>
      <c r="KH36" s="31" t="str">
        <f t="shared" si="49"/>
        <v/>
      </c>
      <c r="KI36" s="31" t="str">
        <f t="shared" si="50"/>
        <v/>
      </c>
      <c r="KJ36" s="31" t="str">
        <f t="shared" si="51"/>
        <v/>
      </c>
      <c r="KK36" s="31" t="str">
        <f t="shared" si="52"/>
        <v/>
      </c>
      <c r="KL36" s="31" t="str">
        <f t="shared" si="53"/>
        <v/>
      </c>
      <c r="KM36" s="31" t="str">
        <f t="shared" si="54"/>
        <v/>
      </c>
      <c r="KN36" s="31" t="str">
        <f t="shared" si="55"/>
        <v/>
      </c>
      <c r="KO36" s="31" t="str">
        <f t="shared" si="56"/>
        <v/>
      </c>
      <c r="KP36" s="31" t="str">
        <f t="shared" si="57"/>
        <v/>
      </c>
      <c r="KQ36" s="31" t="str">
        <f t="shared" si="58"/>
        <v/>
      </c>
      <c r="KR36" s="58">
        <v>28</v>
      </c>
      <c r="KS36" s="32" t="str">
        <f t="shared" si="59"/>
        <v/>
      </c>
      <c r="KT36" s="32" t="str">
        <f t="shared" si="60"/>
        <v/>
      </c>
      <c r="KU36" s="32" t="str">
        <f t="shared" si="61"/>
        <v/>
      </c>
      <c r="KV36" s="32" t="str">
        <f t="shared" si="62"/>
        <v/>
      </c>
      <c r="KW36" s="32" t="str">
        <f t="shared" si="63"/>
        <v/>
      </c>
      <c r="KX36" s="32" t="str">
        <f t="shared" si="64"/>
        <v/>
      </c>
      <c r="KY36" s="32" t="str">
        <f t="shared" si="65"/>
        <v/>
      </c>
      <c r="KZ36" s="32" t="str">
        <f t="shared" si="66"/>
        <v/>
      </c>
      <c r="LA36" s="32" t="str">
        <f t="shared" si="67"/>
        <v/>
      </c>
      <c r="LB36" s="32" t="str">
        <f t="shared" si="68"/>
        <v/>
      </c>
      <c r="LC36" s="32">
        <f t="shared" si="69"/>
        <v>0</v>
      </c>
      <c r="LD36" s="32" t="str">
        <f t="shared" si="70"/>
        <v/>
      </c>
      <c r="LE36" s="32" t="str">
        <f t="shared" si="71"/>
        <v/>
      </c>
      <c r="LF36" s="32" t="str">
        <f t="shared" si="72"/>
        <v/>
      </c>
      <c r="LG36" s="32" t="str">
        <f t="shared" si="73"/>
        <v/>
      </c>
      <c r="LH36" s="32" t="str">
        <f t="shared" si="74"/>
        <v/>
      </c>
      <c r="LI36" s="32" t="str">
        <f t="shared" si="75"/>
        <v/>
      </c>
      <c r="LJ36" s="32" t="str">
        <f t="shared" si="76"/>
        <v/>
      </c>
      <c r="LK36" s="32" t="str">
        <f t="shared" si="77"/>
        <v/>
      </c>
      <c r="LL36" s="32" t="str">
        <f t="shared" si="78"/>
        <v/>
      </c>
      <c r="LM36" s="32" t="str">
        <f t="shared" si="79"/>
        <v/>
      </c>
      <c r="LN36" s="32" t="str">
        <f t="shared" si="80"/>
        <v/>
      </c>
      <c r="LO36" s="32" t="str">
        <f t="shared" si="81"/>
        <v/>
      </c>
      <c r="LP36" s="32" t="str">
        <f t="shared" si="82"/>
        <v/>
      </c>
      <c r="LQ36" s="32" t="str">
        <f t="shared" si="83"/>
        <v/>
      </c>
      <c r="LR36" s="32" t="str">
        <f t="shared" si="84"/>
        <v/>
      </c>
      <c r="LS36" s="32" t="str">
        <f t="shared" si="85"/>
        <v/>
      </c>
      <c r="LT36" s="32" t="str">
        <f t="shared" si="86"/>
        <v/>
      </c>
      <c r="LU36" s="58">
        <v>28</v>
      </c>
      <c r="LV36" s="33" t="str">
        <f t="shared" si="87"/>
        <v/>
      </c>
      <c r="LW36" s="33" t="str">
        <f t="shared" si="88"/>
        <v/>
      </c>
      <c r="LX36" s="33" t="str">
        <f t="shared" si="89"/>
        <v/>
      </c>
      <c r="LY36" s="33" t="str">
        <f t="shared" si="90"/>
        <v/>
      </c>
      <c r="LZ36" s="33" t="str">
        <f t="shared" si="91"/>
        <v/>
      </c>
      <c r="MA36" s="33" t="str">
        <f t="shared" si="92"/>
        <v/>
      </c>
      <c r="MB36" s="33" t="str">
        <f t="shared" si="93"/>
        <v/>
      </c>
      <c r="MC36" s="33" t="str">
        <f t="shared" si="94"/>
        <v/>
      </c>
      <c r="MD36" s="33" t="str">
        <f t="shared" si="95"/>
        <v/>
      </c>
      <c r="ME36" s="33" t="str">
        <f t="shared" si="96"/>
        <v/>
      </c>
      <c r="MF36" s="33">
        <f t="shared" si="97"/>
        <v>0</v>
      </c>
      <c r="MG36" s="33" t="str">
        <f t="shared" si="98"/>
        <v/>
      </c>
      <c r="MH36" s="33" t="str">
        <f t="shared" si="99"/>
        <v/>
      </c>
      <c r="MI36" s="33" t="str">
        <f t="shared" si="100"/>
        <v/>
      </c>
      <c r="MJ36" s="33" t="str">
        <f t="shared" si="101"/>
        <v/>
      </c>
      <c r="MK36" s="33" t="str">
        <f t="shared" si="102"/>
        <v/>
      </c>
      <c r="ML36" s="33" t="str">
        <f t="shared" si="103"/>
        <v/>
      </c>
      <c r="MM36" s="33" t="str">
        <f t="shared" si="104"/>
        <v/>
      </c>
      <c r="MN36" s="33" t="str">
        <f t="shared" si="105"/>
        <v/>
      </c>
      <c r="MO36" s="33" t="str">
        <f t="shared" si="106"/>
        <v/>
      </c>
      <c r="MP36" s="33" t="str">
        <f t="shared" si="107"/>
        <v/>
      </c>
      <c r="MQ36" s="33" t="str">
        <f t="shared" si="108"/>
        <v/>
      </c>
      <c r="MR36" s="33" t="str">
        <f t="shared" si="109"/>
        <v/>
      </c>
      <c r="MS36" s="33" t="str">
        <f t="shared" si="110"/>
        <v/>
      </c>
      <c r="MT36" s="33" t="str">
        <f t="shared" si="111"/>
        <v/>
      </c>
      <c r="MU36" s="33" t="str">
        <f t="shared" si="112"/>
        <v/>
      </c>
      <c r="MV36" s="33" t="str">
        <f t="shared" si="113"/>
        <v/>
      </c>
      <c r="MW36" s="33" t="str">
        <f t="shared" si="114"/>
        <v/>
      </c>
      <c r="MX36" s="54">
        <f t="shared" si="115"/>
        <v>0</v>
      </c>
      <c r="MY36" s="58">
        <v>28</v>
      </c>
      <c r="MZ36" s="34" t="str">
        <f t="shared" si="116"/>
        <v/>
      </c>
      <c r="NA36" s="34" t="str">
        <f t="shared" si="117"/>
        <v/>
      </c>
      <c r="NB36" s="34" t="str">
        <f t="shared" si="118"/>
        <v/>
      </c>
      <c r="NC36" s="34" t="str">
        <f t="shared" si="119"/>
        <v/>
      </c>
      <c r="ND36" s="34" t="str">
        <f t="shared" si="120"/>
        <v/>
      </c>
      <c r="NE36" s="34" t="str">
        <f t="shared" si="121"/>
        <v/>
      </c>
      <c r="NF36" s="34" t="str">
        <f t="shared" si="122"/>
        <v/>
      </c>
      <c r="NG36" s="34" t="str">
        <f t="shared" si="123"/>
        <v/>
      </c>
      <c r="NH36" s="34" t="str">
        <f t="shared" si="124"/>
        <v/>
      </c>
      <c r="NI36" s="34" t="str">
        <f t="shared" si="125"/>
        <v/>
      </c>
      <c r="NJ36" s="34">
        <f t="shared" si="126"/>
        <v>40</v>
      </c>
      <c r="NK36" s="34" t="str">
        <f t="shared" si="127"/>
        <v/>
      </c>
      <c r="NL36" s="34" t="str">
        <f t="shared" si="128"/>
        <v/>
      </c>
      <c r="NM36" s="34" t="str">
        <f t="shared" si="129"/>
        <v/>
      </c>
      <c r="NN36" s="34" t="str">
        <f t="shared" si="130"/>
        <v/>
      </c>
      <c r="NO36" s="34" t="str">
        <f t="shared" si="131"/>
        <v/>
      </c>
      <c r="NP36" s="34" t="str">
        <f t="shared" si="132"/>
        <v/>
      </c>
      <c r="NQ36" s="34" t="str">
        <f t="shared" si="133"/>
        <v/>
      </c>
      <c r="NR36" s="34" t="str">
        <f t="shared" si="134"/>
        <v/>
      </c>
      <c r="NS36" s="34" t="str">
        <f t="shared" si="135"/>
        <v/>
      </c>
      <c r="NT36" s="34" t="str">
        <f t="shared" si="136"/>
        <v/>
      </c>
      <c r="NU36" s="34" t="str">
        <f t="shared" si="137"/>
        <v/>
      </c>
      <c r="NV36" s="34" t="str">
        <f t="shared" si="138"/>
        <v/>
      </c>
      <c r="NW36" s="34" t="str">
        <f t="shared" si="139"/>
        <v/>
      </c>
      <c r="NX36" s="34" t="str">
        <f t="shared" si="140"/>
        <v/>
      </c>
      <c r="NY36" s="34" t="str">
        <f t="shared" si="141"/>
        <v/>
      </c>
      <c r="NZ36" s="34" t="str">
        <f t="shared" si="142"/>
        <v/>
      </c>
      <c r="OA36" s="34" t="str">
        <f t="shared" si="143"/>
        <v/>
      </c>
      <c r="OB36" s="58">
        <v>28</v>
      </c>
      <c r="OC36" s="78"/>
      <c r="OD36" s="78"/>
      <c r="OE36" s="78"/>
      <c r="OF36" s="78"/>
      <c r="OG36" s="78"/>
      <c r="OH36" s="78"/>
      <c r="OI36" s="78"/>
      <c r="OJ36" s="78"/>
      <c r="OK36" s="78"/>
      <c r="OL36" s="78"/>
      <c r="OM36" s="78">
        <v>24</v>
      </c>
      <c r="ON36" s="78"/>
      <c r="OO36" s="78"/>
      <c r="OP36" s="78"/>
      <c r="OQ36" s="78"/>
      <c r="OR36" s="78"/>
      <c r="OS36" s="78"/>
      <c r="OT36" s="78"/>
      <c r="OU36" s="78"/>
      <c r="OV36" s="78"/>
      <c r="OW36" s="78"/>
      <c r="OX36" s="78"/>
      <c r="OY36" s="78"/>
      <c r="OZ36" s="78"/>
      <c r="PA36" s="78"/>
      <c r="PB36" s="78"/>
      <c r="PC36" s="78"/>
      <c r="PD36" s="78"/>
      <c r="PE36" s="58">
        <v>28</v>
      </c>
      <c r="PF36" s="35">
        <f t="shared" si="144"/>
        <v>0</v>
      </c>
      <c r="PG36" s="35">
        <f t="shared" si="145"/>
        <v>0</v>
      </c>
      <c r="PH36" s="35">
        <f t="shared" si="146"/>
        <v>0</v>
      </c>
      <c r="PI36" s="35">
        <f t="shared" si="147"/>
        <v>0</v>
      </c>
      <c r="PJ36" s="35">
        <f t="shared" si="148"/>
        <v>0</v>
      </c>
      <c r="PK36" s="35">
        <f t="shared" si="149"/>
        <v>0</v>
      </c>
      <c r="PL36" s="35">
        <f t="shared" si="150"/>
        <v>0</v>
      </c>
      <c r="PM36" s="35">
        <f t="shared" si="151"/>
        <v>0</v>
      </c>
      <c r="PN36" s="35">
        <f t="shared" si="152"/>
        <v>0</v>
      </c>
      <c r="PO36" s="35">
        <f t="shared" si="153"/>
        <v>0</v>
      </c>
      <c r="PP36" s="35">
        <f t="shared" si="154"/>
        <v>0</v>
      </c>
      <c r="PQ36" s="35">
        <f t="shared" si="155"/>
        <v>0</v>
      </c>
      <c r="PR36" s="35">
        <f t="shared" si="156"/>
        <v>0</v>
      </c>
      <c r="PS36" s="35">
        <f t="shared" si="157"/>
        <v>0</v>
      </c>
      <c r="PT36" s="35">
        <f t="shared" si="158"/>
        <v>0</v>
      </c>
      <c r="PU36" s="35">
        <f t="shared" si="159"/>
        <v>0</v>
      </c>
      <c r="PV36" s="35">
        <f t="shared" si="160"/>
        <v>0</v>
      </c>
      <c r="PW36" s="35">
        <f t="shared" si="161"/>
        <v>0</v>
      </c>
      <c r="PX36" s="35">
        <f t="shared" si="162"/>
        <v>0</v>
      </c>
      <c r="PY36" s="35">
        <f t="shared" si="163"/>
        <v>0</v>
      </c>
      <c r="PZ36" s="35">
        <f t="shared" si="164"/>
        <v>0</v>
      </c>
      <c r="QA36" s="35">
        <f t="shared" si="165"/>
        <v>0</v>
      </c>
      <c r="QB36" s="35">
        <f t="shared" si="166"/>
        <v>0</v>
      </c>
      <c r="QC36" s="35">
        <f t="shared" si="167"/>
        <v>0</v>
      </c>
      <c r="QD36" s="35">
        <f t="shared" si="168"/>
        <v>0</v>
      </c>
      <c r="QE36" s="35">
        <f t="shared" si="169"/>
        <v>0</v>
      </c>
      <c r="QF36" s="35">
        <f t="shared" si="170"/>
        <v>0</v>
      </c>
      <c r="QG36" s="35">
        <f t="shared" si="171"/>
        <v>0</v>
      </c>
      <c r="QH36" s="58">
        <v>28</v>
      </c>
      <c r="QI36" s="36" t="str">
        <f t="shared" si="172"/>
        <v/>
      </c>
      <c r="QJ36" s="36" t="str">
        <f t="shared" si="173"/>
        <v/>
      </c>
      <c r="QK36" s="36" t="str">
        <f t="shared" si="174"/>
        <v/>
      </c>
      <c r="QL36" s="36" t="str">
        <f t="shared" si="175"/>
        <v/>
      </c>
      <c r="QM36" s="36" t="str">
        <f t="shared" si="176"/>
        <v/>
      </c>
      <c r="QN36" s="36" t="str">
        <f t="shared" si="177"/>
        <v/>
      </c>
      <c r="QO36" s="36" t="str">
        <f t="shared" si="178"/>
        <v/>
      </c>
      <c r="QP36" s="36" t="str">
        <f t="shared" si="179"/>
        <v/>
      </c>
      <c r="QQ36" s="36" t="str">
        <f t="shared" si="180"/>
        <v/>
      </c>
      <c r="QR36" s="36" t="str">
        <f t="shared" si="181"/>
        <v/>
      </c>
      <c r="QS36" s="36">
        <f t="shared" si="182"/>
        <v>40</v>
      </c>
      <c r="QT36" s="36" t="str">
        <f t="shared" si="183"/>
        <v/>
      </c>
      <c r="QU36" s="36" t="str">
        <f t="shared" si="184"/>
        <v/>
      </c>
      <c r="QV36" s="36" t="str">
        <f t="shared" si="185"/>
        <v/>
      </c>
      <c r="QW36" s="36" t="str">
        <f t="shared" si="186"/>
        <v/>
      </c>
      <c r="QX36" s="36" t="str">
        <f t="shared" si="187"/>
        <v/>
      </c>
      <c r="QY36" s="36" t="str">
        <f t="shared" si="188"/>
        <v/>
      </c>
      <c r="QZ36" s="36" t="str">
        <f t="shared" si="189"/>
        <v/>
      </c>
      <c r="RA36" s="36" t="str">
        <f t="shared" si="190"/>
        <v/>
      </c>
      <c r="RB36" s="36" t="str">
        <f t="shared" si="191"/>
        <v/>
      </c>
      <c r="RC36" s="36" t="str">
        <f t="shared" si="192"/>
        <v/>
      </c>
      <c r="RD36" s="36" t="str">
        <f t="shared" si="193"/>
        <v/>
      </c>
      <c r="RE36" s="36" t="str">
        <f t="shared" si="194"/>
        <v/>
      </c>
      <c r="RF36" s="36" t="str">
        <f t="shared" si="195"/>
        <v/>
      </c>
      <c r="RG36" s="36" t="str">
        <f t="shared" si="196"/>
        <v/>
      </c>
      <c r="RH36" s="36" t="str">
        <f t="shared" si="197"/>
        <v/>
      </c>
      <c r="RI36" s="36" t="str">
        <f t="shared" si="198"/>
        <v/>
      </c>
      <c r="RJ36" s="36" t="str">
        <f t="shared" si="199"/>
        <v/>
      </c>
      <c r="RK36" s="37">
        <f t="shared" si="200"/>
        <v>40</v>
      </c>
      <c r="RL36" s="38" t="str">
        <f t="shared" si="260"/>
        <v/>
      </c>
      <c r="RM36" s="38" t="str">
        <f t="shared" si="261"/>
        <v>11. SUMINISTROS Y CONTROLES ELECTRÓNICOS - SUCONEL S.A.</v>
      </c>
      <c r="RN36" s="38" t="str">
        <f t="shared" si="262"/>
        <v/>
      </c>
      <c r="RO36" s="38" t="str">
        <f t="shared" si="263"/>
        <v/>
      </c>
      <c r="RP36" s="38" t="str">
        <f t="shared" si="264"/>
        <v>11. SUMINISTROS Y CONTROLES ELECTRÓNICOS - SUCONEL S.A.</v>
      </c>
      <c r="RQ36" s="39" t="str">
        <f t="shared" si="265"/>
        <v/>
      </c>
      <c r="RR36" s="39">
        <f t="shared" si="266"/>
        <v>182070000</v>
      </c>
      <c r="RS36" s="39" t="str">
        <f t="shared" si="267"/>
        <v/>
      </c>
      <c r="RT36" s="39" t="str">
        <f t="shared" si="268"/>
        <v/>
      </c>
      <c r="RU36" s="39">
        <f t="shared" si="269"/>
        <v>182070000</v>
      </c>
      <c r="RV36" s="58">
        <v>28</v>
      </c>
    </row>
    <row r="37" spans="1:490" ht="20.399999999999999" x14ac:dyDescent="0.2">
      <c r="A37" s="53"/>
      <c r="B37" s="57" t="s">
        <v>101</v>
      </c>
      <c r="C37" s="57" t="s">
        <v>36</v>
      </c>
      <c r="D37" s="57" t="s">
        <v>102</v>
      </c>
      <c r="E37" s="57" t="s">
        <v>103</v>
      </c>
      <c r="F37" s="57">
        <v>1</v>
      </c>
      <c r="G37" s="25">
        <v>41629417</v>
      </c>
      <c r="H37" s="57">
        <v>29</v>
      </c>
      <c r="I37" s="77" t="s">
        <v>32</v>
      </c>
      <c r="J37" s="77" t="s">
        <v>32</v>
      </c>
      <c r="K37" s="77" t="s">
        <v>32</v>
      </c>
      <c r="L37" s="77" t="s">
        <v>32</v>
      </c>
      <c r="M37" s="77" t="s">
        <v>32</v>
      </c>
      <c r="N37" s="77" t="s">
        <v>32</v>
      </c>
      <c r="O37" s="77" t="s">
        <v>32</v>
      </c>
      <c r="P37" s="77" t="s">
        <v>32</v>
      </c>
      <c r="Q37" s="77" t="s">
        <v>32</v>
      </c>
      <c r="R37" s="77" t="s">
        <v>32</v>
      </c>
      <c r="S37" s="77" t="s">
        <v>32</v>
      </c>
      <c r="T37" s="77" t="s">
        <v>32</v>
      </c>
      <c r="U37" s="77" t="s">
        <v>32</v>
      </c>
      <c r="V37" s="77" t="s">
        <v>32</v>
      </c>
      <c r="W37" s="77" t="s">
        <v>32</v>
      </c>
      <c r="X37" s="77" t="s">
        <v>32</v>
      </c>
      <c r="Y37" s="77" t="s">
        <v>32</v>
      </c>
      <c r="Z37" s="77" t="s">
        <v>32</v>
      </c>
      <c r="AA37" s="77" t="s">
        <v>32</v>
      </c>
      <c r="AB37" s="77" t="s">
        <v>32</v>
      </c>
      <c r="AC37" s="75">
        <v>41629417</v>
      </c>
      <c r="AD37" s="77" t="s">
        <v>32</v>
      </c>
      <c r="AE37" s="77" t="s">
        <v>32</v>
      </c>
      <c r="AF37" s="77" t="s">
        <v>32</v>
      </c>
      <c r="AG37" s="77" t="s">
        <v>32</v>
      </c>
      <c r="AH37" s="77" t="s">
        <v>32</v>
      </c>
      <c r="AI37" s="77" t="s">
        <v>32</v>
      </c>
      <c r="AJ37" s="77" t="s">
        <v>32</v>
      </c>
      <c r="AK37" s="68">
        <v>29</v>
      </c>
      <c r="AL37" s="26" t="str">
        <f t="shared" si="201"/>
        <v>NC</v>
      </c>
      <c r="AM37" s="26" t="str">
        <f t="shared" si="202"/>
        <v>NC</v>
      </c>
      <c r="AN37" s="26" t="str">
        <f t="shared" si="203"/>
        <v>NC</v>
      </c>
      <c r="AO37" s="26" t="str">
        <f t="shared" si="204"/>
        <v>NC</v>
      </c>
      <c r="AP37" s="26" t="str">
        <f t="shared" si="205"/>
        <v>NC</v>
      </c>
      <c r="AQ37" s="26" t="str">
        <f t="shared" si="206"/>
        <v>NC</v>
      </c>
      <c r="AR37" s="26" t="str">
        <f t="shared" si="207"/>
        <v>NC</v>
      </c>
      <c r="AS37" s="26" t="str">
        <f t="shared" si="208"/>
        <v>NC</v>
      </c>
      <c r="AT37" s="26" t="str">
        <f t="shared" si="209"/>
        <v>NC</v>
      </c>
      <c r="AU37" s="26" t="str">
        <f t="shared" si="210"/>
        <v>NC</v>
      </c>
      <c r="AV37" s="26" t="str">
        <f t="shared" si="211"/>
        <v>NC</v>
      </c>
      <c r="AW37" s="26" t="str">
        <f t="shared" si="212"/>
        <v>NC</v>
      </c>
      <c r="AX37" s="26" t="str">
        <f t="shared" si="213"/>
        <v>NC</v>
      </c>
      <c r="AY37" s="26" t="str">
        <f t="shared" si="214"/>
        <v>NC</v>
      </c>
      <c r="AZ37" s="26" t="str">
        <f t="shared" si="215"/>
        <v>NC</v>
      </c>
      <c r="BA37" s="26" t="str">
        <f t="shared" si="216"/>
        <v>NC</v>
      </c>
      <c r="BB37" s="26" t="str">
        <f t="shared" si="217"/>
        <v>NC</v>
      </c>
      <c r="BC37" s="26" t="str">
        <f t="shared" si="218"/>
        <v>NC</v>
      </c>
      <c r="BD37" s="26" t="str">
        <f t="shared" si="219"/>
        <v>NC</v>
      </c>
      <c r="BE37" s="26" t="str">
        <f t="shared" si="220"/>
        <v>NC</v>
      </c>
      <c r="BF37" s="26">
        <f t="shared" si="221"/>
        <v>41629417</v>
      </c>
      <c r="BG37" s="26" t="str">
        <f t="shared" si="222"/>
        <v>NC</v>
      </c>
      <c r="BH37" s="26" t="str">
        <f t="shared" si="223"/>
        <v>NC</v>
      </c>
      <c r="BI37" s="26" t="str">
        <f t="shared" si="224"/>
        <v>NC</v>
      </c>
      <c r="BJ37" s="26" t="str">
        <f t="shared" si="225"/>
        <v>NC</v>
      </c>
      <c r="BK37" s="26" t="str">
        <f t="shared" si="226"/>
        <v>NC</v>
      </c>
      <c r="BL37" s="26" t="str">
        <f t="shared" si="227"/>
        <v>NC</v>
      </c>
      <c r="BM37" s="26" t="str">
        <f t="shared" si="228"/>
        <v>NC</v>
      </c>
      <c r="BN37" s="57">
        <v>29</v>
      </c>
      <c r="BO37" s="70" t="s">
        <v>33</v>
      </c>
      <c r="BP37" s="70" t="s">
        <v>33</v>
      </c>
      <c r="BQ37" s="70" t="s">
        <v>33</v>
      </c>
      <c r="BR37" s="70" t="s">
        <v>33</v>
      </c>
      <c r="BS37" s="70" t="s">
        <v>33</v>
      </c>
      <c r="BT37" s="70" t="s">
        <v>33</v>
      </c>
      <c r="BU37" s="70" t="s">
        <v>33</v>
      </c>
      <c r="BV37" s="70" t="s">
        <v>33</v>
      </c>
      <c r="BW37" s="70" t="s">
        <v>33</v>
      </c>
      <c r="BX37" s="70" t="s">
        <v>33</v>
      </c>
      <c r="BY37" s="70" t="s">
        <v>33</v>
      </c>
      <c r="BZ37" s="70" t="s">
        <v>33</v>
      </c>
      <c r="CA37" s="70" t="s">
        <v>33</v>
      </c>
      <c r="CB37" s="70" t="s">
        <v>33</v>
      </c>
      <c r="CC37" s="70" t="s">
        <v>33</v>
      </c>
      <c r="CD37" s="70" t="s">
        <v>33</v>
      </c>
      <c r="CE37" s="70" t="s">
        <v>33</v>
      </c>
      <c r="CF37" s="70" t="s">
        <v>33</v>
      </c>
      <c r="CG37" s="70" t="s">
        <v>33</v>
      </c>
      <c r="CH37" s="70" t="s">
        <v>33</v>
      </c>
      <c r="CI37" s="71" t="s">
        <v>33</v>
      </c>
      <c r="CJ37" s="70" t="s">
        <v>33</v>
      </c>
      <c r="CK37" s="70" t="s">
        <v>33</v>
      </c>
      <c r="CL37" s="70" t="s">
        <v>33</v>
      </c>
      <c r="CM37" s="70" t="s">
        <v>33</v>
      </c>
      <c r="CN37" s="70" t="s">
        <v>33</v>
      </c>
      <c r="CO37" s="70" t="s">
        <v>33</v>
      </c>
      <c r="CP37" s="70" t="s">
        <v>33</v>
      </c>
      <c r="CQ37" s="57">
        <v>29</v>
      </c>
      <c r="CR37" s="71" t="s">
        <v>33</v>
      </c>
      <c r="CS37" s="71" t="s">
        <v>34</v>
      </c>
      <c r="CT37" s="71" t="s">
        <v>34</v>
      </c>
      <c r="CU37" s="71" t="s">
        <v>34</v>
      </c>
      <c r="CV37" s="71" t="s">
        <v>34</v>
      </c>
      <c r="CW37" s="71" t="s">
        <v>34</v>
      </c>
      <c r="CX37" s="71" t="s">
        <v>34</v>
      </c>
      <c r="CY37" s="71" t="s">
        <v>33</v>
      </c>
      <c r="CZ37" s="71" t="s">
        <v>34</v>
      </c>
      <c r="DA37" s="71" t="s">
        <v>34</v>
      </c>
      <c r="DB37" s="71" t="s">
        <v>34</v>
      </c>
      <c r="DC37" s="71" t="s">
        <v>34</v>
      </c>
      <c r="DD37" s="71" t="s">
        <v>34</v>
      </c>
      <c r="DE37" s="71" t="s">
        <v>34</v>
      </c>
      <c r="DF37" s="71" t="s">
        <v>34</v>
      </c>
      <c r="DG37" s="71" t="s">
        <v>34</v>
      </c>
      <c r="DH37" s="71" t="s">
        <v>34</v>
      </c>
      <c r="DI37" s="71" t="s">
        <v>34</v>
      </c>
      <c r="DJ37" s="71" t="s">
        <v>34</v>
      </c>
      <c r="DK37" s="71" t="s">
        <v>34</v>
      </c>
      <c r="DL37" s="71" t="s">
        <v>34</v>
      </c>
      <c r="DM37" s="71" t="s">
        <v>34</v>
      </c>
      <c r="DN37" s="71" t="s">
        <v>34</v>
      </c>
      <c r="DO37" s="71" t="s">
        <v>34</v>
      </c>
      <c r="DP37" s="71" t="s">
        <v>34</v>
      </c>
      <c r="DQ37" s="71" t="s">
        <v>34</v>
      </c>
      <c r="DR37" s="71" t="s">
        <v>34</v>
      </c>
      <c r="DS37" s="71" t="s">
        <v>34</v>
      </c>
      <c r="DT37" s="57">
        <v>29</v>
      </c>
      <c r="DU37" s="71" t="s">
        <v>34</v>
      </c>
      <c r="DV37" s="71" t="s">
        <v>34</v>
      </c>
      <c r="DW37" s="71" t="s">
        <v>34</v>
      </c>
      <c r="DX37" s="71" t="s">
        <v>34</v>
      </c>
      <c r="DY37" s="71" t="s">
        <v>34</v>
      </c>
      <c r="DZ37" s="71" t="s">
        <v>34</v>
      </c>
      <c r="EA37" s="71" t="s">
        <v>34</v>
      </c>
      <c r="EB37" s="71" t="s">
        <v>33</v>
      </c>
      <c r="EC37" s="71" t="s">
        <v>34</v>
      </c>
      <c r="ED37" s="71" t="s">
        <v>34</v>
      </c>
      <c r="EE37" s="71" t="s">
        <v>34</v>
      </c>
      <c r="EF37" s="71" t="s">
        <v>34</v>
      </c>
      <c r="EG37" s="71" t="s">
        <v>34</v>
      </c>
      <c r="EH37" s="71" t="s">
        <v>34</v>
      </c>
      <c r="EI37" s="71" t="s">
        <v>34</v>
      </c>
      <c r="EJ37" s="71" t="s">
        <v>34</v>
      </c>
      <c r="EK37" s="71" t="s">
        <v>34</v>
      </c>
      <c r="EL37" s="71" t="s">
        <v>34</v>
      </c>
      <c r="EM37" s="71" t="s">
        <v>34</v>
      </c>
      <c r="EN37" s="71" t="s">
        <v>34</v>
      </c>
      <c r="EO37" s="71" t="s">
        <v>34</v>
      </c>
      <c r="EP37" s="71" t="s">
        <v>34</v>
      </c>
      <c r="EQ37" s="71" t="s">
        <v>34</v>
      </c>
      <c r="ER37" s="71" t="s">
        <v>34</v>
      </c>
      <c r="ES37" s="71" t="s">
        <v>34</v>
      </c>
      <c r="ET37" s="71" t="s">
        <v>34</v>
      </c>
      <c r="EU37" s="71" t="s">
        <v>34</v>
      </c>
      <c r="EV37" s="71" t="s">
        <v>33</v>
      </c>
      <c r="EW37" s="57">
        <v>29</v>
      </c>
      <c r="EX37" s="27" t="str">
        <f t="shared" si="1"/>
        <v>NO CUMPLE</v>
      </c>
      <c r="EY37" s="27" t="str">
        <f t="shared" si="2"/>
        <v>NO CUMPLE</v>
      </c>
      <c r="EZ37" s="27" t="str">
        <f t="shared" si="3"/>
        <v>NO CUMPLE</v>
      </c>
      <c r="FA37" s="27" t="str">
        <f t="shared" si="4"/>
        <v>NO CUMPLE</v>
      </c>
      <c r="FB37" s="27" t="str">
        <f t="shared" si="5"/>
        <v>NO CUMPLE</v>
      </c>
      <c r="FC37" s="27" t="str">
        <f t="shared" si="6"/>
        <v>NO CUMPLE</v>
      </c>
      <c r="FD37" s="27" t="str">
        <f t="shared" si="7"/>
        <v>NO CUMPLE</v>
      </c>
      <c r="FE37" s="27" t="str">
        <f t="shared" si="8"/>
        <v>NO CUMPLE</v>
      </c>
      <c r="FF37" s="27" t="str">
        <f t="shared" si="9"/>
        <v>NO CUMPLE</v>
      </c>
      <c r="FG37" s="27" t="str">
        <f t="shared" si="10"/>
        <v>NO CUMPLE</v>
      </c>
      <c r="FH37" s="27" t="str">
        <f t="shared" si="11"/>
        <v>NO CUMPLE</v>
      </c>
      <c r="FI37" s="27" t="str">
        <f t="shared" si="12"/>
        <v>NO CUMPLE</v>
      </c>
      <c r="FJ37" s="27" t="str">
        <f t="shared" si="13"/>
        <v>NO CUMPLE</v>
      </c>
      <c r="FK37" s="27" t="str">
        <f t="shared" si="14"/>
        <v>NO CUMPLE</v>
      </c>
      <c r="FL37" s="27" t="str">
        <f t="shared" si="15"/>
        <v>NO CUMPLE</v>
      </c>
      <c r="FM37" s="27" t="str">
        <f t="shared" si="16"/>
        <v>NO CUMPLE</v>
      </c>
      <c r="FN37" s="27" t="str">
        <f t="shared" si="17"/>
        <v>NO CUMPLE</v>
      </c>
      <c r="FO37" s="27" t="str">
        <f t="shared" si="18"/>
        <v>NO CUMPLE</v>
      </c>
      <c r="FP37" s="27" t="str">
        <f t="shared" si="19"/>
        <v>NO CUMPLE</v>
      </c>
      <c r="FQ37" s="27" t="str">
        <f t="shared" si="20"/>
        <v>NO CUMPLE</v>
      </c>
      <c r="FR37" s="27" t="str">
        <f t="shared" si="21"/>
        <v>NO CUMPLE</v>
      </c>
      <c r="FS37" s="27" t="str">
        <f t="shared" si="22"/>
        <v>NO CUMPLE</v>
      </c>
      <c r="FT37" s="27" t="str">
        <f t="shared" si="23"/>
        <v>NO CUMPLE</v>
      </c>
      <c r="FU37" s="27" t="str">
        <f t="shared" si="24"/>
        <v>NO CUMPLE</v>
      </c>
      <c r="FV37" s="27" t="str">
        <f t="shared" si="25"/>
        <v>NO CUMPLE</v>
      </c>
      <c r="FW37" s="27" t="str">
        <f t="shared" si="26"/>
        <v>NO CUMPLE</v>
      </c>
      <c r="FX37" s="27" t="str">
        <f t="shared" si="27"/>
        <v>NO CUMPLE</v>
      </c>
      <c r="FY37" s="27" t="str">
        <f t="shared" si="28"/>
        <v>NO CUMPLE</v>
      </c>
      <c r="FZ37" s="57">
        <v>29</v>
      </c>
      <c r="GA37" s="71" t="s">
        <v>32</v>
      </c>
      <c r="GB37" s="71" t="s">
        <v>32</v>
      </c>
      <c r="GC37" s="71" t="s">
        <v>32</v>
      </c>
      <c r="GD37" s="71" t="s">
        <v>32</v>
      </c>
      <c r="GE37" s="71" t="s">
        <v>32</v>
      </c>
      <c r="GF37" s="71" t="s">
        <v>32</v>
      </c>
      <c r="GG37" s="71" t="s">
        <v>32</v>
      </c>
      <c r="GH37" s="71" t="s">
        <v>32</v>
      </c>
      <c r="GI37" s="71" t="s">
        <v>32</v>
      </c>
      <c r="GJ37" s="71" t="s">
        <v>32</v>
      </c>
      <c r="GK37" s="71" t="s">
        <v>32</v>
      </c>
      <c r="GL37" s="71" t="s">
        <v>32</v>
      </c>
      <c r="GM37" s="71" t="s">
        <v>32</v>
      </c>
      <c r="GN37" s="71" t="s">
        <v>32</v>
      </c>
      <c r="GO37" s="71" t="s">
        <v>32</v>
      </c>
      <c r="GP37" s="71" t="s">
        <v>32</v>
      </c>
      <c r="GQ37" s="71" t="s">
        <v>32</v>
      </c>
      <c r="GR37" s="71" t="s">
        <v>32</v>
      </c>
      <c r="GS37" s="71" t="s">
        <v>32</v>
      </c>
      <c r="GT37" s="71" t="s">
        <v>32</v>
      </c>
      <c r="GU37" s="93" t="s">
        <v>34</v>
      </c>
      <c r="GV37" s="71" t="s">
        <v>32</v>
      </c>
      <c r="GW37" s="71" t="s">
        <v>32</v>
      </c>
      <c r="GX37" s="71" t="s">
        <v>32</v>
      </c>
      <c r="GY37" s="71" t="s">
        <v>32</v>
      </c>
      <c r="GZ37" s="71" t="s">
        <v>32</v>
      </c>
      <c r="HA37" s="71" t="s">
        <v>32</v>
      </c>
      <c r="HB37" s="71" t="s">
        <v>32</v>
      </c>
      <c r="HC37" s="57">
        <v>29</v>
      </c>
      <c r="HD37" s="72" t="s">
        <v>32</v>
      </c>
      <c r="HE37" s="72" t="s">
        <v>32</v>
      </c>
      <c r="HF37" s="72" t="s">
        <v>32</v>
      </c>
      <c r="HG37" s="72" t="s">
        <v>32</v>
      </c>
      <c r="HH37" s="72" t="s">
        <v>32</v>
      </c>
      <c r="HI37" s="72" t="s">
        <v>32</v>
      </c>
      <c r="HJ37" s="72" t="s">
        <v>32</v>
      </c>
      <c r="HK37" s="72" t="s">
        <v>32</v>
      </c>
      <c r="HL37" s="72" t="s">
        <v>32</v>
      </c>
      <c r="HM37" s="72" t="s">
        <v>32</v>
      </c>
      <c r="HN37" s="72" t="s">
        <v>32</v>
      </c>
      <c r="HO37" s="72" t="s">
        <v>32</v>
      </c>
      <c r="HP37" s="72" t="s">
        <v>32</v>
      </c>
      <c r="HQ37" s="72" t="s">
        <v>32</v>
      </c>
      <c r="HR37" s="72" t="s">
        <v>32</v>
      </c>
      <c r="HS37" s="72" t="s">
        <v>32</v>
      </c>
      <c r="HT37" s="72" t="s">
        <v>32</v>
      </c>
      <c r="HU37" s="72" t="s">
        <v>32</v>
      </c>
      <c r="HV37" s="72" t="s">
        <v>32</v>
      </c>
      <c r="HW37" s="72" t="s">
        <v>32</v>
      </c>
      <c r="HX37" s="72" t="s">
        <v>33</v>
      </c>
      <c r="HY37" s="72" t="s">
        <v>32</v>
      </c>
      <c r="HZ37" s="72" t="s">
        <v>32</v>
      </c>
      <c r="IA37" s="72" t="s">
        <v>32</v>
      </c>
      <c r="IB37" s="72" t="s">
        <v>32</v>
      </c>
      <c r="IC37" s="72" t="s">
        <v>32</v>
      </c>
      <c r="ID37" s="72" t="s">
        <v>32</v>
      </c>
      <c r="IE37" s="72" t="s">
        <v>32</v>
      </c>
      <c r="IF37" s="57">
        <v>29</v>
      </c>
      <c r="IG37" s="26" t="str">
        <f t="shared" si="229"/>
        <v/>
      </c>
      <c r="IH37" s="26" t="str">
        <f t="shared" si="230"/>
        <v/>
      </c>
      <c r="II37" s="26" t="str">
        <f t="shared" si="231"/>
        <v/>
      </c>
      <c r="IJ37" s="26" t="str">
        <f t="shared" si="232"/>
        <v/>
      </c>
      <c r="IK37" s="26" t="str">
        <f t="shared" si="233"/>
        <v/>
      </c>
      <c r="IL37" s="26" t="str">
        <f t="shared" si="234"/>
        <v/>
      </c>
      <c r="IM37" s="26" t="str">
        <f t="shared" si="235"/>
        <v/>
      </c>
      <c r="IN37" s="26" t="str">
        <f t="shared" si="236"/>
        <v/>
      </c>
      <c r="IO37" s="26" t="str">
        <f t="shared" si="237"/>
        <v/>
      </c>
      <c r="IP37" s="26" t="str">
        <f t="shared" si="238"/>
        <v/>
      </c>
      <c r="IQ37" s="26" t="str">
        <f t="shared" si="239"/>
        <v/>
      </c>
      <c r="IR37" s="26" t="str">
        <f t="shared" si="240"/>
        <v/>
      </c>
      <c r="IS37" s="26" t="str">
        <f t="shared" si="241"/>
        <v/>
      </c>
      <c r="IT37" s="26" t="str">
        <f t="shared" si="242"/>
        <v/>
      </c>
      <c r="IU37" s="26" t="str">
        <f t="shared" si="243"/>
        <v/>
      </c>
      <c r="IV37" s="26" t="str">
        <f t="shared" si="244"/>
        <v/>
      </c>
      <c r="IW37" s="26" t="str">
        <f t="shared" si="245"/>
        <v/>
      </c>
      <c r="IX37" s="26" t="str">
        <f t="shared" si="246"/>
        <v/>
      </c>
      <c r="IY37" s="26" t="str">
        <f t="shared" si="247"/>
        <v/>
      </c>
      <c r="IZ37" s="26" t="str">
        <f t="shared" si="248"/>
        <v/>
      </c>
      <c r="JA37" s="26" t="str">
        <f t="shared" si="249"/>
        <v/>
      </c>
      <c r="JB37" s="26" t="str">
        <f t="shared" si="250"/>
        <v/>
      </c>
      <c r="JC37" s="26" t="str">
        <f t="shared" si="251"/>
        <v/>
      </c>
      <c r="JD37" s="26" t="str">
        <f t="shared" si="252"/>
        <v/>
      </c>
      <c r="JE37" s="26" t="str">
        <f t="shared" si="253"/>
        <v/>
      </c>
      <c r="JF37" s="26" t="str">
        <f t="shared" si="254"/>
        <v/>
      </c>
      <c r="JG37" s="26" t="str">
        <f t="shared" si="255"/>
        <v/>
      </c>
      <c r="JH37" s="26" t="str">
        <f t="shared" si="256"/>
        <v/>
      </c>
      <c r="JI37" s="26">
        <v>41629417</v>
      </c>
      <c r="JJ37" s="26">
        <v>41629417</v>
      </c>
      <c r="JK37" s="28">
        <f t="shared" si="257"/>
        <v>0</v>
      </c>
      <c r="JL37" s="28">
        <f t="shared" si="30"/>
        <v>0</v>
      </c>
      <c r="JM37" s="29" t="str">
        <f t="shared" si="258"/>
        <v/>
      </c>
      <c r="JN37" s="30" t="str">
        <f t="shared" si="259"/>
        <v/>
      </c>
      <c r="JO37" s="57">
        <v>29</v>
      </c>
      <c r="JP37" s="31" t="str">
        <f t="shared" si="31"/>
        <v/>
      </c>
      <c r="JQ37" s="31" t="str">
        <f t="shared" si="32"/>
        <v/>
      </c>
      <c r="JR37" s="31" t="str">
        <f t="shared" si="33"/>
        <v/>
      </c>
      <c r="JS37" s="31" t="str">
        <f t="shared" si="34"/>
        <v/>
      </c>
      <c r="JT37" s="31" t="str">
        <f t="shared" si="35"/>
        <v/>
      </c>
      <c r="JU37" s="31" t="str">
        <f t="shared" si="36"/>
        <v/>
      </c>
      <c r="JV37" s="31" t="str">
        <f t="shared" si="37"/>
        <v/>
      </c>
      <c r="JW37" s="31" t="str">
        <f t="shared" si="38"/>
        <v/>
      </c>
      <c r="JX37" s="31" t="str">
        <f t="shared" si="39"/>
        <v/>
      </c>
      <c r="JY37" s="31" t="str">
        <f t="shared" si="40"/>
        <v/>
      </c>
      <c r="JZ37" s="31" t="str">
        <f t="shared" si="41"/>
        <v/>
      </c>
      <c r="KA37" s="31" t="str">
        <f t="shared" si="42"/>
        <v/>
      </c>
      <c r="KB37" s="31" t="str">
        <f t="shared" si="43"/>
        <v/>
      </c>
      <c r="KC37" s="31" t="str">
        <f t="shared" si="44"/>
        <v/>
      </c>
      <c r="KD37" s="31" t="str">
        <f t="shared" si="45"/>
        <v/>
      </c>
      <c r="KE37" s="31" t="str">
        <f t="shared" si="46"/>
        <v/>
      </c>
      <c r="KF37" s="31" t="str">
        <f t="shared" si="47"/>
        <v/>
      </c>
      <c r="KG37" s="31" t="str">
        <f t="shared" si="48"/>
        <v/>
      </c>
      <c r="KH37" s="31" t="str">
        <f t="shared" si="49"/>
        <v/>
      </c>
      <c r="KI37" s="31" t="str">
        <f t="shared" si="50"/>
        <v/>
      </c>
      <c r="KJ37" s="31" t="str">
        <f t="shared" si="51"/>
        <v/>
      </c>
      <c r="KK37" s="31" t="str">
        <f t="shared" si="52"/>
        <v/>
      </c>
      <c r="KL37" s="31" t="str">
        <f t="shared" si="53"/>
        <v/>
      </c>
      <c r="KM37" s="31" t="str">
        <f t="shared" si="54"/>
        <v/>
      </c>
      <c r="KN37" s="31" t="str">
        <f t="shared" si="55"/>
        <v/>
      </c>
      <c r="KO37" s="31" t="str">
        <f t="shared" si="56"/>
        <v/>
      </c>
      <c r="KP37" s="31" t="str">
        <f t="shared" si="57"/>
        <v/>
      </c>
      <c r="KQ37" s="31" t="str">
        <f t="shared" si="58"/>
        <v/>
      </c>
      <c r="KR37" s="57">
        <v>29</v>
      </c>
      <c r="KS37" s="32" t="str">
        <f t="shared" si="59"/>
        <v/>
      </c>
      <c r="KT37" s="32" t="str">
        <f t="shared" si="60"/>
        <v/>
      </c>
      <c r="KU37" s="32" t="str">
        <f t="shared" si="61"/>
        <v/>
      </c>
      <c r="KV37" s="32" t="str">
        <f t="shared" si="62"/>
        <v/>
      </c>
      <c r="KW37" s="32" t="str">
        <f t="shared" si="63"/>
        <v/>
      </c>
      <c r="KX37" s="32" t="str">
        <f t="shared" si="64"/>
        <v/>
      </c>
      <c r="KY37" s="32" t="str">
        <f t="shared" si="65"/>
        <v/>
      </c>
      <c r="KZ37" s="32" t="str">
        <f t="shared" si="66"/>
        <v/>
      </c>
      <c r="LA37" s="32" t="str">
        <f t="shared" si="67"/>
        <v/>
      </c>
      <c r="LB37" s="32" t="str">
        <f t="shared" si="68"/>
        <v/>
      </c>
      <c r="LC37" s="32" t="str">
        <f t="shared" si="69"/>
        <v/>
      </c>
      <c r="LD37" s="32" t="str">
        <f t="shared" si="70"/>
        <v/>
      </c>
      <c r="LE37" s="32" t="str">
        <f t="shared" si="71"/>
        <v/>
      </c>
      <c r="LF37" s="32" t="str">
        <f t="shared" si="72"/>
        <v/>
      </c>
      <c r="LG37" s="32" t="str">
        <f t="shared" si="73"/>
        <v/>
      </c>
      <c r="LH37" s="32" t="str">
        <f t="shared" si="74"/>
        <v/>
      </c>
      <c r="LI37" s="32" t="str">
        <f t="shared" si="75"/>
        <v/>
      </c>
      <c r="LJ37" s="32" t="str">
        <f t="shared" si="76"/>
        <v/>
      </c>
      <c r="LK37" s="32" t="str">
        <f t="shared" si="77"/>
        <v/>
      </c>
      <c r="LL37" s="32" t="str">
        <f t="shared" si="78"/>
        <v/>
      </c>
      <c r="LM37" s="32" t="str">
        <f t="shared" si="79"/>
        <v/>
      </c>
      <c r="LN37" s="32" t="str">
        <f t="shared" si="80"/>
        <v/>
      </c>
      <c r="LO37" s="32" t="str">
        <f t="shared" si="81"/>
        <v/>
      </c>
      <c r="LP37" s="32" t="str">
        <f t="shared" si="82"/>
        <v/>
      </c>
      <c r="LQ37" s="32" t="str">
        <f t="shared" si="83"/>
        <v/>
      </c>
      <c r="LR37" s="32" t="str">
        <f t="shared" si="84"/>
        <v/>
      </c>
      <c r="LS37" s="32" t="str">
        <f t="shared" si="85"/>
        <v/>
      </c>
      <c r="LT37" s="32" t="str">
        <f t="shared" si="86"/>
        <v/>
      </c>
      <c r="LU37" s="57">
        <v>29</v>
      </c>
      <c r="LV37" s="33" t="str">
        <f t="shared" si="87"/>
        <v/>
      </c>
      <c r="LW37" s="33" t="str">
        <f t="shared" si="88"/>
        <v/>
      </c>
      <c r="LX37" s="33" t="str">
        <f t="shared" si="89"/>
        <v/>
      </c>
      <c r="LY37" s="33" t="str">
        <f t="shared" si="90"/>
        <v/>
      </c>
      <c r="LZ37" s="33" t="str">
        <f t="shared" si="91"/>
        <v/>
      </c>
      <c r="MA37" s="33" t="str">
        <f t="shared" si="92"/>
        <v/>
      </c>
      <c r="MB37" s="33" t="str">
        <f t="shared" si="93"/>
        <v/>
      </c>
      <c r="MC37" s="33" t="str">
        <f t="shared" si="94"/>
        <v/>
      </c>
      <c r="MD37" s="33" t="str">
        <f t="shared" si="95"/>
        <v/>
      </c>
      <c r="ME37" s="33" t="str">
        <f t="shared" si="96"/>
        <v/>
      </c>
      <c r="MF37" s="33" t="str">
        <f t="shared" si="97"/>
        <v/>
      </c>
      <c r="MG37" s="33" t="str">
        <f t="shared" si="98"/>
        <v/>
      </c>
      <c r="MH37" s="33" t="str">
        <f t="shared" si="99"/>
        <v/>
      </c>
      <c r="MI37" s="33" t="str">
        <f t="shared" si="100"/>
        <v/>
      </c>
      <c r="MJ37" s="33" t="str">
        <f t="shared" si="101"/>
        <v/>
      </c>
      <c r="MK37" s="33" t="str">
        <f t="shared" si="102"/>
        <v/>
      </c>
      <c r="ML37" s="33" t="str">
        <f t="shared" si="103"/>
        <v/>
      </c>
      <c r="MM37" s="33" t="str">
        <f t="shared" si="104"/>
        <v/>
      </c>
      <c r="MN37" s="33" t="str">
        <f t="shared" si="105"/>
        <v/>
      </c>
      <c r="MO37" s="33" t="str">
        <f t="shared" si="106"/>
        <v/>
      </c>
      <c r="MP37" s="33" t="str">
        <f t="shared" si="107"/>
        <v/>
      </c>
      <c r="MQ37" s="33" t="str">
        <f t="shared" si="108"/>
        <v/>
      </c>
      <c r="MR37" s="33" t="str">
        <f t="shared" si="109"/>
        <v/>
      </c>
      <c r="MS37" s="33" t="str">
        <f t="shared" si="110"/>
        <v/>
      </c>
      <c r="MT37" s="33" t="str">
        <f t="shared" si="111"/>
        <v/>
      </c>
      <c r="MU37" s="33" t="str">
        <f t="shared" si="112"/>
        <v/>
      </c>
      <c r="MV37" s="33" t="str">
        <f t="shared" si="113"/>
        <v/>
      </c>
      <c r="MW37" s="33" t="str">
        <f t="shared" si="114"/>
        <v/>
      </c>
      <c r="MX37" s="54">
        <f t="shared" si="115"/>
        <v>0</v>
      </c>
      <c r="MY37" s="57">
        <v>29</v>
      </c>
      <c r="MZ37" s="34" t="str">
        <f t="shared" si="116"/>
        <v/>
      </c>
      <c r="NA37" s="34" t="str">
        <f t="shared" si="117"/>
        <v/>
      </c>
      <c r="NB37" s="34" t="str">
        <f t="shared" si="118"/>
        <v/>
      </c>
      <c r="NC37" s="34" t="str">
        <f t="shared" si="119"/>
        <v/>
      </c>
      <c r="ND37" s="34" t="str">
        <f t="shared" si="120"/>
        <v/>
      </c>
      <c r="NE37" s="34" t="str">
        <f t="shared" si="121"/>
        <v/>
      </c>
      <c r="NF37" s="34" t="str">
        <f t="shared" si="122"/>
        <v/>
      </c>
      <c r="NG37" s="34" t="str">
        <f t="shared" si="123"/>
        <v/>
      </c>
      <c r="NH37" s="34" t="str">
        <f t="shared" si="124"/>
        <v/>
      </c>
      <c r="NI37" s="34" t="str">
        <f t="shared" si="125"/>
        <v/>
      </c>
      <c r="NJ37" s="34" t="str">
        <f t="shared" si="126"/>
        <v/>
      </c>
      <c r="NK37" s="34" t="str">
        <f t="shared" si="127"/>
        <v/>
      </c>
      <c r="NL37" s="34" t="str">
        <f t="shared" si="128"/>
        <v/>
      </c>
      <c r="NM37" s="34" t="str">
        <f t="shared" si="129"/>
        <v/>
      </c>
      <c r="NN37" s="34" t="str">
        <f t="shared" si="130"/>
        <v/>
      </c>
      <c r="NO37" s="34" t="str">
        <f t="shared" si="131"/>
        <v/>
      </c>
      <c r="NP37" s="34" t="str">
        <f t="shared" si="132"/>
        <v/>
      </c>
      <c r="NQ37" s="34" t="str">
        <f t="shared" si="133"/>
        <v/>
      </c>
      <c r="NR37" s="34" t="str">
        <f t="shared" si="134"/>
        <v/>
      </c>
      <c r="NS37" s="34" t="str">
        <f t="shared" si="135"/>
        <v/>
      </c>
      <c r="NT37" s="34" t="str">
        <f t="shared" si="136"/>
        <v/>
      </c>
      <c r="NU37" s="34" t="str">
        <f t="shared" si="137"/>
        <v/>
      </c>
      <c r="NV37" s="34" t="str">
        <f t="shared" si="138"/>
        <v/>
      </c>
      <c r="NW37" s="34" t="str">
        <f t="shared" si="139"/>
        <v/>
      </c>
      <c r="NX37" s="34" t="str">
        <f t="shared" si="140"/>
        <v/>
      </c>
      <c r="NY37" s="34" t="str">
        <f t="shared" si="141"/>
        <v/>
      </c>
      <c r="NZ37" s="34" t="str">
        <f t="shared" si="142"/>
        <v/>
      </c>
      <c r="OA37" s="34" t="str">
        <f t="shared" si="143"/>
        <v/>
      </c>
      <c r="OB37" s="57">
        <v>29</v>
      </c>
      <c r="OC37" s="78"/>
      <c r="OD37" s="78"/>
      <c r="OE37" s="78"/>
      <c r="OF37" s="78"/>
      <c r="OG37" s="78"/>
      <c r="OH37" s="78"/>
      <c r="OI37" s="78"/>
      <c r="OJ37" s="78"/>
      <c r="OK37" s="78"/>
      <c r="OL37" s="78"/>
      <c r="OM37" s="78"/>
      <c r="ON37" s="78"/>
      <c r="OO37" s="78"/>
      <c r="OP37" s="78"/>
      <c r="OQ37" s="78"/>
      <c r="OR37" s="78"/>
      <c r="OS37" s="78"/>
      <c r="OT37" s="78"/>
      <c r="OU37" s="78"/>
      <c r="OV37" s="78"/>
      <c r="OW37" s="80">
        <v>62</v>
      </c>
      <c r="OX37" s="78"/>
      <c r="OY37" s="78"/>
      <c r="OZ37" s="78"/>
      <c r="PA37" s="78"/>
      <c r="PB37" s="78"/>
      <c r="PC37" s="78"/>
      <c r="PD37" s="78"/>
      <c r="PE37" s="57">
        <v>29</v>
      </c>
      <c r="PF37" s="35">
        <f t="shared" si="144"/>
        <v>0</v>
      </c>
      <c r="PG37" s="35">
        <f t="shared" si="145"/>
        <v>0</v>
      </c>
      <c r="PH37" s="35">
        <f t="shared" si="146"/>
        <v>0</v>
      </c>
      <c r="PI37" s="35">
        <f t="shared" si="147"/>
        <v>0</v>
      </c>
      <c r="PJ37" s="35">
        <f t="shared" si="148"/>
        <v>0</v>
      </c>
      <c r="PK37" s="35">
        <f t="shared" si="149"/>
        <v>0</v>
      </c>
      <c r="PL37" s="35">
        <f t="shared" si="150"/>
        <v>0</v>
      </c>
      <c r="PM37" s="35">
        <f t="shared" si="151"/>
        <v>0</v>
      </c>
      <c r="PN37" s="35">
        <f t="shared" si="152"/>
        <v>0</v>
      </c>
      <c r="PO37" s="35">
        <f t="shared" si="153"/>
        <v>0</v>
      </c>
      <c r="PP37" s="35">
        <f t="shared" si="154"/>
        <v>0</v>
      </c>
      <c r="PQ37" s="35">
        <f t="shared" si="155"/>
        <v>0</v>
      </c>
      <c r="PR37" s="35">
        <f t="shared" si="156"/>
        <v>0</v>
      </c>
      <c r="PS37" s="35">
        <f t="shared" si="157"/>
        <v>0</v>
      </c>
      <c r="PT37" s="35">
        <f t="shared" si="158"/>
        <v>0</v>
      </c>
      <c r="PU37" s="35">
        <f t="shared" si="159"/>
        <v>0</v>
      </c>
      <c r="PV37" s="35">
        <f t="shared" si="160"/>
        <v>0</v>
      </c>
      <c r="PW37" s="35">
        <f t="shared" si="161"/>
        <v>0</v>
      </c>
      <c r="PX37" s="35">
        <f t="shared" si="162"/>
        <v>0</v>
      </c>
      <c r="PY37" s="35">
        <f t="shared" si="163"/>
        <v>0</v>
      </c>
      <c r="PZ37" s="35">
        <f t="shared" si="164"/>
        <v>60</v>
      </c>
      <c r="QA37" s="35">
        <f t="shared" si="165"/>
        <v>0</v>
      </c>
      <c r="QB37" s="35">
        <f t="shared" si="166"/>
        <v>0</v>
      </c>
      <c r="QC37" s="35">
        <f t="shared" si="167"/>
        <v>0</v>
      </c>
      <c r="QD37" s="35">
        <f t="shared" si="168"/>
        <v>0</v>
      </c>
      <c r="QE37" s="35">
        <f t="shared" si="169"/>
        <v>0</v>
      </c>
      <c r="QF37" s="35">
        <f t="shared" si="170"/>
        <v>0</v>
      </c>
      <c r="QG37" s="35">
        <f t="shared" si="171"/>
        <v>0</v>
      </c>
      <c r="QH37" s="57">
        <v>29</v>
      </c>
      <c r="QI37" s="36" t="str">
        <f t="shared" si="172"/>
        <v/>
      </c>
      <c r="QJ37" s="36" t="str">
        <f t="shared" si="173"/>
        <v/>
      </c>
      <c r="QK37" s="36" t="str">
        <f t="shared" si="174"/>
        <v/>
      </c>
      <c r="QL37" s="36" t="str">
        <f t="shared" si="175"/>
        <v/>
      </c>
      <c r="QM37" s="36" t="str">
        <f t="shared" si="176"/>
        <v/>
      </c>
      <c r="QN37" s="36" t="str">
        <f t="shared" si="177"/>
        <v/>
      </c>
      <c r="QO37" s="36" t="str">
        <f t="shared" si="178"/>
        <v/>
      </c>
      <c r="QP37" s="36" t="str">
        <f t="shared" si="179"/>
        <v/>
      </c>
      <c r="QQ37" s="36" t="str">
        <f t="shared" si="180"/>
        <v/>
      </c>
      <c r="QR37" s="36" t="str">
        <f t="shared" si="181"/>
        <v/>
      </c>
      <c r="QS37" s="36" t="str">
        <f t="shared" si="182"/>
        <v/>
      </c>
      <c r="QT37" s="36" t="str">
        <f t="shared" si="183"/>
        <v/>
      </c>
      <c r="QU37" s="36" t="str">
        <f t="shared" si="184"/>
        <v/>
      </c>
      <c r="QV37" s="36" t="str">
        <f t="shared" si="185"/>
        <v/>
      </c>
      <c r="QW37" s="36" t="str">
        <f t="shared" si="186"/>
        <v/>
      </c>
      <c r="QX37" s="36" t="str">
        <f t="shared" si="187"/>
        <v/>
      </c>
      <c r="QY37" s="36" t="str">
        <f t="shared" si="188"/>
        <v/>
      </c>
      <c r="QZ37" s="36" t="str">
        <f t="shared" si="189"/>
        <v/>
      </c>
      <c r="RA37" s="36" t="str">
        <f t="shared" si="190"/>
        <v/>
      </c>
      <c r="RB37" s="36" t="str">
        <f t="shared" si="191"/>
        <v/>
      </c>
      <c r="RC37" s="36" t="str">
        <f t="shared" si="192"/>
        <v/>
      </c>
      <c r="RD37" s="36" t="str">
        <f t="shared" si="193"/>
        <v/>
      </c>
      <c r="RE37" s="36" t="str">
        <f t="shared" si="194"/>
        <v/>
      </c>
      <c r="RF37" s="36" t="str">
        <f t="shared" si="195"/>
        <v/>
      </c>
      <c r="RG37" s="36" t="str">
        <f t="shared" si="196"/>
        <v/>
      </c>
      <c r="RH37" s="36" t="str">
        <f t="shared" si="197"/>
        <v/>
      </c>
      <c r="RI37" s="36" t="str">
        <f t="shared" si="198"/>
        <v/>
      </c>
      <c r="RJ37" s="36" t="str">
        <f t="shared" si="199"/>
        <v/>
      </c>
      <c r="RK37" s="37">
        <f t="shared" si="200"/>
        <v>0</v>
      </c>
      <c r="RL37" s="38" t="str">
        <f t="shared" si="260"/>
        <v/>
      </c>
      <c r="RM37" s="38" t="str">
        <f t="shared" si="261"/>
        <v/>
      </c>
      <c r="RN37" s="38" t="str">
        <f t="shared" si="262"/>
        <v/>
      </c>
      <c r="RO37" s="38" t="str">
        <f t="shared" si="263"/>
        <v/>
      </c>
      <c r="RP37" s="38" t="str">
        <f t="shared" si="264"/>
        <v/>
      </c>
      <c r="RQ37" s="39" t="str">
        <f t="shared" si="265"/>
        <v/>
      </c>
      <c r="RR37" s="39" t="str">
        <f t="shared" si="266"/>
        <v/>
      </c>
      <c r="RS37" s="39" t="str">
        <f t="shared" si="267"/>
        <v/>
      </c>
      <c r="RT37" s="39" t="str">
        <f t="shared" si="268"/>
        <v/>
      </c>
      <c r="RU37" s="39">
        <f t="shared" si="269"/>
        <v>0</v>
      </c>
      <c r="RV37" s="57">
        <v>29</v>
      </c>
    </row>
    <row r="38" spans="1:490" ht="20.399999999999999" x14ac:dyDescent="0.2">
      <c r="A38" s="53"/>
      <c r="B38" s="57" t="s">
        <v>101</v>
      </c>
      <c r="C38" s="57" t="s">
        <v>36</v>
      </c>
      <c r="D38" s="57" t="s">
        <v>104</v>
      </c>
      <c r="E38" s="57" t="s">
        <v>105</v>
      </c>
      <c r="F38" s="57">
        <v>1</v>
      </c>
      <c r="G38" s="25">
        <v>87626840</v>
      </c>
      <c r="H38" s="57">
        <v>30</v>
      </c>
      <c r="I38" s="77" t="s">
        <v>32</v>
      </c>
      <c r="J38" s="77" t="s">
        <v>32</v>
      </c>
      <c r="K38" s="77" t="s">
        <v>32</v>
      </c>
      <c r="L38" s="77" t="s">
        <v>32</v>
      </c>
      <c r="M38" s="77" t="s">
        <v>32</v>
      </c>
      <c r="N38" s="77" t="s">
        <v>32</v>
      </c>
      <c r="O38" s="77" t="s">
        <v>32</v>
      </c>
      <c r="P38" s="77" t="s">
        <v>32</v>
      </c>
      <c r="Q38" s="77" t="s">
        <v>32</v>
      </c>
      <c r="R38" s="77" t="s">
        <v>32</v>
      </c>
      <c r="S38" s="75">
        <v>77502867</v>
      </c>
      <c r="T38" s="77" t="s">
        <v>32</v>
      </c>
      <c r="U38" s="77" t="s">
        <v>32</v>
      </c>
      <c r="V38" s="77" t="s">
        <v>32</v>
      </c>
      <c r="W38" s="77" t="s">
        <v>32</v>
      </c>
      <c r="X38" s="77" t="s">
        <v>32</v>
      </c>
      <c r="Y38" s="75">
        <v>86037000</v>
      </c>
      <c r="Z38" s="75">
        <v>87584000</v>
      </c>
      <c r="AA38" s="77" t="s">
        <v>32</v>
      </c>
      <c r="AB38" s="77" t="s">
        <v>32</v>
      </c>
      <c r="AC38" s="77" t="s">
        <v>32</v>
      </c>
      <c r="AD38" s="77" t="s">
        <v>32</v>
      </c>
      <c r="AE38" s="77" t="s">
        <v>32</v>
      </c>
      <c r="AF38" s="77" t="s">
        <v>32</v>
      </c>
      <c r="AG38" s="77" t="s">
        <v>32</v>
      </c>
      <c r="AH38" s="77" t="s">
        <v>32</v>
      </c>
      <c r="AI38" s="77" t="s">
        <v>32</v>
      </c>
      <c r="AJ38" s="77" t="s">
        <v>32</v>
      </c>
      <c r="AK38" s="68">
        <v>30</v>
      </c>
      <c r="AL38" s="26" t="str">
        <f t="shared" si="201"/>
        <v>NC</v>
      </c>
      <c r="AM38" s="26" t="str">
        <f t="shared" si="202"/>
        <v>NC</v>
      </c>
      <c r="AN38" s="26" t="str">
        <f t="shared" si="203"/>
        <v>NC</v>
      </c>
      <c r="AO38" s="26" t="str">
        <f t="shared" si="204"/>
        <v>NC</v>
      </c>
      <c r="AP38" s="26" t="str">
        <f t="shared" si="205"/>
        <v>NC</v>
      </c>
      <c r="AQ38" s="26" t="str">
        <f t="shared" si="206"/>
        <v>NC</v>
      </c>
      <c r="AR38" s="26" t="str">
        <f t="shared" si="207"/>
        <v>NC</v>
      </c>
      <c r="AS38" s="26" t="str">
        <f t="shared" si="208"/>
        <v>NC</v>
      </c>
      <c r="AT38" s="26" t="str">
        <f t="shared" si="209"/>
        <v>NC</v>
      </c>
      <c r="AU38" s="26" t="str">
        <f t="shared" si="210"/>
        <v>NC</v>
      </c>
      <c r="AV38" s="26">
        <f t="shared" si="211"/>
        <v>77502867</v>
      </c>
      <c r="AW38" s="26" t="str">
        <f t="shared" si="212"/>
        <v>NC</v>
      </c>
      <c r="AX38" s="26" t="str">
        <f t="shared" si="213"/>
        <v>NC</v>
      </c>
      <c r="AY38" s="26" t="str">
        <f t="shared" si="214"/>
        <v>NC</v>
      </c>
      <c r="AZ38" s="26" t="str">
        <f t="shared" si="215"/>
        <v>NC</v>
      </c>
      <c r="BA38" s="26" t="str">
        <f t="shared" si="216"/>
        <v>NC</v>
      </c>
      <c r="BB38" s="26">
        <f t="shared" si="217"/>
        <v>86037000</v>
      </c>
      <c r="BC38" s="26">
        <f t="shared" si="218"/>
        <v>87584000</v>
      </c>
      <c r="BD38" s="26" t="str">
        <f t="shared" si="219"/>
        <v>NC</v>
      </c>
      <c r="BE38" s="26" t="str">
        <f t="shared" si="220"/>
        <v>NC</v>
      </c>
      <c r="BF38" s="26" t="str">
        <f t="shared" si="221"/>
        <v>NC</v>
      </c>
      <c r="BG38" s="26" t="str">
        <f t="shared" si="222"/>
        <v>NC</v>
      </c>
      <c r="BH38" s="26" t="str">
        <f t="shared" si="223"/>
        <v>NC</v>
      </c>
      <c r="BI38" s="26" t="str">
        <f t="shared" si="224"/>
        <v>NC</v>
      </c>
      <c r="BJ38" s="26" t="str">
        <f t="shared" si="225"/>
        <v>NC</v>
      </c>
      <c r="BK38" s="26" t="str">
        <f t="shared" si="226"/>
        <v>NC</v>
      </c>
      <c r="BL38" s="26" t="str">
        <f t="shared" si="227"/>
        <v>NC</v>
      </c>
      <c r="BM38" s="26" t="str">
        <f t="shared" si="228"/>
        <v>NC</v>
      </c>
      <c r="BN38" s="57">
        <v>30</v>
      </c>
      <c r="BO38" s="70" t="s">
        <v>33</v>
      </c>
      <c r="BP38" s="70" t="s">
        <v>33</v>
      </c>
      <c r="BQ38" s="70" t="s">
        <v>33</v>
      </c>
      <c r="BR38" s="70" t="s">
        <v>33</v>
      </c>
      <c r="BS38" s="70" t="s">
        <v>33</v>
      </c>
      <c r="BT38" s="70" t="s">
        <v>33</v>
      </c>
      <c r="BU38" s="70" t="s">
        <v>33</v>
      </c>
      <c r="BV38" s="70" t="s">
        <v>33</v>
      </c>
      <c r="BW38" s="70" t="s">
        <v>33</v>
      </c>
      <c r="BX38" s="70" t="s">
        <v>33</v>
      </c>
      <c r="BY38" s="71" t="s">
        <v>33</v>
      </c>
      <c r="BZ38" s="70" t="s">
        <v>33</v>
      </c>
      <c r="CA38" s="70" t="s">
        <v>33</v>
      </c>
      <c r="CB38" s="70" t="s">
        <v>33</v>
      </c>
      <c r="CC38" s="70" t="s">
        <v>33</v>
      </c>
      <c r="CD38" s="70" t="s">
        <v>33</v>
      </c>
      <c r="CE38" s="71" t="s">
        <v>33</v>
      </c>
      <c r="CF38" s="71" t="s">
        <v>33</v>
      </c>
      <c r="CG38" s="70" t="s">
        <v>33</v>
      </c>
      <c r="CH38" s="70" t="s">
        <v>33</v>
      </c>
      <c r="CI38" s="70" t="s">
        <v>33</v>
      </c>
      <c r="CJ38" s="70" t="s">
        <v>33</v>
      </c>
      <c r="CK38" s="70" t="s">
        <v>33</v>
      </c>
      <c r="CL38" s="70" t="s">
        <v>33</v>
      </c>
      <c r="CM38" s="70" t="s">
        <v>33</v>
      </c>
      <c r="CN38" s="70" t="s">
        <v>33</v>
      </c>
      <c r="CO38" s="70" t="s">
        <v>33</v>
      </c>
      <c r="CP38" s="70" t="s">
        <v>33</v>
      </c>
      <c r="CQ38" s="57">
        <v>30</v>
      </c>
      <c r="CR38" s="71" t="s">
        <v>33</v>
      </c>
      <c r="CS38" s="71" t="s">
        <v>34</v>
      </c>
      <c r="CT38" s="71" t="s">
        <v>34</v>
      </c>
      <c r="CU38" s="71" t="s">
        <v>34</v>
      </c>
      <c r="CV38" s="71" t="s">
        <v>34</v>
      </c>
      <c r="CW38" s="71" t="s">
        <v>34</v>
      </c>
      <c r="CX38" s="71" t="s">
        <v>34</v>
      </c>
      <c r="CY38" s="71" t="s">
        <v>33</v>
      </c>
      <c r="CZ38" s="71" t="s">
        <v>34</v>
      </c>
      <c r="DA38" s="71" t="s">
        <v>34</v>
      </c>
      <c r="DB38" s="71" t="s">
        <v>34</v>
      </c>
      <c r="DC38" s="71" t="s">
        <v>34</v>
      </c>
      <c r="DD38" s="71" t="s">
        <v>34</v>
      </c>
      <c r="DE38" s="71" t="s">
        <v>34</v>
      </c>
      <c r="DF38" s="71" t="s">
        <v>34</v>
      </c>
      <c r="DG38" s="71" t="s">
        <v>34</v>
      </c>
      <c r="DH38" s="71" t="s">
        <v>34</v>
      </c>
      <c r="DI38" s="71" t="s">
        <v>34</v>
      </c>
      <c r="DJ38" s="71" t="s">
        <v>34</v>
      </c>
      <c r="DK38" s="71" t="s">
        <v>34</v>
      </c>
      <c r="DL38" s="71" t="s">
        <v>34</v>
      </c>
      <c r="DM38" s="71" t="s">
        <v>34</v>
      </c>
      <c r="DN38" s="71" t="s">
        <v>34</v>
      </c>
      <c r="DO38" s="71" t="s">
        <v>34</v>
      </c>
      <c r="DP38" s="71" t="s">
        <v>34</v>
      </c>
      <c r="DQ38" s="71" t="s">
        <v>34</v>
      </c>
      <c r="DR38" s="71" t="s">
        <v>34</v>
      </c>
      <c r="DS38" s="71" t="s">
        <v>34</v>
      </c>
      <c r="DT38" s="57">
        <v>30</v>
      </c>
      <c r="DU38" s="71" t="s">
        <v>34</v>
      </c>
      <c r="DV38" s="71" t="s">
        <v>34</v>
      </c>
      <c r="DW38" s="71" t="s">
        <v>34</v>
      </c>
      <c r="DX38" s="71" t="s">
        <v>34</v>
      </c>
      <c r="DY38" s="71" t="s">
        <v>34</v>
      </c>
      <c r="DZ38" s="71" t="s">
        <v>34</v>
      </c>
      <c r="EA38" s="71" t="s">
        <v>34</v>
      </c>
      <c r="EB38" s="71" t="s">
        <v>33</v>
      </c>
      <c r="EC38" s="71" t="s">
        <v>34</v>
      </c>
      <c r="ED38" s="71" t="s">
        <v>34</v>
      </c>
      <c r="EE38" s="71" t="s">
        <v>34</v>
      </c>
      <c r="EF38" s="71" t="s">
        <v>34</v>
      </c>
      <c r="EG38" s="71" t="s">
        <v>34</v>
      </c>
      <c r="EH38" s="71" t="s">
        <v>34</v>
      </c>
      <c r="EI38" s="71" t="s">
        <v>34</v>
      </c>
      <c r="EJ38" s="71" t="s">
        <v>34</v>
      </c>
      <c r="EK38" s="71" t="s">
        <v>34</v>
      </c>
      <c r="EL38" s="71" t="s">
        <v>34</v>
      </c>
      <c r="EM38" s="71" t="s">
        <v>34</v>
      </c>
      <c r="EN38" s="71" t="s">
        <v>34</v>
      </c>
      <c r="EO38" s="71" t="s">
        <v>34</v>
      </c>
      <c r="EP38" s="71" t="s">
        <v>34</v>
      </c>
      <c r="EQ38" s="71" t="s">
        <v>34</v>
      </c>
      <c r="ER38" s="71" t="s">
        <v>34</v>
      </c>
      <c r="ES38" s="71" t="s">
        <v>34</v>
      </c>
      <c r="ET38" s="71" t="s">
        <v>34</v>
      </c>
      <c r="EU38" s="71" t="s">
        <v>34</v>
      </c>
      <c r="EV38" s="71" t="s">
        <v>33</v>
      </c>
      <c r="EW38" s="57">
        <v>30</v>
      </c>
      <c r="EX38" s="27" t="str">
        <f t="shared" si="1"/>
        <v>NO CUMPLE</v>
      </c>
      <c r="EY38" s="27" t="str">
        <f t="shared" si="2"/>
        <v>NO CUMPLE</v>
      </c>
      <c r="EZ38" s="27" t="str">
        <f t="shared" si="3"/>
        <v>NO CUMPLE</v>
      </c>
      <c r="FA38" s="27" t="str">
        <f t="shared" si="4"/>
        <v>NO CUMPLE</v>
      </c>
      <c r="FB38" s="27" t="str">
        <f t="shared" si="5"/>
        <v>NO CUMPLE</v>
      </c>
      <c r="FC38" s="27" t="str">
        <f t="shared" si="6"/>
        <v>NO CUMPLE</v>
      </c>
      <c r="FD38" s="27" t="str">
        <f t="shared" si="7"/>
        <v>NO CUMPLE</v>
      </c>
      <c r="FE38" s="27" t="str">
        <f t="shared" si="8"/>
        <v>NO CUMPLE</v>
      </c>
      <c r="FF38" s="27" t="str">
        <f t="shared" si="9"/>
        <v>NO CUMPLE</v>
      </c>
      <c r="FG38" s="27" t="str">
        <f t="shared" si="10"/>
        <v>NO CUMPLE</v>
      </c>
      <c r="FH38" s="27" t="str">
        <f t="shared" si="11"/>
        <v>NO CUMPLE</v>
      </c>
      <c r="FI38" s="27" t="str">
        <f t="shared" si="12"/>
        <v>NO CUMPLE</v>
      </c>
      <c r="FJ38" s="27" t="str">
        <f t="shared" si="13"/>
        <v>NO CUMPLE</v>
      </c>
      <c r="FK38" s="27" t="str">
        <f t="shared" si="14"/>
        <v>NO CUMPLE</v>
      </c>
      <c r="FL38" s="27" t="str">
        <f t="shared" si="15"/>
        <v>NO CUMPLE</v>
      </c>
      <c r="FM38" s="27" t="str">
        <f t="shared" si="16"/>
        <v>NO CUMPLE</v>
      </c>
      <c r="FN38" s="27" t="str">
        <f t="shared" si="17"/>
        <v>NO CUMPLE</v>
      </c>
      <c r="FO38" s="27" t="str">
        <f t="shared" si="18"/>
        <v>NO CUMPLE</v>
      </c>
      <c r="FP38" s="27" t="str">
        <f t="shared" si="19"/>
        <v>NO CUMPLE</v>
      </c>
      <c r="FQ38" s="27" t="str">
        <f t="shared" si="20"/>
        <v>NO CUMPLE</v>
      </c>
      <c r="FR38" s="27" t="str">
        <f t="shared" si="21"/>
        <v>NO CUMPLE</v>
      </c>
      <c r="FS38" s="27" t="str">
        <f t="shared" si="22"/>
        <v>NO CUMPLE</v>
      </c>
      <c r="FT38" s="27" t="str">
        <f t="shared" si="23"/>
        <v>NO CUMPLE</v>
      </c>
      <c r="FU38" s="27" t="str">
        <f t="shared" si="24"/>
        <v>NO CUMPLE</v>
      </c>
      <c r="FV38" s="27" t="str">
        <f t="shared" si="25"/>
        <v>NO CUMPLE</v>
      </c>
      <c r="FW38" s="27" t="str">
        <f t="shared" si="26"/>
        <v>NO CUMPLE</v>
      </c>
      <c r="FX38" s="27" t="str">
        <f t="shared" si="27"/>
        <v>NO CUMPLE</v>
      </c>
      <c r="FY38" s="27" t="str">
        <f t="shared" si="28"/>
        <v>NO CUMPLE</v>
      </c>
      <c r="FZ38" s="57">
        <v>30</v>
      </c>
      <c r="GA38" s="71" t="s">
        <v>32</v>
      </c>
      <c r="GB38" s="71" t="s">
        <v>32</v>
      </c>
      <c r="GC38" s="71" t="s">
        <v>32</v>
      </c>
      <c r="GD38" s="71" t="s">
        <v>32</v>
      </c>
      <c r="GE38" s="71" t="s">
        <v>32</v>
      </c>
      <c r="GF38" s="71" t="s">
        <v>32</v>
      </c>
      <c r="GG38" s="71" t="s">
        <v>32</v>
      </c>
      <c r="GH38" s="71" t="s">
        <v>32</v>
      </c>
      <c r="GI38" s="71" t="s">
        <v>32</v>
      </c>
      <c r="GJ38" s="71" t="s">
        <v>32</v>
      </c>
      <c r="GK38" s="94" t="s">
        <v>33</v>
      </c>
      <c r="GL38" s="71" t="s">
        <v>32</v>
      </c>
      <c r="GM38" s="71" t="s">
        <v>32</v>
      </c>
      <c r="GN38" s="71" t="s">
        <v>32</v>
      </c>
      <c r="GO38" s="71" t="s">
        <v>32</v>
      </c>
      <c r="GP38" s="71" t="s">
        <v>32</v>
      </c>
      <c r="GQ38" s="93" t="s">
        <v>33</v>
      </c>
      <c r="GR38" s="94" t="s">
        <v>33</v>
      </c>
      <c r="GS38" s="71" t="s">
        <v>32</v>
      </c>
      <c r="GT38" s="71" t="s">
        <v>32</v>
      </c>
      <c r="GU38" s="71" t="s">
        <v>32</v>
      </c>
      <c r="GV38" s="71" t="s">
        <v>32</v>
      </c>
      <c r="GW38" s="71" t="s">
        <v>32</v>
      </c>
      <c r="GX38" s="71" t="s">
        <v>32</v>
      </c>
      <c r="GY38" s="71" t="s">
        <v>32</v>
      </c>
      <c r="GZ38" s="71" t="s">
        <v>32</v>
      </c>
      <c r="HA38" s="71" t="s">
        <v>32</v>
      </c>
      <c r="HB38" s="71" t="s">
        <v>32</v>
      </c>
      <c r="HC38" s="57">
        <v>30</v>
      </c>
      <c r="HD38" s="72" t="s">
        <v>32</v>
      </c>
      <c r="HE38" s="72" t="s">
        <v>32</v>
      </c>
      <c r="HF38" s="72" t="s">
        <v>32</v>
      </c>
      <c r="HG38" s="72" t="s">
        <v>32</v>
      </c>
      <c r="HH38" s="72" t="s">
        <v>32</v>
      </c>
      <c r="HI38" s="72" t="s">
        <v>32</v>
      </c>
      <c r="HJ38" s="72" t="s">
        <v>32</v>
      </c>
      <c r="HK38" s="72" t="s">
        <v>32</v>
      </c>
      <c r="HL38" s="72" t="s">
        <v>32</v>
      </c>
      <c r="HM38" s="72" t="s">
        <v>32</v>
      </c>
      <c r="HN38" s="72" t="s">
        <v>34</v>
      </c>
      <c r="HO38" s="72" t="s">
        <v>32</v>
      </c>
      <c r="HP38" s="72" t="s">
        <v>32</v>
      </c>
      <c r="HQ38" s="72" t="s">
        <v>32</v>
      </c>
      <c r="HR38" s="72" t="s">
        <v>32</v>
      </c>
      <c r="HS38" s="72" t="s">
        <v>32</v>
      </c>
      <c r="HT38" s="72" t="s">
        <v>34</v>
      </c>
      <c r="HU38" s="72" t="s">
        <v>33</v>
      </c>
      <c r="HV38" s="72" t="s">
        <v>32</v>
      </c>
      <c r="HW38" s="72" t="s">
        <v>32</v>
      </c>
      <c r="HX38" s="72" t="s">
        <v>32</v>
      </c>
      <c r="HY38" s="72" t="s">
        <v>32</v>
      </c>
      <c r="HZ38" s="72" t="s">
        <v>32</v>
      </c>
      <c r="IA38" s="72" t="s">
        <v>32</v>
      </c>
      <c r="IB38" s="72" t="s">
        <v>32</v>
      </c>
      <c r="IC38" s="72" t="s">
        <v>32</v>
      </c>
      <c r="ID38" s="72" t="s">
        <v>32</v>
      </c>
      <c r="IE38" s="72" t="s">
        <v>32</v>
      </c>
      <c r="IF38" s="57">
        <v>30</v>
      </c>
      <c r="IG38" s="26" t="str">
        <f t="shared" si="229"/>
        <v/>
      </c>
      <c r="IH38" s="26" t="str">
        <f t="shared" si="230"/>
        <v/>
      </c>
      <c r="II38" s="26" t="str">
        <f t="shared" si="231"/>
        <v/>
      </c>
      <c r="IJ38" s="26" t="str">
        <f t="shared" si="232"/>
        <v/>
      </c>
      <c r="IK38" s="26" t="str">
        <f t="shared" si="233"/>
        <v/>
      </c>
      <c r="IL38" s="26" t="str">
        <f t="shared" si="234"/>
        <v/>
      </c>
      <c r="IM38" s="26" t="str">
        <f t="shared" si="235"/>
        <v/>
      </c>
      <c r="IN38" s="26" t="str">
        <f t="shared" si="236"/>
        <v/>
      </c>
      <c r="IO38" s="26" t="str">
        <f t="shared" si="237"/>
        <v/>
      </c>
      <c r="IP38" s="26" t="str">
        <f t="shared" si="238"/>
        <v/>
      </c>
      <c r="IQ38" s="26" t="str">
        <f t="shared" si="239"/>
        <v/>
      </c>
      <c r="IR38" s="26" t="str">
        <f t="shared" si="240"/>
        <v/>
      </c>
      <c r="IS38" s="26" t="str">
        <f t="shared" si="241"/>
        <v/>
      </c>
      <c r="IT38" s="26" t="str">
        <f t="shared" si="242"/>
        <v/>
      </c>
      <c r="IU38" s="26" t="str">
        <f t="shared" si="243"/>
        <v/>
      </c>
      <c r="IV38" s="26" t="str">
        <f t="shared" si="244"/>
        <v/>
      </c>
      <c r="IW38" s="26" t="str">
        <f t="shared" si="245"/>
        <v/>
      </c>
      <c r="IX38" s="26" t="str">
        <f t="shared" si="246"/>
        <v/>
      </c>
      <c r="IY38" s="26" t="str">
        <f t="shared" si="247"/>
        <v/>
      </c>
      <c r="IZ38" s="26" t="str">
        <f t="shared" si="248"/>
        <v/>
      </c>
      <c r="JA38" s="26" t="str">
        <f t="shared" si="249"/>
        <v/>
      </c>
      <c r="JB38" s="26" t="str">
        <f t="shared" si="250"/>
        <v/>
      </c>
      <c r="JC38" s="26" t="str">
        <f t="shared" si="251"/>
        <v/>
      </c>
      <c r="JD38" s="26" t="str">
        <f t="shared" si="252"/>
        <v/>
      </c>
      <c r="JE38" s="26" t="str">
        <f t="shared" si="253"/>
        <v/>
      </c>
      <c r="JF38" s="26" t="str">
        <f t="shared" si="254"/>
        <v/>
      </c>
      <c r="JG38" s="26" t="str">
        <f t="shared" si="255"/>
        <v/>
      </c>
      <c r="JH38" s="26" t="str">
        <f t="shared" si="256"/>
        <v/>
      </c>
      <c r="JI38" s="26">
        <v>87626840</v>
      </c>
      <c r="JJ38" s="26">
        <v>87626840</v>
      </c>
      <c r="JK38" s="28">
        <f t="shared" si="257"/>
        <v>0</v>
      </c>
      <c r="JL38" s="28">
        <f t="shared" si="30"/>
        <v>0</v>
      </c>
      <c r="JM38" s="29" t="str">
        <f t="shared" si="258"/>
        <v/>
      </c>
      <c r="JN38" s="30" t="str">
        <f t="shared" si="259"/>
        <v/>
      </c>
      <c r="JO38" s="57">
        <v>30</v>
      </c>
      <c r="JP38" s="31" t="str">
        <f t="shared" si="31"/>
        <v/>
      </c>
      <c r="JQ38" s="31" t="str">
        <f t="shared" si="32"/>
        <v/>
      </c>
      <c r="JR38" s="31" t="str">
        <f t="shared" si="33"/>
        <v/>
      </c>
      <c r="JS38" s="31" t="str">
        <f t="shared" si="34"/>
        <v/>
      </c>
      <c r="JT38" s="31" t="str">
        <f t="shared" si="35"/>
        <v/>
      </c>
      <c r="JU38" s="31" t="str">
        <f t="shared" si="36"/>
        <v/>
      </c>
      <c r="JV38" s="31" t="str">
        <f t="shared" si="37"/>
        <v/>
      </c>
      <c r="JW38" s="31" t="str">
        <f t="shared" si="38"/>
        <v/>
      </c>
      <c r="JX38" s="31" t="str">
        <f t="shared" si="39"/>
        <v/>
      </c>
      <c r="JY38" s="31" t="str">
        <f t="shared" si="40"/>
        <v/>
      </c>
      <c r="JZ38" s="31" t="str">
        <f t="shared" si="41"/>
        <v/>
      </c>
      <c r="KA38" s="31" t="str">
        <f t="shared" si="42"/>
        <v/>
      </c>
      <c r="KB38" s="31" t="str">
        <f t="shared" si="43"/>
        <v/>
      </c>
      <c r="KC38" s="31" t="str">
        <f t="shared" si="44"/>
        <v/>
      </c>
      <c r="KD38" s="31" t="str">
        <f t="shared" si="45"/>
        <v/>
      </c>
      <c r="KE38" s="31" t="str">
        <f t="shared" si="46"/>
        <v/>
      </c>
      <c r="KF38" s="31" t="str">
        <f t="shared" si="47"/>
        <v/>
      </c>
      <c r="KG38" s="31" t="str">
        <f t="shared" si="48"/>
        <v/>
      </c>
      <c r="KH38" s="31" t="str">
        <f t="shared" si="49"/>
        <v/>
      </c>
      <c r="KI38" s="31" t="str">
        <f t="shared" si="50"/>
        <v/>
      </c>
      <c r="KJ38" s="31" t="str">
        <f t="shared" si="51"/>
        <v/>
      </c>
      <c r="KK38" s="31" t="str">
        <f t="shared" si="52"/>
        <v/>
      </c>
      <c r="KL38" s="31" t="str">
        <f t="shared" si="53"/>
        <v/>
      </c>
      <c r="KM38" s="31" t="str">
        <f t="shared" si="54"/>
        <v/>
      </c>
      <c r="KN38" s="31" t="str">
        <f t="shared" si="55"/>
        <v/>
      </c>
      <c r="KO38" s="31" t="str">
        <f t="shared" si="56"/>
        <v/>
      </c>
      <c r="KP38" s="31" t="str">
        <f t="shared" si="57"/>
        <v/>
      </c>
      <c r="KQ38" s="31" t="str">
        <f t="shared" si="58"/>
        <v/>
      </c>
      <c r="KR38" s="57">
        <v>30</v>
      </c>
      <c r="KS38" s="32" t="str">
        <f t="shared" si="59"/>
        <v/>
      </c>
      <c r="KT38" s="32" t="str">
        <f t="shared" si="60"/>
        <v/>
      </c>
      <c r="KU38" s="32" t="str">
        <f t="shared" si="61"/>
        <v/>
      </c>
      <c r="KV38" s="32" t="str">
        <f t="shared" si="62"/>
        <v/>
      </c>
      <c r="KW38" s="32" t="str">
        <f t="shared" si="63"/>
        <v/>
      </c>
      <c r="KX38" s="32" t="str">
        <f t="shared" si="64"/>
        <v/>
      </c>
      <c r="KY38" s="32" t="str">
        <f t="shared" si="65"/>
        <v/>
      </c>
      <c r="KZ38" s="32" t="str">
        <f t="shared" si="66"/>
        <v/>
      </c>
      <c r="LA38" s="32" t="str">
        <f t="shared" si="67"/>
        <v/>
      </c>
      <c r="LB38" s="32" t="str">
        <f t="shared" si="68"/>
        <v/>
      </c>
      <c r="LC38" s="32" t="str">
        <f t="shared" si="69"/>
        <v/>
      </c>
      <c r="LD38" s="32" t="str">
        <f t="shared" si="70"/>
        <v/>
      </c>
      <c r="LE38" s="32" t="str">
        <f t="shared" si="71"/>
        <v/>
      </c>
      <c r="LF38" s="32" t="str">
        <f t="shared" si="72"/>
        <v/>
      </c>
      <c r="LG38" s="32" t="str">
        <f t="shared" si="73"/>
        <v/>
      </c>
      <c r="LH38" s="32" t="str">
        <f t="shared" si="74"/>
        <v/>
      </c>
      <c r="LI38" s="32" t="str">
        <f t="shared" si="75"/>
        <v/>
      </c>
      <c r="LJ38" s="32" t="str">
        <f t="shared" si="76"/>
        <v/>
      </c>
      <c r="LK38" s="32" t="str">
        <f t="shared" si="77"/>
        <v/>
      </c>
      <c r="LL38" s="32" t="str">
        <f t="shared" si="78"/>
        <v/>
      </c>
      <c r="LM38" s="32" t="str">
        <f t="shared" si="79"/>
        <v/>
      </c>
      <c r="LN38" s="32" t="str">
        <f t="shared" si="80"/>
        <v/>
      </c>
      <c r="LO38" s="32" t="str">
        <f t="shared" si="81"/>
        <v/>
      </c>
      <c r="LP38" s="32" t="str">
        <f t="shared" si="82"/>
        <v/>
      </c>
      <c r="LQ38" s="32" t="str">
        <f t="shared" si="83"/>
        <v/>
      </c>
      <c r="LR38" s="32" t="str">
        <f t="shared" si="84"/>
        <v/>
      </c>
      <c r="LS38" s="32" t="str">
        <f t="shared" si="85"/>
        <v/>
      </c>
      <c r="LT38" s="32" t="str">
        <f t="shared" si="86"/>
        <v/>
      </c>
      <c r="LU38" s="57">
        <v>30</v>
      </c>
      <c r="LV38" s="33" t="str">
        <f t="shared" si="87"/>
        <v/>
      </c>
      <c r="LW38" s="33" t="str">
        <f t="shared" si="88"/>
        <v/>
      </c>
      <c r="LX38" s="33" t="str">
        <f t="shared" si="89"/>
        <v/>
      </c>
      <c r="LY38" s="33" t="str">
        <f t="shared" si="90"/>
        <v/>
      </c>
      <c r="LZ38" s="33" t="str">
        <f t="shared" si="91"/>
        <v/>
      </c>
      <c r="MA38" s="33" t="str">
        <f t="shared" si="92"/>
        <v/>
      </c>
      <c r="MB38" s="33" t="str">
        <f t="shared" si="93"/>
        <v/>
      </c>
      <c r="MC38" s="33" t="str">
        <f t="shared" si="94"/>
        <v/>
      </c>
      <c r="MD38" s="33" t="str">
        <f t="shared" si="95"/>
        <v/>
      </c>
      <c r="ME38" s="33" t="str">
        <f t="shared" si="96"/>
        <v/>
      </c>
      <c r="MF38" s="33" t="str">
        <f t="shared" si="97"/>
        <v/>
      </c>
      <c r="MG38" s="33" t="str">
        <f t="shared" si="98"/>
        <v/>
      </c>
      <c r="MH38" s="33" t="str">
        <f t="shared" si="99"/>
        <v/>
      </c>
      <c r="MI38" s="33" t="str">
        <f t="shared" si="100"/>
        <v/>
      </c>
      <c r="MJ38" s="33" t="str">
        <f t="shared" si="101"/>
        <v/>
      </c>
      <c r="MK38" s="33" t="str">
        <f t="shared" si="102"/>
        <v/>
      </c>
      <c r="ML38" s="33" t="str">
        <f t="shared" si="103"/>
        <v/>
      </c>
      <c r="MM38" s="33" t="str">
        <f t="shared" si="104"/>
        <v/>
      </c>
      <c r="MN38" s="33" t="str">
        <f t="shared" si="105"/>
        <v/>
      </c>
      <c r="MO38" s="33" t="str">
        <f t="shared" si="106"/>
        <v/>
      </c>
      <c r="MP38" s="33" t="str">
        <f t="shared" si="107"/>
        <v/>
      </c>
      <c r="MQ38" s="33" t="str">
        <f t="shared" si="108"/>
        <v/>
      </c>
      <c r="MR38" s="33" t="str">
        <f t="shared" si="109"/>
        <v/>
      </c>
      <c r="MS38" s="33" t="str">
        <f t="shared" si="110"/>
        <v/>
      </c>
      <c r="MT38" s="33" t="str">
        <f t="shared" si="111"/>
        <v/>
      </c>
      <c r="MU38" s="33" t="str">
        <f t="shared" si="112"/>
        <v/>
      </c>
      <c r="MV38" s="33" t="str">
        <f t="shared" si="113"/>
        <v/>
      </c>
      <c r="MW38" s="33" t="str">
        <f t="shared" si="114"/>
        <v/>
      </c>
      <c r="MX38" s="54">
        <f t="shared" si="115"/>
        <v>0</v>
      </c>
      <c r="MY38" s="57">
        <v>30</v>
      </c>
      <c r="MZ38" s="34" t="str">
        <f t="shared" si="116"/>
        <v/>
      </c>
      <c r="NA38" s="34" t="str">
        <f t="shared" si="117"/>
        <v/>
      </c>
      <c r="NB38" s="34" t="str">
        <f t="shared" si="118"/>
        <v/>
      </c>
      <c r="NC38" s="34" t="str">
        <f t="shared" si="119"/>
        <v/>
      </c>
      <c r="ND38" s="34" t="str">
        <f t="shared" si="120"/>
        <v/>
      </c>
      <c r="NE38" s="34" t="str">
        <f t="shared" si="121"/>
        <v/>
      </c>
      <c r="NF38" s="34" t="str">
        <f t="shared" si="122"/>
        <v/>
      </c>
      <c r="NG38" s="34" t="str">
        <f t="shared" si="123"/>
        <v/>
      </c>
      <c r="NH38" s="34" t="str">
        <f t="shared" si="124"/>
        <v/>
      </c>
      <c r="NI38" s="34" t="str">
        <f t="shared" si="125"/>
        <v/>
      </c>
      <c r="NJ38" s="34" t="str">
        <f t="shared" si="126"/>
        <v/>
      </c>
      <c r="NK38" s="34" t="str">
        <f t="shared" si="127"/>
        <v/>
      </c>
      <c r="NL38" s="34" t="str">
        <f t="shared" si="128"/>
        <v/>
      </c>
      <c r="NM38" s="34" t="str">
        <f t="shared" si="129"/>
        <v/>
      </c>
      <c r="NN38" s="34" t="str">
        <f t="shared" si="130"/>
        <v/>
      </c>
      <c r="NO38" s="34" t="str">
        <f t="shared" si="131"/>
        <v/>
      </c>
      <c r="NP38" s="34" t="str">
        <f t="shared" si="132"/>
        <v/>
      </c>
      <c r="NQ38" s="34" t="str">
        <f t="shared" si="133"/>
        <v/>
      </c>
      <c r="NR38" s="34" t="str">
        <f t="shared" si="134"/>
        <v/>
      </c>
      <c r="NS38" s="34" t="str">
        <f t="shared" si="135"/>
        <v/>
      </c>
      <c r="NT38" s="34" t="str">
        <f t="shared" si="136"/>
        <v/>
      </c>
      <c r="NU38" s="34" t="str">
        <f t="shared" si="137"/>
        <v/>
      </c>
      <c r="NV38" s="34" t="str">
        <f t="shared" si="138"/>
        <v/>
      </c>
      <c r="NW38" s="34" t="str">
        <f t="shared" si="139"/>
        <v/>
      </c>
      <c r="NX38" s="34" t="str">
        <f t="shared" si="140"/>
        <v/>
      </c>
      <c r="NY38" s="34" t="str">
        <f t="shared" si="141"/>
        <v/>
      </c>
      <c r="NZ38" s="34" t="str">
        <f t="shared" si="142"/>
        <v/>
      </c>
      <c r="OA38" s="34" t="str">
        <f t="shared" si="143"/>
        <v/>
      </c>
      <c r="OB38" s="57">
        <v>30</v>
      </c>
      <c r="OC38" s="78"/>
      <c r="OD38" s="78"/>
      <c r="OE38" s="78"/>
      <c r="OF38" s="78"/>
      <c r="OG38" s="78"/>
      <c r="OH38" s="78"/>
      <c r="OI38" s="78"/>
      <c r="OJ38" s="78"/>
      <c r="OK38" s="78"/>
      <c r="OL38" s="78"/>
      <c r="OM38" s="78">
        <v>34</v>
      </c>
      <c r="ON38" s="78"/>
      <c r="OO38" s="78"/>
      <c r="OP38" s="78"/>
      <c r="OQ38" s="78"/>
      <c r="OR38" s="78"/>
      <c r="OS38" s="78">
        <v>24</v>
      </c>
      <c r="OT38" s="78">
        <v>36</v>
      </c>
      <c r="OU38" s="78"/>
      <c r="OV38" s="78"/>
      <c r="OW38" s="78"/>
      <c r="OX38" s="78"/>
      <c r="OY38" s="78"/>
      <c r="OZ38" s="78"/>
      <c r="PA38" s="78"/>
      <c r="PB38" s="78"/>
      <c r="PC38" s="78"/>
      <c r="PD38" s="78"/>
      <c r="PE38" s="57">
        <v>30</v>
      </c>
      <c r="PF38" s="35">
        <f t="shared" si="144"/>
        <v>0</v>
      </c>
      <c r="PG38" s="35">
        <f t="shared" si="145"/>
        <v>0</v>
      </c>
      <c r="PH38" s="35">
        <f t="shared" si="146"/>
        <v>0</v>
      </c>
      <c r="PI38" s="35">
        <f t="shared" si="147"/>
        <v>0</v>
      </c>
      <c r="PJ38" s="35">
        <f t="shared" si="148"/>
        <v>0</v>
      </c>
      <c r="PK38" s="35">
        <f t="shared" si="149"/>
        <v>0</v>
      </c>
      <c r="PL38" s="35">
        <f t="shared" si="150"/>
        <v>0</v>
      </c>
      <c r="PM38" s="35">
        <f t="shared" si="151"/>
        <v>0</v>
      </c>
      <c r="PN38" s="35">
        <f t="shared" si="152"/>
        <v>0</v>
      </c>
      <c r="PO38" s="35">
        <f t="shared" si="153"/>
        <v>0</v>
      </c>
      <c r="PP38" s="35">
        <f t="shared" si="154"/>
        <v>0</v>
      </c>
      <c r="PQ38" s="35">
        <f t="shared" si="155"/>
        <v>0</v>
      </c>
      <c r="PR38" s="35">
        <f t="shared" si="156"/>
        <v>0</v>
      </c>
      <c r="PS38" s="35">
        <f t="shared" si="157"/>
        <v>0</v>
      </c>
      <c r="PT38" s="35">
        <f t="shared" si="158"/>
        <v>0</v>
      </c>
      <c r="PU38" s="35">
        <f t="shared" si="159"/>
        <v>0</v>
      </c>
      <c r="PV38" s="35">
        <f t="shared" si="160"/>
        <v>0</v>
      </c>
      <c r="PW38" s="35">
        <f t="shared" si="161"/>
        <v>20</v>
      </c>
      <c r="PX38" s="35">
        <f t="shared" si="162"/>
        <v>0</v>
      </c>
      <c r="PY38" s="35">
        <f t="shared" si="163"/>
        <v>0</v>
      </c>
      <c r="PZ38" s="35">
        <f t="shared" si="164"/>
        <v>0</v>
      </c>
      <c r="QA38" s="35">
        <f t="shared" si="165"/>
        <v>0</v>
      </c>
      <c r="QB38" s="35">
        <f t="shared" si="166"/>
        <v>0</v>
      </c>
      <c r="QC38" s="35">
        <f t="shared" si="167"/>
        <v>0</v>
      </c>
      <c r="QD38" s="35">
        <f t="shared" si="168"/>
        <v>0</v>
      </c>
      <c r="QE38" s="35">
        <f t="shared" si="169"/>
        <v>0</v>
      </c>
      <c r="QF38" s="35">
        <f t="shared" si="170"/>
        <v>0</v>
      </c>
      <c r="QG38" s="35">
        <f t="shared" si="171"/>
        <v>0</v>
      </c>
      <c r="QH38" s="57">
        <v>30</v>
      </c>
      <c r="QI38" s="36" t="str">
        <f t="shared" si="172"/>
        <v/>
      </c>
      <c r="QJ38" s="36" t="str">
        <f t="shared" si="173"/>
        <v/>
      </c>
      <c r="QK38" s="36" t="str">
        <f t="shared" si="174"/>
        <v/>
      </c>
      <c r="QL38" s="36" t="str">
        <f t="shared" si="175"/>
        <v/>
      </c>
      <c r="QM38" s="36" t="str">
        <f t="shared" si="176"/>
        <v/>
      </c>
      <c r="QN38" s="36" t="str">
        <f t="shared" si="177"/>
        <v/>
      </c>
      <c r="QO38" s="36" t="str">
        <f t="shared" si="178"/>
        <v/>
      </c>
      <c r="QP38" s="36" t="str">
        <f t="shared" si="179"/>
        <v/>
      </c>
      <c r="QQ38" s="36" t="str">
        <f t="shared" si="180"/>
        <v/>
      </c>
      <c r="QR38" s="36" t="str">
        <f t="shared" si="181"/>
        <v/>
      </c>
      <c r="QS38" s="36" t="str">
        <f t="shared" si="182"/>
        <v/>
      </c>
      <c r="QT38" s="36" t="str">
        <f t="shared" si="183"/>
        <v/>
      </c>
      <c r="QU38" s="36" t="str">
        <f t="shared" si="184"/>
        <v/>
      </c>
      <c r="QV38" s="36" t="str">
        <f t="shared" si="185"/>
        <v/>
      </c>
      <c r="QW38" s="36" t="str">
        <f t="shared" si="186"/>
        <v/>
      </c>
      <c r="QX38" s="36" t="str">
        <f t="shared" si="187"/>
        <v/>
      </c>
      <c r="QY38" s="36" t="str">
        <f t="shared" si="188"/>
        <v/>
      </c>
      <c r="QZ38" s="36" t="str">
        <f t="shared" si="189"/>
        <v/>
      </c>
      <c r="RA38" s="36" t="str">
        <f t="shared" si="190"/>
        <v/>
      </c>
      <c r="RB38" s="36" t="str">
        <f t="shared" si="191"/>
        <v/>
      </c>
      <c r="RC38" s="36" t="str">
        <f t="shared" si="192"/>
        <v/>
      </c>
      <c r="RD38" s="36" t="str">
        <f t="shared" si="193"/>
        <v/>
      </c>
      <c r="RE38" s="36" t="str">
        <f t="shared" si="194"/>
        <v/>
      </c>
      <c r="RF38" s="36" t="str">
        <f t="shared" si="195"/>
        <v/>
      </c>
      <c r="RG38" s="36" t="str">
        <f t="shared" si="196"/>
        <v/>
      </c>
      <c r="RH38" s="36" t="str">
        <f t="shared" si="197"/>
        <v/>
      </c>
      <c r="RI38" s="36" t="str">
        <f t="shared" si="198"/>
        <v/>
      </c>
      <c r="RJ38" s="36" t="str">
        <f t="shared" si="199"/>
        <v/>
      </c>
      <c r="RK38" s="37">
        <f t="shared" si="200"/>
        <v>0</v>
      </c>
      <c r="RL38" s="38" t="str">
        <f t="shared" si="260"/>
        <v/>
      </c>
      <c r="RM38" s="38" t="str">
        <f t="shared" si="261"/>
        <v/>
      </c>
      <c r="RN38" s="38" t="str">
        <f t="shared" si="262"/>
        <v/>
      </c>
      <c r="RO38" s="38" t="str">
        <f t="shared" si="263"/>
        <v/>
      </c>
      <c r="RP38" s="38" t="str">
        <f t="shared" si="264"/>
        <v/>
      </c>
      <c r="RQ38" s="39" t="str">
        <f t="shared" si="265"/>
        <v/>
      </c>
      <c r="RR38" s="39" t="str">
        <f t="shared" si="266"/>
        <v/>
      </c>
      <c r="RS38" s="39" t="str">
        <f t="shared" si="267"/>
        <v/>
      </c>
      <c r="RT38" s="39" t="str">
        <f t="shared" si="268"/>
        <v/>
      </c>
      <c r="RU38" s="39">
        <f t="shared" si="269"/>
        <v>0</v>
      </c>
      <c r="RV38" s="57">
        <v>30</v>
      </c>
    </row>
    <row r="39" spans="1:490" ht="40.799999999999997" x14ac:dyDescent="0.2">
      <c r="A39" s="53"/>
      <c r="B39" s="57" t="s">
        <v>101</v>
      </c>
      <c r="C39" s="57" t="s">
        <v>36</v>
      </c>
      <c r="D39" s="57" t="s">
        <v>106</v>
      </c>
      <c r="E39" s="57" t="s">
        <v>107</v>
      </c>
      <c r="F39" s="57">
        <v>12</v>
      </c>
      <c r="G39" s="25">
        <v>3329853</v>
      </c>
      <c r="H39" s="57">
        <v>31</v>
      </c>
      <c r="I39" s="77" t="s">
        <v>32</v>
      </c>
      <c r="J39" s="77" t="s">
        <v>32</v>
      </c>
      <c r="K39" s="77" t="s">
        <v>32</v>
      </c>
      <c r="L39" s="77" t="s">
        <v>32</v>
      </c>
      <c r="M39" s="77" t="s">
        <v>32</v>
      </c>
      <c r="N39" s="77" t="s">
        <v>32</v>
      </c>
      <c r="O39" s="77" t="s">
        <v>32</v>
      </c>
      <c r="P39" s="77" t="s">
        <v>32</v>
      </c>
      <c r="Q39" s="77" t="s">
        <v>32</v>
      </c>
      <c r="R39" s="77" t="s">
        <v>32</v>
      </c>
      <c r="S39" s="77" t="s">
        <v>32</v>
      </c>
      <c r="T39" s="77" t="s">
        <v>32</v>
      </c>
      <c r="U39" s="77" t="s">
        <v>32</v>
      </c>
      <c r="V39" s="75">
        <v>9282000</v>
      </c>
      <c r="W39" s="77" t="s">
        <v>32</v>
      </c>
      <c r="X39" s="77" t="s">
        <v>32</v>
      </c>
      <c r="Y39" s="77" t="s">
        <v>32</v>
      </c>
      <c r="Z39" s="77" t="s">
        <v>32</v>
      </c>
      <c r="AA39" s="77" t="s">
        <v>32</v>
      </c>
      <c r="AB39" s="77" t="s">
        <v>32</v>
      </c>
      <c r="AC39" s="77" t="s">
        <v>32</v>
      </c>
      <c r="AD39" s="77" t="s">
        <v>32</v>
      </c>
      <c r="AE39" s="77" t="s">
        <v>32</v>
      </c>
      <c r="AF39" s="77" t="s">
        <v>32</v>
      </c>
      <c r="AG39" s="77" t="s">
        <v>32</v>
      </c>
      <c r="AH39" s="77" t="s">
        <v>32</v>
      </c>
      <c r="AI39" s="77" t="s">
        <v>32</v>
      </c>
      <c r="AJ39" s="77" t="s">
        <v>32</v>
      </c>
      <c r="AK39" s="68">
        <v>31</v>
      </c>
      <c r="AL39" s="26" t="str">
        <f t="shared" si="201"/>
        <v>NC</v>
      </c>
      <c r="AM39" s="26" t="str">
        <f t="shared" si="202"/>
        <v>NC</v>
      </c>
      <c r="AN39" s="26" t="str">
        <f t="shared" si="203"/>
        <v>NC</v>
      </c>
      <c r="AO39" s="26" t="str">
        <f t="shared" si="204"/>
        <v>NC</v>
      </c>
      <c r="AP39" s="26" t="str">
        <f t="shared" si="205"/>
        <v>NC</v>
      </c>
      <c r="AQ39" s="26" t="str">
        <f t="shared" si="206"/>
        <v>NC</v>
      </c>
      <c r="AR39" s="26" t="str">
        <f t="shared" si="207"/>
        <v>NC</v>
      </c>
      <c r="AS39" s="26" t="str">
        <f t="shared" si="208"/>
        <v>NC</v>
      </c>
      <c r="AT39" s="26" t="str">
        <f t="shared" si="209"/>
        <v>NC</v>
      </c>
      <c r="AU39" s="26" t="str">
        <f t="shared" si="210"/>
        <v>NC</v>
      </c>
      <c r="AV39" s="26" t="str">
        <f t="shared" si="211"/>
        <v>NC</v>
      </c>
      <c r="AW39" s="26" t="str">
        <f t="shared" si="212"/>
        <v>NC</v>
      </c>
      <c r="AX39" s="26" t="str">
        <f t="shared" si="213"/>
        <v>NC</v>
      </c>
      <c r="AY39" s="26" t="str">
        <f t="shared" si="214"/>
        <v/>
      </c>
      <c r="AZ39" s="26" t="str">
        <f t="shared" si="215"/>
        <v>NC</v>
      </c>
      <c r="BA39" s="26" t="str">
        <f t="shared" si="216"/>
        <v>NC</v>
      </c>
      <c r="BB39" s="26" t="str">
        <f t="shared" si="217"/>
        <v>NC</v>
      </c>
      <c r="BC39" s="26" t="str">
        <f t="shared" si="218"/>
        <v>NC</v>
      </c>
      <c r="BD39" s="26" t="str">
        <f t="shared" si="219"/>
        <v>NC</v>
      </c>
      <c r="BE39" s="26" t="str">
        <f t="shared" si="220"/>
        <v>NC</v>
      </c>
      <c r="BF39" s="26" t="str">
        <f t="shared" si="221"/>
        <v>NC</v>
      </c>
      <c r="BG39" s="26" t="str">
        <f t="shared" si="222"/>
        <v>NC</v>
      </c>
      <c r="BH39" s="26" t="str">
        <f t="shared" si="223"/>
        <v>NC</v>
      </c>
      <c r="BI39" s="26" t="str">
        <f t="shared" si="224"/>
        <v>NC</v>
      </c>
      <c r="BJ39" s="26" t="str">
        <f t="shared" si="225"/>
        <v>NC</v>
      </c>
      <c r="BK39" s="26" t="str">
        <f t="shared" si="226"/>
        <v>NC</v>
      </c>
      <c r="BL39" s="26" t="str">
        <f t="shared" si="227"/>
        <v>NC</v>
      </c>
      <c r="BM39" s="26" t="str">
        <f t="shared" si="228"/>
        <v>NC</v>
      </c>
      <c r="BN39" s="57">
        <v>31</v>
      </c>
      <c r="BO39" s="70" t="s">
        <v>33</v>
      </c>
      <c r="BP39" s="70" t="s">
        <v>33</v>
      </c>
      <c r="BQ39" s="70" t="s">
        <v>33</v>
      </c>
      <c r="BR39" s="70" t="s">
        <v>33</v>
      </c>
      <c r="BS39" s="70" t="s">
        <v>33</v>
      </c>
      <c r="BT39" s="70" t="s">
        <v>33</v>
      </c>
      <c r="BU39" s="70" t="s">
        <v>33</v>
      </c>
      <c r="BV39" s="70" t="s">
        <v>33</v>
      </c>
      <c r="BW39" s="70" t="s">
        <v>33</v>
      </c>
      <c r="BX39" s="70" t="s">
        <v>33</v>
      </c>
      <c r="BY39" s="70" t="s">
        <v>33</v>
      </c>
      <c r="BZ39" s="70" t="s">
        <v>33</v>
      </c>
      <c r="CA39" s="70" t="s">
        <v>33</v>
      </c>
      <c r="CB39" s="91" t="s">
        <v>34</v>
      </c>
      <c r="CC39" s="70" t="s">
        <v>33</v>
      </c>
      <c r="CD39" s="70" t="s">
        <v>33</v>
      </c>
      <c r="CE39" s="70" t="s">
        <v>33</v>
      </c>
      <c r="CF39" s="70" t="s">
        <v>33</v>
      </c>
      <c r="CG39" s="70" t="s">
        <v>33</v>
      </c>
      <c r="CH39" s="70" t="s">
        <v>33</v>
      </c>
      <c r="CI39" s="70" t="s">
        <v>33</v>
      </c>
      <c r="CJ39" s="70" t="s">
        <v>33</v>
      </c>
      <c r="CK39" s="70" t="s">
        <v>33</v>
      </c>
      <c r="CL39" s="70" t="s">
        <v>33</v>
      </c>
      <c r="CM39" s="70" t="s">
        <v>33</v>
      </c>
      <c r="CN39" s="70" t="s">
        <v>33</v>
      </c>
      <c r="CO39" s="70" t="s">
        <v>33</v>
      </c>
      <c r="CP39" s="70" t="s">
        <v>33</v>
      </c>
      <c r="CQ39" s="57">
        <v>31</v>
      </c>
      <c r="CR39" s="71" t="s">
        <v>33</v>
      </c>
      <c r="CS39" s="71" t="s">
        <v>34</v>
      </c>
      <c r="CT39" s="71" t="s">
        <v>34</v>
      </c>
      <c r="CU39" s="71" t="s">
        <v>34</v>
      </c>
      <c r="CV39" s="71" t="s">
        <v>34</v>
      </c>
      <c r="CW39" s="71" t="s">
        <v>34</v>
      </c>
      <c r="CX39" s="71" t="s">
        <v>34</v>
      </c>
      <c r="CY39" s="71" t="s">
        <v>33</v>
      </c>
      <c r="CZ39" s="71" t="s">
        <v>34</v>
      </c>
      <c r="DA39" s="71" t="s">
        <v>34</v>
      </c>
      <c r="DB39" s="71" t="s">
        <v>34</v>
      </c>
      <c r="DC39" s="71" t="s">
        <v>34</v>
      </c>
      <c r="DD39" s="71" t="s">
        <v>34</v>
      </c>
      <c r="DE39" s="71" t="s">
        <v>239</v>
      </c>
      <c r="DF39" s="71" t="s">
        <v>34</v>
      </c>
      <c r="DG39" s="71" t="s">
        <v>34</v>
      </c>
      <c r="DH39" s="71" t="s">
        <v>34</v>
      </c>
      <c r="DI39" s="71" t="s">
        <v>34</v>
      </c>
      <c r="DJ39" s="71" t="s">
        <v>34</v>
      </c>
      <c r="DK39" s="71" t="s">
        <v>34</v>
      </c>
      <c r="DL39" s="71" t="s">
        <v>34</v>
      </c>
      <c r="DM39" s="71" t="s">
        <v>34</v>
      </c>
      <c r="DN39" s="71" t="s">
        <v>34</v>
      </c>
      <c r="DO39" s="71" t="s">
        <v>34</v>
      </c>
      <c r="DP39" s="71" t="s">
        <v>34</v>
      </c>
      <c r="DQ39" s="71" t="s">
        <v>34</v>
      </c>
      <c r="DR39" s="71" t="s">
        <v>34</v>
      </c>
      <c r="DS39" s="71" t="s">
        <v>34</v>
      </c>
      <c r="DT39" s="57">
        <v>31</v>
      </c>
      <c r="DU39" s="71" t="s">
        <v>34</v>
      </c>
      <c r="DV39" s="71" t="s">
        <v>34</v>
      </c>
      <c r="DW39" s="71" t="s">
        <v>34</v>
      </c>
      <c r="DX39" s="71" t="s">
        <v>34</v>
      </c>
      <c r="DY39" s="71" t="s">
        <v>34</v>
      </c>
      <c r="DZ39" s="71" t="s">
        <v>34</v>
      </c>
      <c r="EA39" s="71" t="s">
        <v>34</v>
      </c>
      <c r="EB39" s="71" t="s">
        <v>33</v>
      </c>
      <c r="EC39" s="71" t="s">
        <v>34</v>
      </c>
      <c r="ED39" s="71" t="s">
        <v>34</v>
      </c>
      <c r="EE39" s="71" t="s">
        <v>34</v>
      </c>
      <c r="EF39" s="71" t="s">
        <v>34</v>
      </c>
      <c r="EG39" s="71" t="s">
        <v>34</v>
      </c>
      <c r="EH39" s="71" t="s">
        <v>34</v>
      </c>
      <c r="EI39" s="71" t="s">
        <v>34</v>
      </c>
      <c r="EJ39" s="71" t="s">
        <v>34</v>
      </c>
      <c r="EK39" s="71" t="s">
        <v>34</v>
      </c>
      <c r="EL39" s="71" t="s">
        <v>34</v>
      </c>
      <c r="EM39" s="71" t="s">
        <v>34</v>
      </c>
      <c r="EN39" s="71" t="s">
        <v>34</v>
      </c>
      <c r="EO39" s="71" t="s">
        <v>34</v>
      </c>
      <c r="EP39" s="71" t="s">
        <v>34</v>
      </c>
      <c r="EQ39" s="71" t="s">
        <v>34</v>
      </c>
      <c r="ER39" s="71" t="s">
        <v>34</v>
      </c>
      <c r="ES39" s="71" t="s">
        <v>34</v>
      </c>
      <c r="ET39" s="71" t="s">
        <v>34</v>
      </c>
      <c r="EU39" s="71" t="s">
        <v>34</v>
      </c>
      <c r="EV39" s="71" t="s">
        <v>33</v>
      </c>
      <c r="EW39" s="57">
        <v>31</v>
      </c>
      <c r="EX39" s="27" t="str">
        <f t="shared" si="1"/>
        <v>NO CUMPLE</v>
      </c>
      <c r="EY39" s="27" t="str">
        <f t="shared" si="2"/>
        <v>NO CUMPLE</v>
      </c>
      <c r="EZ39" s="27" t="str">
        <f t="shared" si="3"/>
        <v>NO CUMPLE</v>
      </c>
      <c r="FA39" s="27" t="str">
        <f t="shared" si="4"/>
        <v>NO CUMPLE</v>
      </c>
      <c r="FB39" s="27" t="str">
        <f t="shared" si="5"/>
        <v>NO CUMPLE</v>
      </c>
      <c r="FC39" s="27" t="str">
        <f t="shared" si="6"/>
        <v>NO CUMPLE</v>
      </c>
      <c r="FD39" s="27" t="str">
        <f t="shared" si="7"/>
        <v>NO CUMPLE</v>
      </c>
      <c r="FE39" s="27" t="str">
        <f t="shared" si="8"/>
        <v>NO CUMPLE</v>
      </c>
      <c r="FF39" s="27" t="str">
        <f t="shared" si="9"/>
        <v>NO CUMPLE</v>
      </c>
      <c r="FG39" s="27" t="str">
        <f t="shared" si="10"/>
        <v>NO CUMPLE</v>
      </c>
      <c r="FH39" s="27" t="str">
        <f t="shared" si="11"/>
        <v>NO CUMPLE</v>
      </c>
      <c r="FI39" s="27" t="str">
        <f t="shared" si="12"/>
        <v>NO CUMPLE</v>
      </c>
      <c r="FJ39" s="27" t="str">
        <f t="shared" si="13"/>
        <v>NO CUMPLE</v>
      </c>
      <c r="FK39" s="27" t="str">
        <f t="shared" si="14"/>
        <v>CUMPLE</v>
      </c>
      <c r="FL39" s="27" t="str">
        <f t="shared" si="15"/>
        <v>NO CUMPLE</v>
      </c>
      <c r="FM39" s="27" t="str">
        <f t="shared" si="16"/>
        <v>NO CUMPLE</v>
      </c>
      <c r="FN39" s="27" t="str">
        <f t="shared" si="17"/>
        <v>NO CUMPLE</v>
      </c>
      <c r="FO39" s="27" t="str">
        <f t="shared" si="18"/>
        <v>NO CUMPLE</v>
      </c>
      <c r="FP39" s="27" t="str">
        <f t="shared" si="19"/>
        <v>NO CUMPLE</v>
      </c>
      <c r="FQ39" s="27" t="str">
        <f t="shared" si="20"/>
        <v>NO CUMPLE</v>
      </c>
      <c r="FR39" s="27" t="str">
        <f t="shared" si="21"/>
        <v>NO CUMPLE</v>
      </c>
      <c r="FS39" s="27" t="str">
        <f t="shared" si="22"/>
        <v>NO CUMPLE</v>
      </c>
      <c r="FT39" s="27" t="str">
        <f t="shared" si="23"/>
        <v>NO CUMPLE</v>
      </c>
      <c r="FU39" s="27" t="str">
        <f t="shared" si="24"/>
        <v>NO CUMPLE</v>
      </c>
      <c r="FV39" s="27" t="str">
        <f t="shared" si="25"/>
        <v>NO CUMPLE</v>
      </c>
      <c r="FW39" s="27" t="str">
        <f t="shared" si="26"/>
        <v>NO CUMPLE</v>
      </c>
      <c r="FX39" s="27" t="str">
        <f t="shared" si="27"/>
        <v>NO CUMPLE</v>
      </c>
      <c r="FY39" s="27" t="str">
        <f t="shared" si="28"/>
        <v>NO CUMPLE</v>
      </c>
      <c r="FZ39" s="57">
        <v>31</v>
      </c>
      <c r="GA39" s="71" t="s">
        <v>32</v>
      </c>
      <c r="GB39" s="71" t="s">
        <v>32</v>
      </c>
      <c r="GC39" s="71" t="s">
        <v>32</v>
      </c>
      <c r="GD39" s="71" t="s">
        <v>32</v>
      </c>
      <c r="GE39" s="71" t="s">
        <v>32</v>
      </c>
      <c r="GF39" s="71" t="s">
        <v>32</v>
      </c>
      <c r="GG39" s="71" t="s">
        <v>32</v>
      </c>
      <c r="GH39" s="71" t="s">
        <v>32</v>
      </c>
      <c r="GI39" s="71" t="s">
        <v>32</v>
      </c>
      <c r="GJ39" s="71" t="s">
        <v>32</v>
      </c>
      <c r="GK39" s="71" t="s">
        <v>32</v>
      </c>
      <c r="GL39" s="71" t="s">
        <v>32</v>
      </c>
      <c r="GM39" s="71" t="s">
        <v>32</v>
      </c>
      <c r="GN39" s="93" t="s">
        <v>34</v>
      </c>
      <c r="GO39" s="71" t="s">
        <v>32</v>
      </c>
      <c r="GP39" s="71" t="s">
        <v>32</v>
      </c>
      <c r="GQ39" s="71" t="s">
        <v>32</v>
      </c>
      <c r="GR39" s="71" t="s">
        <v>32</v>
      </c>
      <c r="GS39" s="71" t="s">
        <v>32</v>
      </c>
      <c r="GT39" s="71" t="s">
        <v>32</v>
      </c>
      <c r="GU39" s="71" t="s">
        <v>32</v>
      </c>
      <c r="GV39" s="71" t="s">
        <v>32</v>
      </c>
      <c r="GW39" s="71" t="s">
        <v>32</v>
      </c>
      <c r="GX39" s="71" t="s">
        <v>32</v>
      </c>
      <c r="GY39" s="71" t="s">
        <v>32</v>
      </c>
      <c r="GZ39" s="71" t="s">
        <v>32</v>
      </c>
      <c r="HA39" s="71" t="s">
        <v>32</v>
      </c>
      <c r="HB39" s="71" t="s">
        <v>32</v>
      </c>
      <c r="HC39" s="57">
        <v>31</v>
      </c>
      <c r="HD39" s="72" t="s">
        <v>32</v>
      </c>
      <c r="HE39" s="72" t="s">
        <v>32</v>
      </c>
      <c r="HF39" s="72" t="s">
        <v>32</v>
      </c>
      <c r="HG39" s="72" t="s">
        <v>32</v>
      </c>
      <c r="HH39" s="72" t="s">
        <v>32</v>
      </c>
      <c r="HI39" s="72" t="s">
        <v>32</v>
      </c>
      <c r="HJ39" s="72" t="s">
        <v>32</v>
      </c>
      <c r="HK39" s="72" t="s">
        <v>32</v>
      </c>
      <c r="HL39" s="72" t="s">
        <v>32</v>
      </c>
      <c r="HM39" s="72" t="s">
        <v>32</v>
      </c>
      <c r="HN39" s="72" t="s">
        <v>32</v>
      </c>
      <c r="HO39" s="72" t="s">
        <v>32</v>
      </c>
      <c r="HP39" s="72" t="s">
        <v>32</v>
      </c>
      <c r="HQ39" s="72" t="s">
        <v>34</v>
      </c>
      <c r="HR39" s="72" t="s">
        <v>32</v>
      </c>
      <c r="HS39" s="72" t="s">
        <v>32</v>
      </c>
      <c r="HT39" s="72" t="s">
        <v>32</v>
      </c>
      <c r="HU39" s="72" t="s">
        <v>32</v>
      </c>
      <c r="HV39" s="72" t="s">
        <v>32</v>
      </c>
      <c r="HW39" s="72" t="s">
        <v>32</v>
      </c>
      <c r="HX39" s="72" t="s">
        <v>32</v>
      </c>
      <c r="HY39" s="72" t="s">
        <v>32</v>
      </c>
      <c r="HZ39" s="72" t="s">
        <v>32</v>
      </c>
      <c r="IA39" s="72" t="s">
        <v>32</v>
      </c>
      <c r="IB39" s="72" t="s">
        <v>32</v>
      </c>
      <c r="IC39" s="72" t="s">
        <v>32</v>
      </c>
      <c r="ID39" s="72" t="s">
        <v>32</v>
      </c>
      <c r="IE39" s="72" t="s">
        <v>32</v>
      </c>
      <c r="IF39" s="57">
        <v>31</v>
      </c>
      <c r="IG39" s="26" t="str">
        <f t="shared" si="229"/>
        <v/>
      </c>
      <c r="IH39" s="26" t="str">
        <f t="shared" si="230"/>
        <v/>
      </c>
      <c r="II39" s="26" t="str">
        <f t="shared" si="231"/>
        <v/>
      </c>
      <c r="IJ39" s="26" t="str">
        <f t="shared" si="232"/>
        <v/>
      </c>
      <c r="IK39" s="26" t="str">
        <f t="shared" si="233"/>
        <v/>
      </c>
      <c r="IL39" s="26" t="str">
        <f t="shared" si="234"/>
        <v/>
      </c>
      <c r="IM39" s="26" t="str">
        <f t="shared" si="235"/>
        <v/>
      </c>
      <c r="IN39" s="26" t="str">
        <f t="shared" si="236"/>
        <v/>
      </c>
      <c r="IO39" s="26" t="str">
        <f t="shared" si="237"/>
        <v/>
      </c>
      <c r="IP39" s="26" t="str">
        <f t="shared" si="238"/>
        <v/>
      </c>
      <c r="IQ39" s="26" t="str">
        <f t="shared" si="239"/>
        <v/>
      </c>
      <c r="IR39" s="26" t="str">
        <f t="shared" si="240"/>
        <v/>
      </c>
      <c r="IS39" s="26" t="str">
        <f t="shared" si="241"/>
        <v/>
      </c>
      <c r="IT39" s="26" t="str">
        <f t="shared" si="242"/>
        <v/>
      </c>
      <c r="IU39" s="26" t="str">
        <f t="shared" si="243"/>
        <v/>
      </c>
      <c r="IV39" s="26" t="str">
        <f t="shared" si="244"/>
        <v/>
      </c>
      <c r="IW39" s="26" t="str">
        <f t="shared" si="245"/>
        <v/>
      </c>
      <c r="IX39" s="26" t="str">
        <f t="shared" si="246"/>
        <v/>
      </c>
      <c r="IY39" s="26" t="str">
        <f t="shared" si="247"/>
        <v/>
      </c>
      <c r="IZ39" s="26" t="str">
        <f t="shared" si="248"/>
        <v/>
      </c>
      <c r="JA39" s="26" t="str">
        <f t="shared" si="249"/>
        <v/>
      </c>
      <c r="JB39" s="26" t="str">
        <f t="shared" si="250"/>
        <v/>
      </c>
      <c r="JC39" s="26" t="str">
        <f t="shared" si="251"/>
        <v/>
      </c>
      <c r="JD39" s="26" t="str">
        <f t="shared" si="252"/>
        <v/>
      </c>
      <c r="JE39" s="26" t="str">
        <f t="shared" si="253"/>
        <v/>
      </c>
      <c r="JF39" s="26" t="str">
        <f t="shared" si="254"/>
        <v/>
      </c>
      <c r="JG39" s="26" t="str">
        <f t="shared" si="255"/>
        <v/>
      </c>
      <c r="JH39" s="26" t="str">
        <f t="shared" si="256"/>
        <v/>
      </c>
      <c r="JI39" s="26">
        <v>3329853</v>
      </c>
      <c r="JJ39" s="26">
        <v>3329853</v>
      </c>
      <c r="JK39" s="28">
        <f t="shared" si="257"/>
        <v>0</v>
      </c>
      <c r="JL39" s="28">
        <f t="shared" si="30"/>
        <v>0</v>
      </c>
      <c r="JM39" s="29" t="str">
        <f t="shared" si="258"/>
        <v/>
      </c>
      <c r="JN39" s="30" t="str">
        <f t="shared" si="259"/>
        <v/>
      </c>
      <c r="JO39" s="57">
        <v>31</v>
      </c>
      <c r="JP39" s="31" t="str">
        <f t="shared" si="31"/>
        <v/>
      </c>
      <c r="JQ39" s="31" t="str">
        <f t="shared" si="32"/>
        <v/>
      </c>
      <c r="JR39" s="31" t="str">
        <f t="shared" si="33"/>
        <v/>
      </c>
      <c r="JS39" s="31" t="str">
        <f t="shared" si="34"/>
        <v/>
      </c>
      <c r="JT39" s="31" t="str">
        <f t="shared" si="35"/>
        <v/>
      </c>
      <c r="JU39" s="31" t="str">
        <f t="shared" si="36"/>
        <v/>
      </c>
      <c r="JV39" s="31" t="str">
        <f t="shared" si="37"/>
        <v/>
      </c>
      <c r="JW39" s="31" t="str">
        <f t="shared" si="38"/>
        <v/>
      </c>
      <c r="JX39" s="31" t="str">
        <f t="shared" si="39"/>
        <v/>
      </c>
      <c r="JY39" s="31" t="str">
        <f t="shared" si="40"/>
        <v/>
      </c>
      <c r="JZ39" s="31" t="str">
        <f t="shared" si="41"/>
        <v/>
      </c>
      <c r="KA39" s="31" t="str">
        <f t="shared" si="42"/>
        <v/>
      </c>
      <c r="KB39" s="31" t="str">
        <f t="shared" si="43"/>
        <v/>
      </c>
      <c r="KC39" s="31" t="str">
        <f t="shared" si="44"/>
        <v/>
      </c>
      <c r="KD39" s="31" t="str">
        <f t="shared" si="45"/>
        <v/>
      </c>
      <c r="KE39" s="31" t="str">
        <f t="shared" si="46"/>
        <v/>
      </c>
      <c r="KF39" s="31" t="str">
        <f t="shared" si="47"/>
        <v/>
      </c>
      <c r="KG39" s="31" t="str">
        <f t="shared" si="48"/>
        <v/>
      </c>
      <c r="KH39" s="31" t="str">
        <f t="shared" si="49"/>
        <v/>
      </c>
      <c r="KI39" s="31" t="str">
        <f t="shared" si="50"/>
        <v/>
      </c>
      <c r="KJ39" s="31" t="str">
        <f t="shared" si="51"/>
        <v/>
      </c>
      <c r="KK39" s="31" t="str">
        <f t="shared" si="52"/>
        <v/>
      </c>
      <c r="KL39" s="31" t="str">
        <f t="shared" si="53"/>
        <v/>
      </c>
      <c r="KM39" s="31" t="str">
        <f t="shared" si="54"/>
        <v/>
      </c>
      <c r="KN39" s="31" t="str">
        <f t="shared" si="55"/>
        <v/>
      </c>
      <c r="KO39" s="31" t="str">
        <f t="shared" si="56"/>
        <v/>
      </c>
      <c r="KP39" s="31" t="str">
        <f t="shared" si="57"/>
        <v/>
      </c>
      <c r="KQ39" s="31" t="str">
        <f t="shared" si="58"/>
        <v/>
      </c>
      <c r="KR39" s="57">
        <v>31</v>
      </c>
      <c r="KS39" s="32" t="str">
        <f t="shared" si="59"/>
        <v/>
      </c>
      <c r="KT39" s="32" t="str">
        <f t="shared" si="60"/>
        <v/>
      </c>
      <c r="KU39" s="32" t="str">
        <f t="shared" si="61"/>
        <v/>
      </c>
      <c r="KV39" s="32" t="str">
        <f t="shared" si="62"/>
        <v/>
      </c>
      <c r="KW39" s="32" t="str">
        <f t="shared" si="63"/>
        <v/>
      </c>
      <c r="KX39" s="32" t="str">
        <f t="shared" si="64"/>
        <v/>
      </c>
      <c r="KY39" s="32" t="str">
        <f t="shared" si="65"/>
        <v/>
      </c>
      <c r="KZ39" s="32" t="str">
        <f t="shared" si="66"/>
        <v/>
      </c>
      <c r="LA39" s="32" t="str">
        <f t="shared" si="67"/>
        <v/>
      </c>
      <c r="LB39" s="32" t="str">
        <f t="shared" si="68"/>
        <v/>
      </c>
      <c r="LC39" s="32" t="str">
        <f t="shared" si="69"/>
        <v/>
      </c>
      <c r="LD39" s="32" t="str">
        <f t="shared" si="70"/>
        <v/>
      </c>
      <c r="LE39" s="32" t="str">
        <f t="shared" si="71"/>
        <v/>
      </c>
      <c r="LF39" s="32" t="str">
        <f t="shared" si="72"/>
        <v/>
      </c>
      <c r="LG39" s="32" t="str">
        <f t="shared" si="73"/>
        <v/>
      </c>
      <c r="LH39" s="32" t="str">
        <f t="shared" si="74"/>
        <v/>
      </c>
      <c r="LI39" s="32" t="str">
        <f t="shared" si="75"/>
        <v/>
      </c>
      <c r="LJ39" s="32" t="str">
        <f t="shared" si="76"/>
        <v/>
      </c>
      <c r="LK39" s="32" t="str">
        <f t="shared" si="77"/>
        <v/>
      </c>
      <c r="LL39" s="32" t="str">
        <f t="shared" si="78"/>
        <v/>
      </c>
      <c r="LM39" s="32" t="str">
        <f t="shared" si="79"/>
        <v/>
      </c>
      <c r="LN39" s="32" t="str">
        <f t="shared" si="80"/>
        <v/>
      </c>
      <c r="LO39" s="32" t="str">
        <f t="shared" si="81"/>
        <v/>
      </c>
      <c r="LP39" s="32" t="str">
        <f t="shared" si="82"/>
        <v/>
      </c>
      <c r="LQ39" s="32" t="str">
        <f t="shared" si="83"/>
        <v/>
      </c>
      <c r="LR39" s="32" t="str">
        <f t="shared" si="84"/>
        <v/>
      </c>
      <c r="LS39" s="32" t="str">
        <f t="shared" si="85"/>
        <v/>
      </c>
      <c r="LT39" s="32" t="str">
        <f t="shared" si="86"/>
        <v/>
      </c>
      <c r="LU39" s="57">
        <v>31</v>
      </c>
      <c r="LV39" s="33" t="str">
        <f t="shared" si="87"/>
        <v/>
      </c>
      <c r="LW39" s="33" t="str">
        <f t="shared" si="88"/>
        <v/>
      </c>
      <c r="LX39" s="33" t="str">
        <f t="shared" si="89"/>
        <v/>
      </c>
      <c r="LY39" s="33" t="str">
        <f t="shared" si="90"/>
        <v/>
      </c>
      <c r="LZ39" s="33" t="str">
        <f t="shared" si="91"/>
        <v/>
      </c>
      <c r="MA39" s="33" t="str">
        <f t="shared" si="92"/>
        <v/>
      </c>
      <c r="MB39" s="33" t="str">
        <f t="shared" si="93"/>
        <v/>
      </c>
      <c r="MC39" s="33" t="str">
        <f t="shared" si="94"/>
        <v/>
      </c>
      <c r="MD39" s="33" t="str">
        <f t="shared" si="95"/>
        <v/>
      </c>
      <c r="ME39" s="33" t="str">
        <f t="shared" si="96"/>
        <v/>
      </c>
      <c r="MF39" s="33" t="str">
        <f t="shared" si="97"/>
        <v/>
      </c>
      <c r="MG39" s="33" t="str">
        <f t="shared" si="98"/>
        <v/>
      </c>
      <c r="MH39" s="33" t="str">
        <f t="shared" si="99"/>
        <v/>
      </c>
      <c r="MI39" s="33" t="str">
        <f t="shared" si="100"/>
        <v/>
      </c>
      <c r="MJ39" s="33" t="str">
        <f t="shared" si="101"/>
        <v/>
      </c>
      <c r="MK39" s="33" t="str">
        <f t="shared" si="102"/>
        <v/>
      </c>
      <c r="ML39" s="33" t="str">
        <f t="shared" si="103"/>
        <v/>
      </c>
      <c r="MM39" s="33" t="str">
        <f t="shared" si="104"/>
        <v/>
      </c>
      <c r="MN39" s="33" t="str">
        <f t="shared" si="105"/>
        <v/>
      </c>
      <c r="MO39" s="33" t="str">
        <f t="shared" si="106"/>
        <v/>
      </c>
      <c r="MP39" s="33" t="str">
        <f t="shared" si="107"/>
        <v/>
      </c>
      <c r="MQ39" s="33" t="str">
        <f t="shared" si="108"/>
        <v/>
      </c>
      <c r="MR39" s="33" t="str">
        <f t="shared" si="109"/>
        <v/>
      </c>
      <c r="MS39" s="33" t="str">
        <f t="shared" si="110"/>
        <v/>
      </c>
      <c r="MT39" s="33" t="str">
        <f t="shared" si="111"/>
        <v/>
      </c>
      <c r="MU39" s="33" t="str">
        <f t="shared" si="112"/>
        <v/>
      </c>
      <c r="MV39" s="33" t="str">
        <f t="shared" si="113"/>
        <v/>
      </c>
      <c r="MW39" s="33" t="str">
        <f t="shared" si="114"/>
        <v/>
      </c>
      <c r="MX39" s="54">
        <f>MIN(LV39:MW39)</f>
        <v>0</v>
      </c>
      <c r="MY39" s="57">
        <v>31</v>
      </c>
      <c r="MZ39" s="34" t="str">
        <f>IF(LV39="","",IF(LV39=$MX39,40,(($MX39/LV39)*40)))</f>
        <v/>
      </c>
      <c r="NA39" s="34" t="str">
        <f t="shared" si="117"/>
        <v/>
      </c>
      <c r="NB39" s="34" t="str">
        <f t="shared" si="118"/>
        <v/>
      </c>
      <c r="NC39" s="34" t="str">
        <f t="shared" si="119"/>
        <v/>
      </c>
      <c r="ND39" s="34" t="str">
        <f t="shared" si="120"/>
        <v/>
      </c>
      <c r="NE39" s="34" t="str">
        <f t="shared" si="121"/>
        <v/>
      </c>
      <c r="NF39" s="34" t="str">
        <f t="shared" si="122"/>
        <v/>
      </c>
      <c r="NG39" s="34" t="str">
        <f t="shared" si="123"/>
        <v/>
      </c>
      <c r="NH39" s="34" t="str">
        <f t="shared" si="124"/>
        <v/>
      </c>
      <c r="NI39" s="34" t="str">
        <f t="shared" si="125"/>
        <v/>
      </c>
      <c r="NJ39" s="34" t="str">
        <f t="shared" si="126"/>
        <v/>
      </c>
      <c r="NK39" s="34" t="str">
        <f t="shared" si="127"/>
        <v/>
      </c>
      <c r="NL39" s="34" t="str">
        <f t="shared" si="128"/>
        <v/>
      </c>
      <c r="NM39" s="34" t="str">
        <f t="shared" si="129"/>
        <v/>
      </c>
      <c r="NN39" s="34" t="str">
        <f t="shared" si="130"/>
        <v/>
      </c>
      <c r="NO39" s="34" t="str">
        <f t="shared" si="131"/>
        <v/>
      </c>
      <c r="NP39" s="34" t="str">
        <f t="shared" si="132"/>
        <v/>
      </c>
      <c r="NQ39" s="34" t="str">
        <f t="shared" si="133"/>
        <v/>
      </c>
      <c r="NR39" s="34" t="str">
        <f t="shared" si="134"/>
        <v/>
      </c>
      <c r="NS39" s="34" t="str">
        <f t="shared" si="135"/>
        <v/>
      </c>
      <c r="NT39" s="34" t="str">
        <f t="shared" si="136"/>
        <v/>
      </c>
      <c r="NU39" s="34" t="str">
        <f t="shared" si="137"/>
        <v/>
      </c>
      <c r="NV39" s="34" t="str">
        <f t="shared" si="138"/>
        <v/>
      </c>
      <c r="NW39" s="34" t="str">
        <f t="shared" si="139"/>
        <v/>
      </c>
      <c r="NX39" s="34" t="str">
        <f t="shared" si="140"/>
        <v/>
      </c>
      <c r="NY39" s="34" t="str">
        <f t="shared" si="141"/>
        <v/>
      </c>
      <c r="NZ39" s="34" t="str">
        <f t="shared" si="142"/>
        <v/>
      </c>
      <c r="OA39" s="34" t="str">
        <f t="shared" si="143"/>
        <v/>
      </c>
      <c r="OB39" s="57">
        <v>31</v>
      </c>
      <c r="OC39" s="78"/>
      <c r="OD39" s="78"/>
      <c r="OE39" s="78"/>
      <c r="OF39" s="78"/>
      <c r="OG39" s="78"/>
      <c r="OH39" s="78"/>
      <c r="OI39" s="78"/>
      <c r="OJ39" s="78"/>
      <c r="OK39" s="78"/>
      <c r="OL39" s="78"/>
      <c r="OM39" s="78"/>
      <c r="ON39" s="78"/>
      <c r="OO39" s="78"/>
      <c r="OP39" s="78">
        <v>48</v>
      </c>
      <c r="OQ39" s="78"/>
      <c r="OR39" s="78"/>
      <c r="OS39" s="78"/>
      <c r="OT39" s="78"/>
      <c r="OU39" s="78"/>
      <c r="OV39" s="78"/>
      <c r="OW39" s="78"/>
      <c r="OX39" s="78"/>
      <c r="OY39" s="78"/>
      <c r="OZ39" s="78"/>
      <c r="PA39" s="78"/>
      <c r="PB39" s="78"/>
      <c r="PC39" s="78"/>
      <c r="PD39" s="78"/>
      <c r="PE39" s="57">
        <v>31</v>
      </c>
      <c r="PF39" s="35">
        <f t="shared" si="144"/>
        <v>0</v>
      </c>
      <c r="PG39" s="35">
        <f t="shared" si="145"/>
        <v>0</v>
      </c>
      <c r="PH39" s="35">
        <f t="shared" si="146"/>
        <v>0</v>
      </c>
      <c r="PI39" s="35">
        <f t="shared" si="147"/>
        <v>0</v>
      </c>
      <c r="PJ39" s="35">
        <f t="shared" si="148"/>
        <v>0</v>
      </c>
      <c r="PK39" s="35">
        <f t="shared" si="149"/>
        <v>0</v>
      </c>
      <c r="PL39" s="35">
        <f t="shared" si="150"/>
        <v>0</v>
      </c>
      <c r="PM39" s="35">
        <f t="shared" si="151"/>
        <v>0</v>
      </c>
      <c r="PN39" s="35">
        <f t="shared" si="152"/>
        <v>0</v>
      </c>
      <c r="PO39" s="35">
        <f t="shared" si="153"/>
        <v>0</v>
      </c>
      <c r="PP39" s="35">
        <f t="shared" si="154"/>
        <v>0</v>
      </c>
      <c r="PQ39" s="35">
        <f t="shared" si="155"/>
        <v>0</v>
      </c>
      <c r="PR39" s="35">
        <f t="shared" si="156"/>
        <v>0</v>
      </c>
      <c r="PS39" s="35">
        <f t="shared" si="157"/>
        <v>30</v>
      </c>
      <c r="PT39" s="35">
        <f t="shared" si="158"/>
        <v>0</v>
      </c>
      <c r="PU39" s="35">
        <f t="shared" si="159"/>
        <v>0</v>
      </c>
      <c r="PV39" s="35">
        <f t="shared" si="160"/>
        <v>0</v>
      </c>
      <c r="PW39" s="35">
        <f t="shared" si="161"/>
        <v>0</v>
      </c>
      <c r="PX39" s="35">
        <f t="shared" si="162"/>
        <v>0</v>
      </c>
      <c r="PY39" s="35">
        <f t="shared" si="163"/>
        <v>0</v>
      </c>
      <c r="PZ39" s="35">
        <f t="shared" si="164"/>
        <v>0</v>
      </c>
      <c r="QA39" s="35">
        <f t="shared" si="165"/>
        <v>0</v>
      </c>
      <c r="QB39" s="35">
        <f t="shared" si="166"/>
        <v>0</v>
      </c>
      <c r="QC39" s="35">
        <f t="shared" si="167"/>
        <v>0</v>
      </c>
      <c r="QD39" s="35">
        <f t="shared" si="168"/>
        <v>0</v>
      </c>
      <c r="QE39" s="35">
        <f t="shared" si="169"/>
        <v>0</v>
      </c>
      <c r="QF39" s="35">
        <f t="shared" si="170"/>
        <v>0</v>
      </c>
      <c r="QG39" s="35">
        <f t="shared" si="171"/>
        <v>0</v>
      </c>
      <c r="QH39" s="57">
        <v>31</v>
      </c>
      <c r="QI39" s="36" t="str">
        <f t="shared" si="172"/>
        <v/>
      </c>
      <c r="QJ39" s="36" t="str">
        <f t="shared" si="173"/>
        <v/>
      </c>
      <c r="QK39" s="36" t="str">
        <f t="shared" si="174"/>
        <v/>
      </c>
      <c r="QL39" s="36" t="str">
        <f t="shared" si="175"/>
        <v/>
      </c>
      <c r="QM39" s="36" t="str">
        <f t="shared" si="176"/>
        <v/>
      </c>
      <c r="QN39" s="36" t="str">
        <f t="shared" si="177"/>
        <v/>
      </c>
      <c r="QO39" s="36" t="str">
        <f t="shared" si="178"/>
        <v/>
      </c>
      <c r="QP39" s="36" t="str">
        <f t="shared" si="179"/>
        <v/>
      </c>
      <c r="QQ39" s="36" t="str">
        <f t="shared" si="180"/>
        <v/>
      </c>
      <c r="QR39" s="36" t="str">
        <f t="shared" si="181"/>
        <v/>
      </c>
      <c r="QS39" s="36" t="str">
        <f t="shared" si="182"/>
        <v/>
      </c>
      <c r="QT39" s="36" t="str">
        <f t="shared" si="183"/>
        <v/>
      </c>
      <c r="QU39" s="36" t="str">
        <f t="shared" si="184"/>
        <v/>
      </c>
      <c r="QV39" s="36" t="str">
        <f t="shared" si="185"/>
        <v/>
      </c>
      <c r="QW39" s="36" t="str">
        <f t="shared" si="186"/>
        <v/>
      </c>
      <c r="QX39" s="36" t="str">
        <f t="shared" si="187"/>
        <v/>
      </c>
      <c r="QY39" s="36" t="str">
        <f t="shared" si="188"/>
        <v/>
      </c>
      <c r="QZ39" s="36" t="str">
        <f t="shared" si="189"/>
        <v/>
      </c>
      <c r="RA39" s="36" t="str">
        <f t="shared" si="190"/>
        <v/>
      </c>
      <c r="RB39" s="36" t="str">
        <f t="shared" si="191"/>
        <v/>
      </c>
      <c r="RC39" s="36" t="str">
        <f t="shared" si="192"/>
        <v/>
      </c>
      <c r="RD39" s="36" t="str">
        <f t="shared" si="193"/>
        <v/>
      </c>
      <c r="RE39" s="36" t="str">
        <f t="shared" si="194"/>
        <v/>
      </c>
      <c r="RF39" s="36" t="str">
        <f t="shared" si="195"/>
        <v/>
      </c>
      <c r="RG39" s="36" t="str">
        <f t="shared" si="196"/>
        <v/>
      </c>
      <c r="RH39" s="36" t="str">
        <f t="shared" si="197"/>
        <v/>
      </c>
      <c r="RI39" s="36" t="str">
        <f t="shared" si="198"/>
        <v/>
      </c>
      <c r="RJ39" s="36" t="str">
        <f t="shared" si="199"/>
        <v/>
      </c>
      <c r="RK39" s="37">
        <f t="shared" si="200"/>
        <v>0</v>
      </c>
      <c r="RL39" s="38" t="str">
        <f t="shared" si="260"/>
        <v/>
      </c>
      <c r="RM39" s="38" t="str">
        <f t="shared" si="261"/>
        <v/>
      </c>
      <c r="RN39" s="38" t="str">
        <f t="shared" si="262"/>
        <v/>
      </c>
      <c r="RO39" s="38" t="str">
        <f t="shared" si="263"/>
        <v/>
      </c>
      <c r="RP39" s="38" t="str">
        <f t="shared" si="264"/>
        <v/>
      </c>
      <c r="RQ39" s="39" t="str">
        <f t="shared" si="265"/>
        <v/>
      </c>
      <c r="RR39" s="39" t="str">
        <f t="shared" si="266"/>
        <v/>
      </c>
      <c r="RS39" s="39" t="str">
        <f t="shared" si="267"/>
        <v/>
      </c>
      <c r="RT39" s="39" t="str">
        <f t="shared" si="268"/>
        <v/>
      </c>
      <c r="RU39" s="39">
        <f t="shared" si="269"/>
        <v>0</v>
      </c>
      <c r="RV39" s="57">
        <v>31</v>
      </c>
    </row>
    <row r="40" spans="1:490" ht="40.799999999999997" hidden="1" x14ac:dyDescent="0.2">
      <c r="A40" s="53"/>
      <c r="B40" s="57" t="s">
        <v>101</v>
      </c>
      <c r="C40" s="57" t="s">
        <v>36</v>
      </c>
      <c r="D40" s="57" t="s">
        <v>106</v>
      </c>
      <c r="E40" s="57" t="s">
        <v>108</v>
      </c>
      <c r="F40" s="57">
        <v>3</v>
      </c>
      <c r="G40" s="25">
        <v>2939449</v>
      </c>
      <c r="H40" s="57">
        <v>32</v>
      </c>
      <c r="I40" s="77" t="s">
        <v>32</v>
      </c>
      <c r="J40" s="77" t="s">
        <v>32</v>
      </c>
      <c r="K40" s="77" t="s">
        <v>32</v>
      </c>
      <c r="L40" s="77" t="s">
        <v>32</v>
      </c>
      <c r="M40" s="77" t="s">
        <v>32</v>
      </c>
      <c r="N40" s="77" t="s">
        <v>32</v>
      </c>
      <c r="O40" s="75">
        <v>2939181</v>
      </c>
      <c r="P40" s="77" t="s">
        <v>32</v>
      </c>
      <c r="Q40" s="77" t="s">
        <v>32</v>
      </c>
      <c r="R40" s="77" t="s">
        <v>32</v>
      </c>
      <c r="S40" s="77" t="s">
        <v>32</v>
      </c>
      <c r="T40" s="77" t="s">
        <v>32</v>
      </c>
      <c r="U40" s="77" t="s">
        <v>32</v>
      </c>
      <c r="V40" s="77" t="s">
        <v>32</v>
      </c>
      <c r="W40" s="77" t="s">
        <v>32</v>
      </c>
      <c r="X40" s="77" t="s">
        <v>32</v>
      </c>
      <c r="Y40" s="77" t="s">
        <v>32</v>
      </c>
      <c r="Z40" s="77" t="s">
        <v>32</v>
      </c>
      <c r="AA40" s="77" t="s">
        <v>32</v>
      </c>
      <c r="AB40" s="77" t="s">
        <v>32</v>
      </c>
      <c r="AC40" s="77" t="s">
        <v>32</v>
      </c>
      <c r="AD40" s="77" t="s">
        <v>32</v>
      </c>
      <c r="AE40" s="77" t="s">
        <v>32</v>
      </c>
      <c r="AF40" s="77" t="s">
        <v>32</v>
      </c>
      <c r="AG40" s="77" t="s">
        <v>32</v>
      </c>
      <c r="AH40" s="77" t="s">
        <v>32</v>
      </c>
      <c r="AI40" s="77" t="s">
        <v>32</v>
      </c>
      <c r="AJ40" s="77" t="s">
        <v>32</v>
      </c>
      <c r="AK40" s="68">
        <v>32</v>
      </c>
      <c r="AL40" s="26" t="str">
        <f t="shared" si="201"/>
        <v>NC</v>
      </c>
      <c r="AM40" s="26" t="str">
        <f t="shared" si="202"/>
        <v>NC</v>
      </c>
      <c r="AN40" s="26" t="str">
        <f t="shared" si="203"/>
        <v>NC</v>
      </c>
      <c r="AO40" s="26" t="str">
        <f t="shared" si="204"/>
        <v>NC</v>
      </c>
      <c r="AP40" s="26" t="str">
        <f t="shared" si="205"/>
        <v>NC</v>
      </c>
      <c r="AQ40" s="26" t="str">
        <f t="shared" si="206"/>
        <v>NC</v>
      </c>
      <c r="AR40" s="26">
        <f t="shared" si="207"/>
        <v>2939181</v>
      </c>
      <c r="AS40" s="26" t="str">
        <f t="shared" si="208"/>
        <v>NC</v>
      </c>
      <c r="AT40" s="26" t="str">
        <f t="shared" si="209"/>
        <v>NC</v>
      </c>
      <c r="AU40" s="26" t="str">
        <f t="shared" si="210"/>
        <v>NC</v>
      </c>
      <c r="AV40" s="26" t="str">
        <f t="shared" si="211"/>
        <v>NC</v>
      </c>
      <c r="AW40" s="26" t="str">
        <f t="shared" si="212"/>
        <v>NC</v>
      </c>
      <c r="AX40" s="26" t="str">
        <f t="shared" si="213"/>
        <v>NC</v>
      </c>
      <c r="AY40" s="26" t="str">
        <f t="shared" si="214"/>
        <v>NC</v>
      </c>
      <c r="AZ40" s="26" t="str">
        <f t="shared" si="215"/>
        <v>NC</v>
      </c>
      <c r="BA40" s="26" t="str">
        <f t="shared" si="216"/>
        <v>NC</v>
      </c>
      <c r="BB40" s="26" t="str">
        <f t="shared" si="217"/>
        <v>NC</v>
      </c>
      <c r="BC40" s="26" t="str">
        <f t="shared" si="218"/>
        <v>NC</v>
      </c>
      <c r="BD40" s="26" t="str">
        <f t="shared" si="219"/>
        <v>NC</v>
      </c>
      <c r="BE40" s="26" t="str">
        <f t="shared" si="220"/>
        <v>NC</v>
      </c>
      <c r="BF40" s="26" t="str">
        <f t="shared" si="221"/>
        <v>NC</v>
      </c>
      <c r="BG40" s="26" t="str">
        <f t="shared" si="222"/>
        <v>NC</v>
      </c>
      <c r="BH40" s="26" t="str">
        <f t="shared" si="223"/>
        <v>NC</v>
      </c>
      <c r="BI40" s="26" t="str">
        <f t="shared" si="224"/>
        <v>NC</v>
      </c>
      <c r="BJ40" s="26" t="str">
        <f t="shared" si="225"/>
        <v>NC</v>
      </c>
      <c r="BK40" s="26" t="str">
        <f t="shared" si="226"/>
        <v>NC</v>
      </c>
      <c r="BL40" s="26" t="str">
        <f t="shared" si="227"/>
        <v>NC</v>
      </c>
      <c r="BM40" s="26" t="str">
        <f t="shared" si="228"/>
        <v>NC</v>
      </c>
      <c r="BN40" s="57">
        <v>32</v>
      </c>
      <c r="BO40" s="70" t="s">
        <v>33</v>
      </c>
      <c r="BP40" s="70" t="s">
        <v>33</v>
      </c>
      <c r="BQ40" s="70" t="s">
        <v>33</v>
      </c>
      <c r="BR40" s="70" t="s">
        <v>33</v>
      </c>
      <c r="BS40" s="70" t="s">
        <v>33</v>
      </c>
      <c r="BT40" s="70" t="s">
        <v>33</v>
      </c>
      <c r="BU40" s="71" t="s">
        <v>34</v>
      </c>
      <c r="BV40" s="70" t="s">
        <v>33</v>
      </c>
      <c r="BW40" s="70" t="s">
        <v>33</v>
      </c>
      <c r="BX40" s="70" t="s">
        <v>33</v>
      </c>
      <c r="BY40" s="70" t="s">
        <v>33</v>
      </c>
      <c r="BZ40" s="70" t="s">
        <v>33</v>
      </c>
      <c r="CA40" s="70" t="s">
        <v>33</v>
      </c>
      <c r="CB40" s="70" t="s">
        <v>33</v>
      </c>
      <c r="CC40" s="70" t="s">
        <v>33</v>
      </c>
      <c r="CD40" s="70" t="s">
        <v>33</v>
      </c>
      <c r="CE40" s="70" t="s">
        <v>33</v>
      </c>
      <c r="CF40" s="70" t="s">
        <v>33</v>
      </c>
      <c r="CG40" s="70" t="s">
        <v>33</v>
      </c>
      <c r="CH40" s="70" t="s">
        <v>33</v>
      </c>
      <c r="CI40" s="70" t="s">
        <v>33</v>
      </c>
      <c r="CJ40" s="70" t="s">
        <v>33</v>
      </c>
      <c r="CK40" s="70" t="s">
        <v>33</v>
      </c>
      <c r="CL40" s="70" t="s">
        <v>33</v>
      </c>
      <c r="CM40" s="70" t="s">
        <v>33</v>
      </c>
      <c r="CN40" s="70" t="s">
        <v>33</v>
      </c>
      <c r="CO40" s="70" t="s">
        <v>33</v>
      </c>
      <c r="CP40" s="70" t="s">
        <v>33</v>
      </c>
      <c r="CQ40" s="57">
        <v>32</v>
      </c>
      <c r="CR40" s="71" t="s">
        <v>33</v>
      </c>
      <c r="CS40" s="71" t="s">
        <v>34</v>
      </c>
      <c r="CT40" s="71" t="s">
        <v>34</v>
      </c>
      <c r="CU40" s="71" t="s">
        <v>34</v>
      </c>
      <c r="CV40" s="71" t="s">
        <v>34</v>
      </c>
      <c r="CW40" s="71" t="s">
        <v>34</v>
      </c>
      <c r="CX40" s="71" t="s">
        <v>239</v>
      </c>
      <c r="CY40" s="71" t="s">
        <v>33</v>
      </c>
      <c r="CZ40" s="71" t="s">
        <v>34</v>
      </c>
      <c r="DA40" s="71" t="s">
        <v>34</v>
      </c>
      <c r="DB40" s="71" t="s">
        <v>34</v>
      </c>
      <c r="DC40" s="71" t="s">
        <v>34</v>
      </c>
      <c r="DD40" s="71" t="s">
        <v>34</v>
      </c>
      <c r="DE40" s="71" t="s">
        <v>34</v>
      </c>
      <c r="DF40" s="71" t="s">
        <v>34</v>
      </c>
      <c r="DG40" s="71" t="s">
        <v>34</v>
      </c>
      <c r="DH40" s="71" t="s">
        <v>34</v>
      </c>
      <c r="DI40" s="71" t="s">
        <v>34</v>
      </c>
      <c r="DJ40" s="71" t="s">
        <v>34</v>
      </c>
      <c r="DK40" s="71" t="s">
        <v>34</v>
      </c>
      <c r="DL40" s="71" t="s">
        <v>34</v>
      </c>
      <c r="DM40" s="71" t="s">
        <v>34</v>
      </c>
      <c r="DN40" s="71" t="s">
        <v>34</v>
      </c>
      <c r="DO40" s="71" t="s">
        <v>34</v>
      </c>
      <c r="DP40" s="71" t="s">
        <v>34</v>
      </c>
      <c r="DQ40" s="71" t="s">
        <v>34</v>
      </c>
      <c r="DR40" s="71" t="s">
        <v>34</v>
      </c>
      <c r="DS40" s="71" t="s">
        <v>34</v>
      </c>
      <c r="DT40" s="57">
        <v>32</v>
      </c>
      <c r="DU40" s="71" t="s">
        <v>34</v>
      </c>
      <c r="DV40" s="71" t="s">
        <v>34</v>
      </c>
      <c r="DW40" s="71" t="s">
        <v>34</v>
      </c>
      <c r="DX40" s="71" t="s">
        <v>34</v>
      </c>
      <c r="DY40" s="71" t="s">
        <v>34</v>
      </c>
      <c r="DZ40" s="71" t="s">
        <v>34</v>
      </c>
      <c r="EA40" s="71" t="s">
        <v>34</v>
      </c>
      <c r="EB40" s="71" t="s">
        <v>33</v>
      </c>
      <c r="EC40" s="71" t="s">
        <v>34</v>
      </c>
      <c r="ED40" s="71" t="s">
        <v>34</v>
      </c>
      <c r="EE40" s="71" t="s">
        <v>34</v>
      </c>
      <c r="EF40" s="71" t="s">
        <v>34</v>
      </c>
      <c r="EG40" s="71" t="s">
        <v>34</v>
      </c>
      <c r="EH40" s="71" t="s">
        <v>34</v>
      </c>
      <c r="EI40" s="71" t="s">
        <v>34</v>
      </c>
      <c r="EJ40" s="71" t="s">
        <v>34</v>
      </c>
      <c r="EK40" s="71" t="s">
        <v>34</v>
      </c>
      <c r="EL40" s="71" t="s">
        <v>34</v>
      </c>
      <c r="EM40" s="71" t="s">
        <v>34</v>
      </c>
      <c r="EN40" s="71" t="s">
        <v>34</v>
      </c>
      <c r="EO40" s="71" t="s">
        <v>34</v>
      </c>
      <c r="EP40" s="71" t="s">
        <v>34</v>
      </c>
      <c r="EQ40" s="71" t="s">
        <v>34</v>
      </c>
      <c r="ER40" s="71" t="s">
        <v>34</v>
      </c>
      <c r="ES40" s="71" t="s">
        <v>34</v>
      </c>
      <c r="ET40" s="71" t="s">
        <v>34</v>
      </c>
      <c r="EU40" s="71" t="s">
        <v>34</v>
      </c>
      <c r="EV40" s="71" t="s">
        <v>33</v>
      </c>
      <c r="EW40" s="57">
        <v>32</v>
      </c>
      <c r="EX40" s="27" t="str">
        <f t="shared" si="1"/>
        <v>NO CUMPLE</v>
      </c>
      <c r="EY40" s="27" t="str">
        <f t="shared" si="2"/>
        <v>NO CUMPLE</v>
      </c>
      <c r="EZ40" s="27" t="str">
        <f t="shared" si="3"/>
        <v>NO CUMPLE</v>
      </c>
      <c r="FA40" s="27" t="str">
        <f t="shared" si="4"/>
        <v>NO CUMPLE</v>
      </c>
      <c r="FB40" s="27" t="str">
        <f t="shared" si="5"/>
        <v>NO CUMPLE</v>
      </c>
      <c r="FC40" s="27" t="str">
        <f t="shared" si="6"/>
        <v>NO CUMPLE</v>
      </c>
      <c r="FD40" s="27" t="str">
        <f t="shared" si="7"/>
        <v>CUMPLE</v>
      </c>
      <c r="FE40" s="27" t="str">
        <f t="shared" si="8"/>
        <v>NO CUMPLE</v>
      </c>
      <c r="FF40" s="27" t="str">
        <f t="shared" si="9"/>
        <v>NO CUMPLE</v>
      </c>
      <c r="FG40" s="27" t="str">
        <f t="shared" si="10"/>
        <v>NO CUMPLE</v>
      </c>
      <c r="FH40" s="27" t="str">
        <f t="shared" si="11"/>
        <v>NO CUMPLE</v>
      </c>
      <c r="FI40" s="27" t="str">
        <f t="shared" si="12"/>
        <v>NO CUMPLE</v>
      </c>
      <c r="FJ40" s="27" t="str">
        <f t="shared" si="13"/>
        <v>NO CUMPLE</v>
      </c>
      <c r="FK40" s="27" t="str">
        <f t="shared" si="14"/>
        <v>NO CUMPLE</v>
      </c>
      <c r="FL40" s="27" t="str">
        <f t="shared" si="15"/>
        <v>NO CUMPLE</v>
      </c>
      <c r="FM40" s="27" t="str">
        <f t="shared" si="16"/>
        <v>NO CUMPLE</v>
      </c>
      <c r="FN40" s="27" t="str">
        <f t="shared" si="17"/>
        <v>NO CUMPLE</v>
      </c>
      <c r="FO40" s="27" t="str">
        <f t="shared" si="18"/>
        <v>NO CUMPLE</v>
      </c>
      <c r="FP40" s="27" t="str">
        <f t="shared" si="19"/>
        <v>NO CUMPLE</v>
      </c>
      <c r="FQ40" s="27" t="str">
        <f t="shared" si="20"/>
        <v>NO CUMPLE</v>
      </c>
      <c r="FR40" s="27" t="str">
        <f t="shared" si="21"/>
        <v>NO CUMPLE</v>
      </c>
      <c r="FS40" s="27" t="str">
        <f t="shared" si="22"/>
        <v>NO CUMPLE</v>
      </c>
      <c r="FT40" s="27" t="str">
        <f t="shared" si="23"/>
        <v>NO CUMPLE</v>
      </c>
      <c r="FU40" s="27" t="str">
        <f t="shared" si="24"/>
        <v>NO CUMPLE</v>
      </c>
      <c r="FV40" s="27" t="str">
        <f t="shared" si="25"/>
        <v>NO CUMPLE</v>
      </c>
      <c r="FW40" s="27" t="str">
        <f t="shared" si="26"/>
        <v>NO CUMPLE</v>
      </c>
      <c r="FX40" s="27" t="str">
        <f t="shared" si="27"/>
        <v>NO CUMPLE</v>
      </c>
      <c r="FY40" s="27" t="str">
        <f t="shared" si="28"/>
        <v>NO CUMPLE</v>
      </c>
      <c r="FZ40" s="57">
        <v>32</v>
      </c>
      <c r="GA40" s="71" t="s">
        <v>32</v>
      </c>
      <c r="GB40" s="71" t="s">
        <v>32</v>
      </c>
      <c r="GC40" s="71" t="s">
        <v>32</v>
      </c>
      <c r="GD40" s="71" t="s">
        <v>32</v>
      </c>
      <c r="GE40" s="71" t="s">
        <v>32</v>
      </c>
      <c r="GF40" s="71" t="s">
        <v>32</v>
      </c>
      <c r="GG40" s="93" t="s">
        <v>239</v>
      </c>
      <c r="GH40" s="71" t="s">
        <v>32</v>
      </c>
      <c r="GI40" s="71" t="s">
        <v>32</v>
      </c>
      <c r="GJ40" s="71" t="s">
        <v>32</v>
      </c>
      <c r="GK40" s="71" t="s">
        <v>32</v>
      </c>
      <c r="GL40" s="71" t="s">
        <v>32</v>
      </c>
      <c r="GM40" s="71" t="s">
        <v>32</v>
      </c>
      <c r="GN40" s="71" t="s">
        <v>32</v>
      </c>
      <c r="GO40" s="71" t="s">
        <v>32</v>
      </c>
      <c r="GP40" s="71" t="s">
        <v>32</v>
      </c>
      <c r="GQ40" s="71" t="s">
        <v>32</v>
      </c>
      <c r="GR40" s="71" t="s">
        <v>32</v>
      </c>
      <c r="GS40" s="71" t="s">
        <v>32</v>
      </c>
      <c r="GT40" s="71" t="s">
        <v>32</v>
      </c>
      <c r="GU40" s="71" t="s">
        <v>32</v>
      </c>
      <c r="GV40" s="71" t="s">
        <v>32</v>
      </c>
      <c r="GW40" s="71" t="s">
        <v>32</v>
      </c>
      <c r="GX40" s="71" t="s">
        <v>32</v>
      </c>
      <c r="GY40" s="71" t="s">
        <v>32</v>
      </c>
      <c r="GZ40" s="71" t="s">
        <v>32</v>
      </c>
      <c r="HA40" s="71" t="s">
        <v>32</v>
      </c>
      <c r="HB40" s="71" t="s">
        <v>32</v>
      </c>
      <c r="HC40" s="57">
        <v>32</v>
      </c>
      <c r="HD40" s="72" t="s">
        <v>32</v>
      </c>
      <c r="HE40" s="72" t="s">
        <v>32</v>
      </c>
      <c r="HF40" s="72" t="s">
        <v>32</v>
      </c>
      <c r="HG40" s="72" t="s">
        <v>32</v>
      </c>
      <c r="HH40" s="72" t="s">
        <v>32</v>
      </c>
      <c r="HI40" s="72" t="s">
        <v>32</v>
      </c>
      <c r="HJ40" s="72" t="s">
        <v>34</v>
      </c>
      <c r="HK40" s="72" t="s">
        <v>32</v>
      </c>
      <c r="HL40" s="72" t="s">
        <v>32</v>
      </c>
      <c r="HM40" s="72" t="s">
        <v>32</v>
      </c>
      <c r="HN40" s="72" t="s">
        <v>32</v>
      </c>
      <c r="HO40" s="72" t="s">
        <v>32</v>
      </c>
      <c r="HP40" s="72" t="s">
        <v>32</v>
      </c>
      <c r="HQ40" s="72" t="s">
        <v>32</v>
      </c>
      <c r="HR40" s="72" t="s">
        <v>32</v>
      </c>
      <c r="HS40" s="72" t="s">
        <v>32</v>
      </c>
      <c r="HT40" s="72" t="s">
        <v>32</v>
      </c>
      <c r="HU40" s="72" t="s">
        <v>32</v>
      </c>
      <c r="HV40" s="72" t="s">
        <v>32</v>
      </c>
      <c r="HW40" s="72" t="s">
        <v>32</v>
      </c>
      <c r="HX40" s="72" t="s">
        <v>32</v>
      </c>
      <c r="HY40" s="72" t="s">
        <v>32</v>
      </c>
      <c r="HZ40" s="72" t="s">
        <v>32</v>
      </c>
      <c r="IA40" s="72" t="s">
        <v>32</v>
      </c>
      <c r="IB40" s="72" t="s">
        <v>32</v>
      </c>
      <c r="IC40" s="72" t="s">
        <v>32</v>
      </c>
      <c r="ID40" s="72" t="s">
        <v>32</v>
      </c>
      <c r="IE40" s="72" t="s">
        <v>32</v>
      </c>
      <c r="IF40" s="57">
        <v>32</v>
      </c>
      <c r="IG40" s="26" t="str">
        <f t="shared" si="229"/>
        <v/>
      </c>
      <c r="IH40" s="26" t="str">
        <f t="shared" si="230"/>
        <v/>
      </c>
      <c r="II40" s="26" t="str">
        <f t="shared" si="231"/>
        <v/>
      </c>
      <c r="IJ40" s="26" t="str">
        <f t="shared" si="232"/>
        <v/>
      </c>
      <c r="IK40" s="26" t="str">
        <f t="shared" si="233"/>
        <v/>
      </c>
      <c r="IL40" s="26" t="str">
        <f t="shared" si="234"/>
        <v/>
      </c>
      <c r="IM40" s="26">
        <f t="shared" si="235"/>
        <v>2939181</v>
      </c>
      <c r="IN40" s="26" t="str">
        <f t="shared" si="236"/>
        <v/>
      </c>
      <c r="IO40" s="26" t="str">
        <f t="shared" si="237"/>
        <v/>
      </c>
      <c r="IP40" s="26" t="str">
        <f t="shared" si="238"/>
        <v/>
      </c>
      <c r="IQ40" s="26" t="str">
        <f t="shared" si="239"/>
        <v/>
      </c>
      <c r="IR40" s="26" t="str">
        <f t="shared" si="240"/>
        <v/>
      </c>
      <c r="IS40" s="26" t="str">
        <f t="shared" si="241"/>
        <v/>
      </c>
      <c r="IT40" s="26" t="str">
        <f t="shared" si="242"/>
        <v/>
      </c>
      <c r="IU40" s="26" t="str">
        <f t="shared" si="243"/>
        <v/>
      </c>
      <c r="IV40" s="26" t="str">
        <f t="shared" si="244"/>
        <v/>
      </c>
      <c r="IW40" s="26" t="str">
        <f t="shared" si="245"/>
        <v/>
      </c>
      <c r="IX40" s="26" t="str">
        <f t="shared" si="246"/>
        <v/>
      </c>
      <c r="IY40" s="26" t="str">
        <f t="shared" si="247"/>
        <v/>
      </c>
      <c r="IZ40" s="26" t="str">
        <f t="shared" si="248"/>
        <v/>
      </c>
      <c r="JA40" s="26" t="str">
        <f t="shared" si="249"/>
        <v/>
      </c>
      <c r="JB40" s="26" t="str">
        <f t="shared" si="250"/>
        <v/>
      </c>
      <c r="JC40" s="26" t="str">
        <f t="shared" si="251"/>
        <v/>
      </c>
      <c r="JD40" s="26" t="str">
        <f t="shared" si="252"/>
        <v/>
      </c>
      <c r="JE40" s="26" t="str">
        <f t="shared" si="253"/>
        <v/>
      </c>
      <c r="JF40" s="26" t="str">
        <f t="shared" si="254"/>
        <v/>
      </c>
      <c r="JG40" s="26" t="str">
        <f t="shared" si="255"/>
        <v/>
      </c>
      <c r="JH40" s="26" t="str">
        <f t="shared" si="256"/>
        <v/>
      </c>
      <c r="JI40" s="26">
        <v>2939449</v>
      </c>
      <c r="JJ40" s="26">
        <v>2939449</v>
      </c>
      <c r="JK40" s="28">
        <f t="shared" si="257"/>
        <v>1</v>
      </c>
      <c r="JL40" s="28">
        <f t="shared" si="30"/>
        <v>0</v>
      </c>
      <c r="JM40" s="29">
        <f t="shared" si="258"/>
        <v>2939181</v>
      </c>
      <c r="JN40" s="30">
        <f t="shared" si="259"/>
        <v>11021.928749999999</v>
      </c>
      <c r="JO40" s="57">
        <v>32</v>
      </c>
      <c r="JP40" s="31" t="str">
        <f t="shared" si="31"/>
        <v/>
      </c>
      <c r="JQ40" s="31" t="str">
        <f t="shared" si="32"/>
        <v/>
      </c>
      <c r="JR40" s="31" t="str">
        <f t="shared" si="33"/>
        <v/>
      </c>
      <c r="JS40" s="31" t="str">
        <f t="shared" si="34"/>
        <v/>
      </c>
      <c r="JT40" s="31" t="str">
        <f t="shared" si="35"/>
        <v/>
      </c>
      <c r="JU40" s="31" t="str">
        <f t="shared" si="36"/>
        <v/>
      </c>
      <c r="JV40" s="31">
        <f t="shared" si="37"/>
        <v>26666.666666666668</v>
      </c>
      <c r="JW40" s="31" t="str">
        <f t="shared" si="38"/>
        <v/>
      </c>
      <c r="JX40" s="31" t="str">
        <f t="shared" si="39"/>
        <v/>
      </c>
      <c r="JY40" s="31" t="str">
        <f t="shared" si="40"/>
        <v/>
      </c>
      <c r="JZ40" s="31" t="str">
        <f t="shared" si="41"/>
        <v/>
      </c>
      <c r="KA40" s="31" t="str">
        <f t="shared" si="42"/>
        <v/>
      </c>
      <c r="KB40" s="31" t="str">
        <f t="shared" si="43"/>
        <v/>
      </c>
      <c r="KC40" s="31" t="str">
        <f t="shared" si="44"/>
        <v/>
      </c>
      <c r="KD40" s="31" t="str">
        <f t="shared" si="45"/>
        <v/>
      </c>
      <c r="KE40" s="31" t="str">
        <f t="shared" si="46"/>
        <v/>
      </c>
      <c r="KF40" s="31" t="str">
        <f t="shared" si="47"/>
        <v/>
      </c>
      <c r="KG40" s="31" t="str">
        <f t="shared" si="48"/>
        <v/>
      </c>
      <c r="KH40" s="31" t="str">
        <f t="shared" si="49"/>
        <v/>
      </c>
      <c r="KI40" s="31" t="str">
        <f t="shared" si="50"/>
        <v/>
      </c>
      <c r="KJ40" s="31" t="str">
        <f t="shared" si="51"/>
        <v/>
      </c>
      <c r="KK40" s="31" t="str">
        <f t="shared" si="52"/>
        <v/>
      </c>
      <c r="KL40" s="31" t="str">
        <f t="shared" si="53"/>
        <v/>
      </c>
      <c r="KM40" s="31" t="str">
        <f t="shared" si="54"/>
        <v/>
      </c>
      <c r="KN40" s="31" t="str">
        <f t="shared" si="55"/>
        <v/>
      </c>
      <c r="KO40" s="31" t="str">
        <f t="shared" si="56"/>
        <v/>
      </c>
      <c r="KP40" s="31" t="str">
        <f t="shared" si="57"/>
        <v/>
      </c>
      <c r="KQ40" s="31" t="str">
        <f t="shared" si="58"/>
        <v/>
      </c>
      <c r="KR40" s="57">
        <v>32</v>
      </c>
      <c r="KS40" s="32" t="str">
        <f t="shared" si="59"/>
        <v/>
      </c>
      <c r="KT40" s="32" t="str">
        <f t="shared" si="60"/>
        <v/>
      </c>
      <c r="KU40" s="32" t="str">
        <f t="shared" si="61"/>
        <v/>
      </c>
      <c r="KV40" s="32" t="str">
        <f t="shared" si="62"/>
        <v/>
      </c>
      <c r="KW40" s="32" t="str">
        <f t="shared" si="63"/>
        <v/>
      </c>
      <c r="KX40" s="32" t="str">
        <f t="shared" si="64"/>
        <v/>
      </c>
      <c r="KY40" s="32">
        <f t="shared" si="65"/>
        <v>0</v>
      </c>
      <c r="KZ40" s="32" t="str">
        <f t="shared" si="66"/>
        <v/>
      </c>
      <c r="LA40" s="32" t="str">
        <f t="shared" si="67"/>
        <v/>
      </c>
      <c r="LB40" s="32" t="str">
        <f t="shared" si="68"/>
        <v/>
      </c>
      <c r="LC40" s="32" t="str">
        <f t="shared" si="69"/>
        <v/>
      </c>
      <c r="LD40" s="32" t="str">
        <f t="shared" si="70"/>
        <v/>
      </c>
      <c r="LE40" s="32" t="str">
        <f t="shared" si="71"/>
        <v/>
      </c>
      <c r="LF40" s="32" t="str">
        <f t="shared" si="72"/>
        <v/>
      </c>
      <c r="LG40" s="32" t="str">
        <f t="shared" si="73"/>
        <v/>
      </c>
      <c r="LH40" s="32" t="str">
        <f t="shared" si="74"/>
        <v/>
      </c>
      <c r="LI40" s="32" t="str">
        <f t="shared" si="75"/>
        <v/>
      </c>
      <c r="LJ40" s="32" t="str">
        <f t="shared" si="76"/>
        <v/>
      </c>
      <c r="LK40" s="32" t="str">
        <f t="shared" si="77"/>
        <v/>
      </c>
      <c r="LL40" s="32" t="str">
        <f t="shared" si="78"/>
        <v/>
      </c>
      <c r="LM40" s="32" t="str">
        <f t="shared" si="79"/>
        <v/>
      </c>
      <c r="LN40" s="32" t="str">
        <f t="shared" si="80"/>
        <v/>
      </c>
      <c r="LO40" s="32" t="str">
        <f t="shared" si="81"/>
        <v/>
      </c>
      <c r="LP40" s="32" t="str">
        <f t="shared" si="82"/>
        <v/>
      </c>
      <c r="LQ40" s="32" t="str">
        <f t="shared" si="83"/>
        <v/>
      </c>
      <c r="LR40" s="32" t="str">
        <f t="shared" si="84"/>
        <v/>
      </c>
      <c r="LS40" s="32" t="str">
        <f t="shared" si="85"/>
        <v/>
      </c>
      <c r="LT40" s="32" t="str">
        <f t="shared" si="86"/>
        <v/>
      </c>
      <c r="LU40" s="57">
        <v>32</v>
      </c>
      <c r="LV40" s="33" t="str">
        <f t="shared" si="87"/>
        <v/>
      </c>
      <c r="LW40" s="33" t="str">
        <f t="shared" si="88"/>
        <v/>
      </c>
      <c r="LX40" s="33" t="str">
        <f t="shared" si="89"/>
        <v/>
      </c>
      <c r="LY40" s="33" t="str">
        <f t="shared" si="90"/>
        <v/>
      </c>
      <c r="LZ40" s="33" t="str">
        <f t="shared" si="91"/>
        <v/>
      </c>
      <c r="MA40" s="33" t="str">
        <f t="shared" si="92"/>
        <v/>
      </c>
      <c r="MB40" s="33">
        <f t="shared" si="93"/>
        <v>0</v>
      </c>
      <c r="MC40" s="33" t="str">
        <f t="shared" si="94"/>
        <v/>
      </c>
      <c r="MD40" s="33" t="str">
        <f t="shared" si="95"/>
        <v/>
      </c>
      <c r="ME40" s="33" t="str">
        <f t="shared" si="96"/>
        <v/>
      </c>
      <c r="MF40" s="33" t="str">
        <f t="shared" si="97"/>
        <v/>
      </c>
      <c r="MG40" s="33" t="str">
        <f t="shared" si="98"/>
        <v/>
      </c>
      <c r="MH40" s="33" t="str">
        <f t="shared" si="99"/>
        <v/>
      </c>
      <c r="MI40" s="33" t="str">
        <f t="shared" si="100"/>
        <v/>
      </c>
      <c r="MJ40" s="33" t="str">
        <f t="shared" si="101"/>
        <v/>
      </c>
      <c r="MK40" s="33" t="str">
        <f t="shared" si="102"/>
        <v/>
      </c>
      <c r="ML40" s="33" t="str">
        <f t="shared" si="103"/>
        <v/>
      </c>
      <c r="MM40" s="33" t="str">
        <f t="shared" si="104"/>
        <v/>
      </c>
      <c r="MN40" s="33" t="str">
        <f t="shared" si="105"/>
        <v/>
      </c>
      <c r="MO40" s="33" t="str">
        <f t="shared" si="106"/>
        <v/>
      </c>
      <c r="MP40" s="33" t="str">
        <f t="shared" si="107"/>
        <v/>
      </c>
      <c r="MQ40" s="33" t="str">
        <f t="shared" si="108"/>
        <v/>
      </c>
      <c r="MR40" s="33" t="str">
        <f t="shared" si="109"/>
        <v/>
      </c>
      <c r="MS40" s="33" t="str">
        <f t="shared" si="110"/>
        <v/>
      </c>
      <c r="MT40" s="33" t="str">
        <f t="shared" si="111"/>
        <v/>
      </c>
      <c r="MU40" s="33" t="str">
        <f t="shared" si="112"/>
        <v/>
      </c>
      <c r="MV40" s="33" t="str">
        <f t="shared" si="113"/>
        <v/>
      </c>
      <c r="MW40" s="33" t="str">
        <f t="shared" si="114"/>
        <v/>
      </c>
      <c r="MX40" s="54">
        <f t="shared" si="115"/>
        <v>0</v>
      </c>
      <c r="MY40" s="57">
        <v>32</v>
      </c>
      <c r="MZ40" s="34" t="str">
        <f t="shared" si="116"/>
        <v/>
      </c>
      <c r="NA40" s="34" t="str">
        <f t="shared" si="117"/>
        <v/>
      </c>
      <c r="NB40" s="34" t="str">
        <f t="shared" si="118"/>
        <v/>
      </c>
      <c r="NC40" s="34" t="str">
        <f t="shared" si="119"/>
        <v/>
      </c>
      <c r="ND40" s="34" t="str">
        <f t="shared" si="120"/>
        <v/>
      </c>
      <c r="NE40" s="34" t="str">
        <f t="shared" si="121"/>
        <v/>
      </c>
      <c r="NF40" s="34">
        <f t="shared" si="122"/>
        <v>40</v>
      </c>
      <c r="NG40" s="34" t="str">
        <f t="shared" si="123"/>
        <v/>
      </c>
      <c r="NH40" s="34" t="str">
        <f t="shared" si="124"/>
        <v/>
      </c>
      <c r="NI40" s="34" t="str">
        <f t="shared" si="125"/>
        <v/>
      </c>
      <c r="NJ40" s="34" t="str">
        <f t="shared" si="126"/>
        <v/>
      </c>
      <c r="NK40" s="34" t="str">
        <f t="shared" si="127"/>
        <v/>
      </c>
      <c r="NL40" s="34" t="str">
        <f t="shared" si="128"/>
        <v/>
      </c>
      <c r="NM40" s="34" t="str">
        <f t="shared" si="129"/>
        <v/>
      </c>
      <c r="NN40" s="34" t="str">
        <f t="shared" si="130"/>
        <v/>
      </c>
      <c r="NO40" s="34" t="str">
        <f t="shared" si="131"/>
        <v/>
      </c>
      <c r="NP40" s="34" t="str">
        <f t="shared" si="132"/>
        <v/>
      </c>
      <c r="NQ40" s="34" t="str">
        <f t="shared" si="133"/>
        <v/>
      </c>
      <c r="NR40" s="34" t="str">
        <f t="shared" si="134"/>
        <v/>
      </c>
      <c r="NS40" s="34" t="str">
        <f t="shared" si="135"/>
        <v/>
      </c>
      <c r="NT40" s="34" t="str">
        <f t="shared" si="136"/>
        <v/>
      </c>
      <c r="NU40" s="34" t="str">
        <f t="shared" si="137"/>
        <v/>
      </c>
      <c r="NV40" s="34" t="str">
        <f t="shared" si="138"/>
        <v/>
      </c>
      <c r="NW40" s="34" t="str">
        <f t="shared" si="139"/>
        <v/>
      </c>
      <c r="NX40" s="34" t="str">
        <f t="shared" si="140"/>
        <v/>
      </c>
      <c r="NY40" s="34" t="str">
        <f t="shared" si="141"/>
        <v/>
      </c>
      <c r="NZ40" s="34" t="str">
        <f t="shared" si="142"/>
        <v/>
      </c>
      <c r="OA40" s="34" t="str">
        <f t="shared" si="143"/>
        <v/>
      </c>
      <c r="OB40" s="57">
        <v>32</v>
      </c>
      <c r="OC40" s="78"/>
      <c r="OD40" s="78"/>
      <c r="OE40" s="78"/>
      <c r="OF40" s="78"/>
      <c r="OG40" s="78"/>
      <c r="OH40" s="78"/>
      <c r="OI40" s="78">
        <v>61</v>
      </c>
      <c r="OJ40" s="78"/>
      <c r="OK40" s="78"/>
      <c r="OL40" s="78"/>
      <c r="OM40" s="78"/>
      <c r="ON40" s="78"/>
      <c r="OO40" s="78"/>
      <c r="OP40" s="78"/>
      <c r="OQ40" s="78"/>
      <c r="OR40" s="78"/>
      <c r="OS40" s="78"/>
      <c r="OT40" s="78"/>
      <c r="OU40" s="78"/>
      <c r="OV40" s="78"/>
      <c r="OW40" s="78"/>
      <c r="OX40" s="78"/>
      <c r="OY40" s="78"/>
      <c r="OZ40" s="78"/>
      <c r="PA40" s="78"/>
      <c r="PB40" s="78"/>
      <c r="PC40" s="78"/>
      <c r="PD40" s="78"/>
      <c r="PE40" s="57">
        <v>32</v>
      </c>
      <c r="PF40" s="35">
        <f t="shared" si="144"/>
        <v>0</v>
      </c>
      <c r="PG40" s="35">
        <f t="shared" si="145"/>
        <v>0</v>
      </c>
      <c r="PH40" s="35">
        <f t="shared" si="146"/>
        <v>0</v>
      </c>
      <c r="PI40" s="35">
        <f t="shared" si="147"/>
        <v>0</v>
      </c>
      <c r="PJ40" s="35">
        <f t="shared" si="148"/>
        <v>0</v>
      </c>
      <c r="PK40" s="35">
        <f t="shared" si="149"/>
        <v>0</v>
      </c>
      <c r="PL40" s="35">
        <f t="shared" si="150"/>
        <v>30</v>
      </c>
      <c r="PM40" s="35">
        <f t="shared" si="151"/>
        <v>0</v>
      </c>
      <c r="PN40" s="35">
        <f t="shared" si="152"/>
        <v>0</v>
      </c>
      <c r="PO40" s="35">
        <f t="shared" si="153"/>
        <v>0</v>
      </c>
      <c r="PP40" s="35">
        <f t="shared" si="154"/>
        <v>0</v>
      </c>
      <c r="PQ40" s="35">
        <f t="shared" si="155"/>
        <v>0</v>
      </c>
      <c r="PR40" s="35">
        <f t="shared" si="156"/>
        <v>0</v>
      </c>
      <c r="PS40" s="35">
        <f t="shared" si="157"/>
        <v>0</v>
      </c>
      <c r="PT40" s="35">
        <f t="shared" si="158"/>
        <v>0</v>
      </c>
      <c r="PU40" s="35">
        <f t="shared" si="159"/>
        <v>0</v>
      </c>
      <c r="PV40" s="35">
        <f t="shared" si="160"/>
        <v>0</v>
      </c>
      <c r="PW40" s="35">
        <f t="shared" si="161"/>
        <v>0</v>
      </c>
      <c r="PX40" s="35">
        <f t="shared" si="162"/>
        <v>0</v>
      </c>
      <c r="PY40" s="35">
        <f t="shared" si="163"/>
        <v>0</v>
      </c>
      <c r="PZ40" s="35">
        <f t="shared" si="164"/>
        <v>0</v>
      </c>
      <c r="QA40" s="35">
        <f t="shared" si="165"/>
        <v>0</v>
      </c>
      <c r="QB40" s="35">
        <f t="shared" si="166"/>
        <v>0</v>
      </c>
      <c r="QC40" s="35">
        <f t="shared" si="167"/>
        <v>0</v>
      </c>
      <c r="QD40" s="35">
        <f t="shared" si="168"/>
        <v>0</v>
      </c>
      <c r="QE40" s="35">
        <f t="shared" si="169"/>
        <v>0</v>
      </c>
      <c r="QF40" s="35">
        <f t="shared" si="170"/>
        <v>0</v>
      </c>
      <c r="QG40" s="35">
        <f t="shared" si="171"/>
        <v>0</v>
      </c>
      <c r="QH40" s="57">
        <v>32</v>
      </c>
      <c r="QI40" s="36" t="str">
        <f t="shared" si="172"/>
        <v/>
      </c>
      <c r="QJ40" s="36" t="str">
        <f t="shared" si="173"/>
        <v/>
      </c>
      <c r="QK40" s="36" t="str">
        <f t="shared" si="174"/>
        <v/>
      </c>
      <c r="QL40" s="36" t="str">
        <f t="shared" si="175"/>
        <v/>
      </c>
      <c r="QM40" s="36" t="str">
        <f t="shared" si="176"/>
        <v/>
      </c>
      <c r="QN40" s="36" t="str">
        <f t="shared" si="177"/>
        <v/>
      </c>
      <c r="QO40" s="36">
        <f t="shared" si="178"/>
        <v>70</v>
      </c>
      <c r="QP40" s="36" t="str">
        <f t="shared" si="179"/>
        <v/>
      </c>
      <c r="QQ40" s="36" t="str">
        <f t="shared" si="180"/>
        <v/>
      </c>
      <c r="QR40" s="36" t="str">
        <f t="shared" si="181"/>
        <v/>
      </c>
      <c r="QS40" s="36" t="str">
        <f t="shared" si="182"/>
        <v/>
      </c>
      <c r="QT40" s="36" t="str">
        <f t="shared" si="183"/>
        <v/>
      </c>
      <c r="QU40" s="36" t="str">
        <f t="shared" si="184"/>
        <v/>
      </c>
      <c r="QV40" s="36" t="str">
        <f t="shared" si="185"/>
        <v/>
      </c>
      <c r="QW40" s="36" t="str">
        <f t="shared" si="186"/>
        <v/>
      </c>
      <c r="QX40" s="36" t="str">
        <f t="shared" si="187"/>
        <v/>
      </c>
      <c r="QY40" s="36" t="str">
        <f t="shared" si="188"/>
        <v/>
      </c>
      <c r="QZ40" s="36" t="str">
        <f t="shared" si="189"/>
        <v/>
      </c>
      <c r="RA40" s="36" t="str">
        <f t="shared" si="190"/>
        <v/>
      </c>
      <c r="RB40" s="36" t="str">
        <f t="shared" si="191"/>
        <v/>
      </c>
      <c r="RC40" s="36" t="str">
        <f t="shared" si="192"/>
        <v/>
      </c>
      <c r="RD40" s="36" t="str">
        <f t="shared" si="193"/>
        <v/>
      </c>
      <c r="RE40" s="36" t="str">
        <f t="shared" si="194"/>
        <v/>
      </c>
      <c r="RF40" s="36" t="str">
        <f t="shared" si="195"/>
        <v/>
      </c>
      <c r="RG40" s="36" t="str">
        <f t="shared" si="196"/>
        <v/>
      </c>
      <c r="RH40" s="36" t="str">
        <f t="shared" si="197"/>
        <v/>
      </c>
      <c r="RI40" s="36" t="str">
        <f t="shared" si="198"/>
        <v/>
      </c>
      <c r="RJ40" s="36" t="str">
        <f t="shared" si="199"/>
        <v/>
      </c>
      <c r="RK40" s="37">
        <f t="shared" si="200"/>
        <v>70</v>
      </c>
      <c r="RL40" s="38" t="str">
        <f t="shared" si="260"/>
        <v>7. ICL DIDÁCTICAS S.A.S.</v>
      </c>
      <c r="RM40" s="38" t="str">
        <f t="shared" si="261"/>
        <v/>
      </c>
      <c r="RN40" s="38" t="str">
        <f t="shared" si="262"/>
        <v/>
      </c>
      <c r="RO40" s="38" t="str">
        <f t="shared" si="263"/>
        <v/>
      </c>
      <c r="RP40" s="38" t="str">
        <f t="shared" si="264"/>
        <v>7. ICL DIDÁCTICAS S.A.S.</v>
      </c>
      <c r="RQ40" s="39">
        <f t="shared" si="265"/>
        <v>2939181</v>
      </c>
      <c r="RR40" s="39" t="str">
        <f t="shared" si="266"/>
        <v/>
      </c>
      <c r="RS40" s="39" t="str">
        <f t="shared" si="267"/>
        <v/>
      </c>
      <c r="RT40" s="39" t="str">
        <f t="shared" si="268"/>
        <v/>
      </c>
      <c r="RU40" s="39">
        <f t="shared" si="269"/>
        <v>2939181</v>
      </c>
      <c r="RV40" s="57">
        <v>32</v>
      </c>
    </row>
    <row r="41" spans="1:490" ht="40.799999999999997" x14ac:dyDescent="0.2">
      <c r="A41" s="53"/>
      <c r="B41" s="57" t="s">
        <v>101</v>
      </c>
      <c r="C41" s="57" t="s">
        <v>36</v>
      </c>
      <c r="D41" s="57" t="s">
        <v>106</v>
      </c>
      <c r="E41" s="57" t="s">
        <v>109</v>
      </c>
      <c r="F41" s="57">
        <v>15</v>
      </c>
      <c r="G41" s="25">
        <v>24311700</v>
      </c>
      <c r="H41" s="57">
        <v>33</v>
      </c>
      <c r="I41" s="77" t="s">
        <v>32</v>
      </c>
      <c r="J41" s="77" t="s">
        <v>32</v>
      </c>
      <c r="K41" s="77" t="s">
        <v>32</v>
      </c>
      <c r="L41" s="77" t="s">
        <v>32</v>
      </c>
      <c r="M41" s="77" t="s">
        <v>32</v>
      </c>
      <c r="N41" s="77" t="s">
        <v>32</v>
      </c>
      <c r="O41" s="77" t="s">
        <v>32</v>
      </c>
      <c r="P41" s="77" t="s">
        <v>32</v>
      </c>
      <c r="Q41" s="77" t="s">
        <v>32</v>
      </c>
      <c r="R41" s="77" t="s">
        <v>32</v>
      </c>
      <c r="S41" s="77" t="s">
        <v>32</v>
      </c>
      <c r="T41" s="77" t="s">
        <v>32</v>
      </c>
      <c r="U41" s="77" t="s">
        <v>32</v>
      </c>
      <c r="V41" s="75">
        <v>24311700</v>
      </c>
      <c r="W41" s="77" t="s">
        <v>32</v>
      </c>
      <c r="X41" s="77" t="s">
        <v>32</v>
      </c>
      <c r="Y41" s="75">
        <v>23205000</v>
      </c>
      <c r="Z41" s="77" t="s">
        <v>32</v>
      </c>
      <c r="AA41" s="77" t="s">
        <v>32</v>
      </c>
      <c r="AB41" s="77" t="s">
        <v>32</v>
      </c>
      <c r="AC41" s="77" t="s">
        <v>32</v>
      </c>
      <c r="AD41" s="77" t="s">
        <v>32</v>
      </c>
      <c r="AE41" s="77" t="s">
        <v>32</v>
      </c>
      <c r="AF41" s="77" t="s">
        <v>32</v>
      </c>
      <c r="AG41" s="77" t="s">
        <v>32</v>
      </c>
      <c r="AH41" s="77" t="s">
        <v>32</v>
      </c>
      <c r="AI41" s="77" t="s">
        <v>32</v>
      </c>
      <c r="AJ41" s="77" t="s">
        <v>32</v>
      </c>
      <c r="AK41" s="68">
        <v>33</v>
      </c>
      <c r="AL41" s="26" t="str">
        <f t="shared" si="201"/>
        <v>NC</v>
      </c>
      <c r="AM41" s="26" t="str">
        <f t="shared" si="202"/>
        <v>NC</v>
      </c>
      <c r="AN41" s="26" t="str">
        <f t="shared" si="203"/>
        <v>NC</v>
      </c>
      <c r="AO41" s="26" t="str">
        <f t="shared" si="204"/>
        <v>NC</v>
      </c>
      <c r="AP41" s="26" t="str">
        <f t="shared" si="205"/>
        <v>NC</v>
      </c>
      <c r="AQ41" s="26" t="str">
        <f t="shared" si="206"/>
        <v>NC</v>
      </c>
      <c r="AR41" s="26" t="str">
        <f t="shared" si="207"/>
        <v>NC</v>
      </c>
      <c r="AS41" s="26" t="str">
        <f t="shared" si="208"/>
        <v>NC</v>
      </c>
      <c r="AT41" s="26" t="str">
        <f t="shared" si="209"/>
        <v>NC</v>
      </c>
      <c r="AU41" s="26" t="str">
        <f t="shared" si="210"/>
        <v>NC</v>
      </c>
      <c r="AV41" s="26" t="str">
        <f t="shared" si="211"/>
        <v>NC</v>
      </c>
      <c r="AW41" s="26" t="str">
        <f t="shared" si="212"/>
        <v>NC</v>
      </c>
      <c r="AX41" s="26" t="str">
        <f t="shared" si="213"/>
        <v>NC</v>
      </c>
      <c r="AY41" s="26">
        <f t="shared" si="214"/>
        <v>24311700</v>
      </c>
      <c r="AZ41" s="26" t="str">
        <f t="shared" si="215"/>
        <v>NC</v>
      </c>
      <c r="BA41" s="26" t="str">
        <f t="shared" si="216"/>
        <v>NC</v>
      </c>
      <c r="BB41" s="26">
        <f t="shared" si="217"/>
        <v>23205000</v>
      </c>
      <c r="BC41" s="26" t="str">
        <f t="shared" si="218"/>
        <v>NC</v>
      </c>
      <c r="BD41" s="26" t="str">
        <f t="shared" si="219"/>
        <v>NC</v>
      </c>
      <c r="BE41" s="26" t="str">
        <f t="shared" si="220"/>
        <v>NC</v>
      </c>
      <c r="BF41" s="26" t="str">
        <f t="shared" si="221"/>
        <v>NC</v>
      </c>
      <c r="BG41" s="26" t="str">
        <f t="shared" si="222"/>
        <v>NC</v>
      </c>
      <c r="BH41" s="26" t="str">
        <f t="shared" si="223"/>
        <v>NC</v>
      </c>
      <c r="BI41" s="26" t="str">
        <f t="shared" si="224"/>
        <v>NC</v>
      </c>
      <c r="BJ41" s="26" t="str">
        <f t="shared" si="225"/>
        <v>NC</v>
      </c>
      <c r="BK41" s="26" t="str">
        <f t="shared" si="226"/>
        <v>NC</v>
      </c>
      <c r="BL41" s="26" t="str">
        <f t="shared" si="227"/>
        <v>NC</v>
      </c>
      <c r="BM41" s="26" t="str">
        <f t="shared" si="228"/>
        <v>NC</v>
      </c>
      <c r="BN41" s="57">
        <v>33</v>
      </c>
      <c r="BO41" s="70" t="s">
        <v>33</v>
      </c>
      <c r="BP41" s="70" t="s">
        <v>33</v>
      </c>
      <c r="BQ41" s="70" t="s">
        <v>33</v>
      </c>
      <c r="BR41" s="70" t="s">
        <v>33</v>
      </c>
      <c r="BS41" s="70" t="s">
        <v>33</v>
      </c>
      <c r="BT41" s="70" t="s">
        <v>33</v>
      </c>
      <c r="BU41" s="70" t="s">
        <v>33</v>
      </c>
      <c r="BV41" s="70" t="s">
        <v>33</v>
      </c>
      <c r="BW41" s="70" t="s">
        <v>33</v>
      </c>
      <c r="BX41" s="70" t="s">
        <v>33</v>
      </c>
      <c r="BY41" s="70" t="s">
        <v>33</v>
      </c>
      <c r="BZ41" s="70" t="s">
        <v>33</v>
      </c>
      <c r="CA41" s="70" t="s">
        <v>33</v>
      </c>
      <c r="CB41" s="71" t="s">
        <v>33</v>
      </c>
      <c r="CC41" s="70" t="s">
        <v>33</v>
      </c>
      <c r="CD41" s="70" t="s">
        <v>33</v>
      </c>
      <c r="CE41" s="71" t="s">
        <v>33</v>
      </c>
      <c r="CF41" s="70" t="s">
        <v>33</v>
      </c>
      <c r="CG41" s="70" t="s">
        <v>33</v>
      </c>
      <c r="CH41" s="70" t="s">
        <v>33</v>
      </c>
      <c r="CI41" s="70" t="s">
        <v>33</v>
      </c>
      <c r="CJ41" s="70" t="s">
        <v>33</v>
      </c>
      <c r="CK41" s="70" t="s">
        <v>33</v>
      </c>
      <c r="CL41" s="70" t="s">
        <v>33</v>
      </c>
      <c r="CM41" s="70" t="s">
        <v>33</v>
      </c>
      <c r="CN41" s="70" t="s">
        <v>33</v>
      </c>
      <c r="CO41" s="70" t="s">
        <v>33</v>
      </c>
      <c r="CP41" s="70" t="s">
        <v>33</v>
      </c>
      <c r="CQ41" s="57">
        <v>33</v>
      </c>
      <c r="CR41" s="71" t="s">
        <v>33</v>
      </c>
      <c r="CS41" s="71" t="s">
        <v>34</v>
      </c>
      <c r="CT41" s="71" t="s">
        <v>34</v>
      </c>
      <c r="CU41" s="71" t="s">
        <v>34</v>
      </c>
      <c r="CV41" s="71" t="s">
        <v>34</v>
      </c>
      <c r="CW41" s="71" t="s">
        <v>34</v>
      </c>
      <c r="CX41" s="71" t="s">
        <v>34</v>
      </c>
      <c r="CY41" s="71" t="s">
        <v>33</v>
      </c>
      <c r="CZ41" s="71" t="s">
        <v>34</v>
      </c>
      <c r="DA41" s="71" t="s">
        <v>34</v>
      </c>
      <c r="DB41" s="71" t="s">
        <v>34</v>
      </c>
      <c r="DC41" s="71" t="s">
        <v>34</v>
      </c>
      <c r="DD41" s="71" t="s">
        <v>34</v>
      </c>
      <c r="DE41" s="71" t="s">
        <v>239</v>
      </c>
      <c r="DF41" s="71" t="s">
        <v>34</v>
      </c>
      <c r="DG41" s="71" t="s">
        <v>34</v>
      </c>
      <c r="DH41" s="71" t="s">
        <v>34</v>
      </c>
      <c r="DI41" s="71" t="s">
        <v>34</v>
      </c>
      <c r="DJ41" s="71" t="s">
        <v>34</v>
      </c>
      <c r="DK41" s="71" t="s">
        <v>34</v>
      </c>
      <c r="DL41" s="71" t="s">
        <v>34</v>
      </c>
      <c r="DM41" s="71" t="s">
        <v>34</v>
      </c>
      <c r="DN41" s="71" t="s">
        <v>34</v>
      </c>
      <c r="DO41" s="71" t="s">
        <v>34</v>
      </c>
      <c r="DP41" s="71" t="s">
        <v>34</v>
      </c>
      <c r="DQ41" s="71" t="s">
        <v>34</v>
      </c>
      <c r="DR41" s="71" t="s">
        <v>34</v>
      </c>
      <c r="DS41" s="71" t="s">
        <v>34</v>
      </c>
      <c r="DT41" s="57">
        <v>33</v>
      </c>
      <c r="DU41" s="71" t="s">
        <v>34</v>
      </c>
      <c r="DV41" s="71" t="s">
        <v>34</v>
      </c>
      <c r="DW41" s="71" t="s">
        <v>34</v>
      </c>
      <c r="DX41" s="71" t="s">
        <v>34</v>
      </c>
      <c r="DY41" s="71" t="s">
        <v>34</v>
      </c>
      <c r="DZ41" s="71" t="s">
        <v>34</v>
      </c>
      <c r="EA41" s="71" t="s">
        <v>34</v>
      </c>
      <c r="EB41" s="71" t="s">
        <v>33</v>
      </c>
      <c r="EC41" s="71" t="s">
        <v>34</v>
      </c>
      <c r="ED41" s="71" t="s">
        <v>34</v>
      </c>
      <c r="EE41" s="71" t="s">
        <v>34</v>
      </c>
      <c r="EF41" s="71" t="s">
        <v>34</v>
      </c>
      <c r="EG41" s="71" t="s">
        <v>34</v>
      </c>
      <c r="EH41" s="71" t="s">
        <v>34</v>
      </c>
      <c r="EI41" s="71" t="s">
        <v>34</v>
      </c>
      <c r="EJ41" s="71" t="s">
        <v>34</v>
      </c>
      <c r="EK41" s="71" t="s">
        <v>34</v>
      </c>
      <c r="EL41" s="71" t="s">
        <v>34</v>
      </c>
      <c r="EM41" s="71" t="s">
        <v>34</v>
      </c>
      <c r="EN41" s="71" t="s">
        <v>34</v>
      </c>
      <c r="EO41" s="71" t="s">
        <v>34</v>
      </c>
      <c r="EP41" s="71" t="s">
        <v>34</v>
      </c>
      <c r="EQ41" s="71" t="s">
        <v>34</v>
      </c>
      <c r="ER41" s="71" t="s">
        <v>34</v>
      </c>
      <c r="ES41" s="71" t="s">
        <v>34</v>
      </c>
      <c r="ET41" s="71" t="s">
        <v>34</v>
      </c>
      <c r="EU41" s="71" t="s">
        <v>34</v>
      </c>
      <c r="EV41" s="71" t="s">
        <v>33</v>
      </c>
      <c r="EW41" s="57">
        <v>33</v>
      </c>
      <c r="EX41" s="27" t="str">
        <f t="shared" si="1"/>
        <v>NO CUMPLE</v>
      </c>
      <c r="EY41" s="27" t="str">
        <f t="shared" si="2"/>
        <v>NO CUMPLE</v>
      </c>
      <c r="EZ41" s="27" t="str">
        <f t="shared" si="3"/>
        <v>NO CUMPLE</v>
      </c>
      <c r="FA41" s="27" t="str">
        <f t="shared" si="4"/>
        <v>NO CUMPLE</v>
      </c>
      <c r="FB41" s="27" t="str">
        <f t="shared" si="5"/>
        <v>NO CUMPLE</v>
      </c>
      <c r="FC41" s="27" t="str">
        <f t="shared" si="6"/>
        <v>NO CUMPLE</v>
      </c>
      <c r="FD41" s="27" t="str">
        <f t="shared" si="7"/>
        <v>NO CUMPLE</v>
      </c>
      <c r="FE41" s="27" t="str">
        <f t="shared" si="8"/>
        <v>NO CUMPLE</v>
      </c>
      <c r="FF41" s="27" t="str">
        <f t="shared" si="9"/>
        <v>NO CUMPLE</v>
      </c>
      <c r="FG41" s="27" t="str">
        <f t="shared" si="10"/>
        <v>NO CUMPLE</v>
      </c>
      <c r="FH41" s="27" t="str">
        <f t="shared" si="11"/>
        <v>NO CUMPLE</v>
      </c>
      <c r="FI41" s="27" t="str">
        <f t="shared" si="12"/>
        <v>NO CUMPLE</v>
      </c>
      <c r="FJ41" s="27" t="str">
        <f t="shared" si="13"/>
        <v>NO CUMPLE</v>
      </c>
      <c r="FK41" s="27" t="str">
        <f t="shared" si="14"/>
        <v>NO CUMPLE</v>
      </c>
      <c r="FL41" s="27" t="str">
        <f t="shared" si="15"/>
        <v>NO CUMPLE</v>
      </c>
      <c r="FM41" s="27" t="str">
        <f t="shared" si="16"/>
        <v>NO CUMPLE</v>
      </c>
      <c r="FN41" s="27" t="str">
        <f t="shared" si="17"/>
        <v>NO CUMPLE</v>
      </c>
      <c r="FO41" s="27" t="str">
        <f t="shared" si="18"/>
        <v>NO CUMPLE</v>
      </c>
      <c r="FP41" s="27" t="str">
        <f t="shared" si="19"/>
        <v>NO CUMPLE</v>
      </c>
      <c r="FQ41" s="27" t="str">
        <f t="shared" si="20"/>
        <v>NO CUMPLE</v>
      </c>
      <c r="FR41" s="27" t="str">
        <f t="shared" si="21"/>
        <v>NO CUMPLE</v>
      </c>
      <c r="FS41" s="27" t="str">
        <f t="shared" si="22"/>
        <v>NO CUMPLE</v>
      </c>
      <c r="FT41" s="27" t="str">
        <f t="shared" si="23"/>
        <v>NO CUMPLE</v>
      </c>
      <c r="FU41" s="27" t="str">
        <f t="shared" si="24"/>
        <v>NO CUMPLE</v>
      </c>
      <c r="FV41" s="27" t="str">
        <f t="shared" si="25"/>
        <v>NO CUMPLE</v>
      </c>
      <c r="FW41" s="27" t="str">
        <f t="shared" si="26"/>
        <v>NO CUMPLE</v>
      </c>
      <c r="FX41" s="27" t="str">
        <f t="shared" si="27"/>
        <v>NO CUMPLE</v>
      </c>
      <c r="FY41" s="27" t="str">
        <f t="shared" si="28"/>
        <v>NO CUMPLE</v>
      </c>
      <c r="FZ41" s="57">
        <v>33</v>
      </c>
      <c r="GA41" s="71" t="s">
        <v>32</v>
      </c>
      <c r="GB41" s="71" t="s">
        <v>32</v>
      </c>
      <c r="GC41" s="71" t="s">
        <v>32</v>
      </c>
      <c r="GD41" s="71" t="s">
        <v>32</v>
      </c>
      <c r="GE41" s="71" t="s">
        <v>32</v>
      </c>
      <c r="GF41" s="71" t="s">
        <v>32</v>
      </c>
      <c r="GG41" s="71" t="s">
        <v>32</v>
      </c>
      <c r="GH41" s="71" t="s">
        <v>32</v>
      </c>
      <c r="GI41" s="71" t="s">
        <v>32</v>
      </c>
      <c r="GJ41" s="71" t="s">
        <v>32</v>
      </c>
      <c r="GK41" s="71" t="s">
        <v>32</v>
      </c>
      <c r="GL41" s="71" t="s">
        <v>32</v>
      </c>
      <c r="GM41" s="71" t="s">
        <v>32</v>
      </c>
      <c r="GN41" s="94" t="s">
        <v>33</v>
      </c>
      <c r="GO41" s="71" t="s">
        <v>32</v>
      </c>
      <c r="GP41" s="71" t="s">
        <v>32</v>
      </c>
      <c r="GQ41" s="94" t="s">
        <v>33</v>
      </c>
      <c r="GR41" s="71" t="s">
        <v>32</v>
      </c>
      <c r="GS41" s="71" t="s">
        <v>32</v>
      </c>
      <c r="GT41" s="71" t="s">
        <v>32</v>
      </c>
      <c r="GU41" s="71" t="s">
        <v>32</v>
      </c>
      <c r="GV41" s="71" t="s">
        <v>32</v>
      </c>
      <c r="GW41" s="71" t="s">
        <v>32</v>
      </c>
      <c r="GX41" s="71" t="s">
        <v>32</v>
      </c>
      <c r="GY41" s="71" t="s">
        <v>32</v>
      </c>
      <c r="GZ41" s="71" t="s">
        <v>32</v>
      </c>
      <c r="HA41" s="71" t="s">
        <v>32</v>
      </c>
      <c r="HB41" s="71" t="s">
        <v>32</v>
      </c>
      <c r="HC41" s="57">
        <v>33</v>
      </c>
      <c r="HD41" s="72" t="s">
        <v>32</v>
      </c>
      <c r="HE41" s="72" t="s">
        <v>32</v>
      </c>
      <c r="HF41" s="72" t="s">
        <v>32</v>
      </c>
      <c r="HG41" s="72" t="s">
        <v>32</v>
      </c>
      <c r="HH41" s="72" t="s">
        <v>32</v>
      </c>
      <c r="HI41" s="72" t="s">
        <v>32</v>
      </c>
      <c r="HJ41" s="72" t="s">
        <v>32</v>
      </c>
      <c r="HK41" s="72" t="s">
        <v>32</v>
      </c>
      <c r="HL41" s="72" t="s">
        <v>32</v>
      </c>
      <c r="HM41" s="72" t="s">
        <v>32</v>
      </c>
      <c r="HN41" s="72" t="s">
        <v>32</v>
      </c>
      <c r="HO41" s="72" t="s">
        <v>32</v>
      </c>
      <c r="HP41" s="72" t="s">
        <v>32</v>
      </c>
      <c r="HQ41" s="72" t="s">
        <v>34</v>
      </c>
      <c r="HR41" s="72" t="s">
        <v>32</v>
      </c>
      <c r="HS41" s="72" t="s">
        <v>32</v>
      </c>
      <c r="HT41" s="72" t="s">
        <v>34</v>
      </c>
      <c r="HU41" s="72" t="s">
        <v>32</v>
      </c>
      <c r="HV41" s="72" t="s">
        <v>32</v>
      </c>
      <c r="HW41" s="72" t="s">
        <v>32</v>
      </c>
      <c r="HX41" s="72" t="s">
        <v>32</v>
      </c>
      <c r="HY41" s="72" t="s">
        <v>32</v>
      </c>
      <c r="HZ41" s="72" t="s">
        <v>32</v>
      </c>
      <c r="IA41" s="72" t="s">
        <v>32</v>
      </c>
      <c r="IB41" s="72" t="s">
        <v>32</v>
      </c>
      <c r="IC41" s="72" t="s">
        <v>32</v>
      </c>
      <c r="ID41" s="72" t="s">
        <v>32</v>
      </c>
      <c r="IE41" s="72" t="s">
        <v>32</v>
      </c>
      <c r="IF41" s="57">
        <v>33</v>
      </c>
      <c r="IG41" s="26" t="str">
        <f t="shared" si="229"/>
        <v/>
      </c>
      <c r="IH41" s="26" t="str">
        <f t="shared" si="230"/>
        <v/>
      </c>
      <c r="II41" s="26" t="str">
        <f t="shared" si="231"/>
        <v/>
      </c>
      <c r="IJ41" s="26" t="str">
        <f t="shared" si="232"/>
        <v/>
      </c>
      <c r="IK41" s="26" t="str">
        <f t="shared" si="233"/>
        <v/>
      </c>
      <c r="IL41" s="26" t="str">
        <f t="shared" si="234"/>
        <v/>
      </c>
      <c r="IM41" s="26" t="str">
        <f t="shared" si="235"/>
        <v/>
      </c>
      <c r="IN41" s="26" t="str">
        <f t="shared" si="236"/>
        <v/>
      </c>
      <c r="IO41" s="26" t="str">
        <f t="shared" si="237"/>
        <v/>
      </c>
      <c r="IP41" s="26" t="str">
        <f t="shared" si="238"/>
        <v/>
      </c>
      <c r="IQ41" s="26" t="str">
        <f t="shared" si="239"/>
        <v/>
      </c>
      <c r="IR41" s="26" t="str">
        <f t="shared" si="240"/>
        <v/>
      </c>
      <c r="IS41" s="26" t="str">
        <f t="shared" si="241"/>
        <v/>
      </c>
      <c r="IT41" s="26" t="str">
        <f t="shared" si="242"/>
        <v/>
      </c>
      <c r="IU41" s="26" t="str">
        <f t="shared" si="243"/>
        <v/>
      </c>
      <c r="IV41" s="26" t="str">
        <f t="shared" si="244"/>
        <v/>
      </c>
      <c r="IW41" s="26" t="str">
        <f t="shared" si="245"/>
        <v/>
      </c>
      <c r="IX41" s="26" t="str">
        <f t="shared" si="246"/>
        <v/>
      </c>
      <c r="IY41" s="26" t="str">
        <f t="shared" si="247"/>
        <v/>
      </c>
      <c r="IZ41" s="26" t="str">
        <f t="shared" si="248"/>
        <v/>
      </c>
      <c r="JA41" s="26" t="str">
        <f t="shared" si="249"/>
        <v/>
      </c>
      <c r="JB41" s="26" t="str">
        <f t="shared" si="250"/>
        <v/>
      </c>
      <c r="JC41" s="26" t="str">
        <f t="shared" si="251"/>
        <v/>
      </c>
      <c r="JD41" s="26" t="str">
        <f t="shared" si="252"/>
        <v/>
      </c>
      <c r="JE41" s="26" t="str">
        <f t="shared" si="253"/>
        <v/>
      </c>
      <c r="JF41" s="26" t="str">
        <f t="shared" si="254"/>
        <v/>
      </c>
      <c r="JG41" s="26" t="str">
        <f t="shared" si="255"/>
        <v/>
      </c>
      <c r="JH41" s="26" t="str">
        <f t="shared" si="256"/>
        <v/>
      </c>
      <c r="JI41" s="26">
        <v>24311700</v>
      </c>
      <c r="JJ41" s="26">
        <v>24311700</v>
      </c>
      <c r="JK41" s="28">
        <f t="shared" si="257"/>
        <v>0</v>
      </c>
      <c r="JL41" s="28">
        <f t="shared" si="30"/>
        <v>0</v>
      </c>
      <c r="JM41" s="29" t="str">
        <f t="shared" si="258"/>
        <v/>
      </c>
      <c r="JN41" s="30" t="str">
        <f t="shared" si="259"/>
        <v/>
      </c>
      <c r="JO41" s="57">
        <v>33</v>
      </c>
      <c r="JP41" s="31" t="str">
        <f t="shared" si="31"/>
        <v/>
      </c>
      <c r="JQ41" s="31" t="str">
        <f t="shared" si="32"/>
        <v/>
      </c>
      <c r="JR41" s="31" t="str">
        <f t="shared" si="33"/>
        <v/>
      </c>
      <c r="JS41" s="31" t="str">
        <f t="shared" si="34"/>
        <v/>
      </c>
      <c r="JT41" s="31" t="str">
        <f t="shared" si="35"/>
        <v/>
      </c>
      <c r="JU41" s="31" t="str">
        <f t="shared" si="36"/>
        <v/>
      </c>
      <c r="JV41" s="31" t="str">
        <f t="shared" si="37"/>
        <v/>
      </c>
      <c r="JW41" s="31" t="str">
        <f t="shared" si="38"/>
        <v/>
      </c>
      <c r="JX41" s="31" t="str">
        <f t="shared" si="39"/>
        <v/>
      </c>
      <c r="JY41" s="31" t="str">
        <f t="shared" si="40"/>
        <v/>
      </c>
      <c r="JZ41" s="31" t="str">
        <f t="shared" si="41"/>
        <v/>
      </c>
      <c r="KA41" s="31" t="str">
        <f t="shared" si="42"/>
        <v/>
      </c>
      <c r="KB41" s="31" t="str">
        <f t="shared" si="43"/>
        <v/>
      </c>
      <c r="KC41" s="31" t="str">
        <f t="shared" si="44"/>
        <v/>
      </c>
      <c r="KD41" s="31" t="str">
        <f t="shared" si="45"/>
        <v/>
      </c>
      <c r="KE41" s="31" t="str">
        <f t="shared" si="46"/>
        <v/>
      </c>
      <c r="KF41" s="31" t="str">
        <f t="shared" si="47"/>
        <v/>
      </c>
      <c r="KG41" s="31" t="str">
        <f t="shared" si="48"/>
        <v/>
      </c>
      <c r="KH41" s="31" t="str">
        <f t="shared" si="49"/>
        <v/>
      </c>
      <c r="KI41" s="31" t="str">
        <f t="shared" si="50"/>
        <v/>
      </c>
      <c r="KJ41" s="31" t="str">
        <f t="shared" si="51"/>
        <v/>
      </c>
      <c r="KK41" s="31" t="str">
        <f t="shared" si="52"/>
        <v/>
      </c>
      <c r="KL41" s="31" t="str">
        <f t="shared" si="53"/>
        <v/>
      </c>
      <c r="KM41" s="31" t="str">
        <f t="shared" si="54"/>
        <v/>
      </c>
      <c r="KN41" s="31" t="str">
        <f t="shared" si="55"/>
        <v/>
      </c>
      <c r="KO41" s="31" t="str">
        <f t="shared" si="56"/>
        <v/>
      </c>
      <c r="KP41" s="31" t="str">
        <f t="shared" si="57"/>
        <v/>
      </c>
      <c r="KQ41" s="31" t="str">
        <f t="shared" si="58"/>
        <v/>
      </c>
      <c r="KR41" s="57">
        <v>33</v>
      </c>
      <c r="KS41" s="32" t="str">
        <f t="shared" si="59"/>
        <v/>
      </c>
      <c r="KT41" s="32" t="str">
        <f t="shared" si="60"/>
        <v/>
      </c>
      <c r="KU41" s="32" t="str">
        <f t="shared" si="61"/>
        <v/>
      </c>
      <c r="KV41" s="32" t="str">
        <f t="shared" si="62"/>
        <v/>
      </c>
      <c r="KW41" s="32" t="str">
        <f t="shared" si="63"/>
        <v/>
      </c>
      <c r="KX41" s="32" t="str">
        <f t="shared" si="64"/>
        <v/>
      </c>
      <c r="KY41" s="32" t="str">
        <f t="shared" si="65"/>
        <v/>
      </c>
      <c r="KZ41" s="32" t="str">
        <f t="shared" si="66"/>
        <v/>
      </c>
      <c r="LA41" s="32" t="str">
        <f t="shared" si="67"/>
        <v/>
      </c>
      <c r="LB41" s="32" t="str">
        <f t="shared" si="68"/>
        <v/>
      </c>
      <c r="LC41" s="32" t="str">
        <f t="shared" si="69"/>
        <v/>
      </c>
      <c r="LD41" s="32" t="str">
        <f t="shared" si="70"/>
        <v/>
      </c>
      <c r="LE41" s="32" t="str">
        <f t="shared" si="71"/>
        <v/>
      </c>
      <c r="LF41" s="32" t="str">
        <f t="shared" si="72"/>
        <v/>
      </c>
      <c r="LG41" s="32" t="str">
        <f t="shared" si="73"/>
        <v/>
      </c>
      <c r="LH41" s="32" t="str">
        <f t="shared" si="74"/>
        <v/>
      </c>
      <c r="LI41" s="32" t="str">
        <f t="shared" si="75"/>
        <v/>
      </c>
      <c r="LJ41" s="32" t="str">
        <f t="shared" si="76"/>
        <v/>
      </c>
      <c r="LK41" s="32" t="str">
        <f t="shared" si="77"/>
        <v/>
      </c>
      <c r="LL41" s="32" t="str">
        <f t="shared" si="78"/>
        <v/>
      </c>
      <c r="LM41" s="32" t="str">
        <f t="shared" si="79"/>
        <v/>
      </c>
      <c r="LN41" s="32" t="str">
        <f t="shared" si="80"/>
        <v/>
      </c>
      <c r="LO41" s="32" t="str">
        <f t="shared" si="81"/>
        <v/>
      </c>
      <c r="LP41" s="32" t="str">
        <f t="shared" si="82"/>
        <v/>
      </c>
      <c r="LQ41" s="32" t="str">
        <f t="shared" si="83"/>
        <v/>
      </c>
      <c r="LR41" s="32" t="str">
        <f t="shared" si="84"/>
        <v/>
      </c>
      <c r="LS41" s="32" t="str">
        <f t="shared" si="85"/>
        <v/>
      </c>
      <c r="LT41" s="32" t="str">
        <f t="shared" si="86"/>
        <v/>
      </c>
      <c r="LU41" s="57">
        <v>33</v>
      </c>
      <c r="LV41" s="33" t="str">
        <f t="shared" si="87"/>
        <v/>
      </c>
      <c r="LW41" s="33" t="str">
        <f t="shared" si="88"/>
        <v/>
      </c>
      <c r="LX41" s="33" t="str">
        <f t="shared" si="89"/>
        <v/>
      </c>
      <c r="LY41" s="33" t="str">
        <f t="shared" si="90"/>
        <v/>
      </c>
      <c r="LZ41" s="33" t="str">
        <f t="shared" si="91"/>
        <v/>
      </c>
      <c r="MA41" s="33" t="str">
        <f t="shared" si="92"/>
        <v/>
      </c>
      <c r="MB41" s="33" t="str">
        <f t="shared" si="93"/>
        <v/>
      </c>
      <c r="MC41" s="33" t="str">
        <f t="shared" si="94"/>
        <v/>
      </c>
      <c r="MD41" s="33" t="str">
        <f t="shared" si="95"/>
        <v/>
      </c>
      <c r="ME41" s="33" t="str">
        <f t="shared" si="96"/>
        <v/>
      </c>
      <c r="MF41" s="33" t="str">
        <f t="shared" si="97"/>
        <v/>
      </c>
      <c r="MG41" s="33" t="str">
        <f t="shared" si="98"/>
        <v/>
      </c>
      <c r="MH41" s="33" t="str">
        <f t="shared" si="99"/>
        <v/>
      </c>
      <c r="MI41" s="33" t="str">
        <f t="shared" si="100"/>
        <v/>
      </c>
      <c r="MJ41" s="33" t="str">
        <f t="shared" si="101"/>
        <v/>
      </c>
      <c r="MK41" s="33" t="str">
        <f t="shared" si="102"/>
        <v/>
      </c>
      <c r="ML41" s="33" t="str">
        <f t="shared" si="103"/>
        <v/>
      </c>
      <c r="MM41" s="33" t="str">
        <f t="shared" si="104"/>
        <v/>
      </c>
      <c r="MN41" s="33" t="str">
        <f t="shared" si="105"/>
        <v/>
      </c>
      <c r="MO41" s="33" t="str">
        <f t="shared" si="106"/>
        <v/>
      </c>
      <c r="MP41" s="33" t="str">
        <f t="shared" si="107"/>
        <v/>
      </c>
      <c r="MQ41" s="33" t="str">
        <f t="shared" si="108"/>
        <v/>
      </c>
      <c r="MR41" s="33" t="str">
        <f t="shared" si="109"/>
        <v/>
      </c>
      <c r="MS41" s="33" t="str">
        <f t="shared" si="110"/>
        <v/>
      </c>
      <c r="MT41" s="33" t="str">
        <f t="shared" si="111"/>
        <v/>
      </c>
      <c r="MU41" s="33" t="str">
        <f t="shared" si="112"/>
        <v/>
      </c>
      <c r="MV41" s="33" t="str">
        <f t="shared" si="113"/>
        <v/>
      </c>
      <c r="MW41" s="33" t="str">
        <f t="shared" si="114"/>
        <v/>
      </c>
      <c r="MX41" s="54">
        <f t="shared" si="115"/>
        <v>0</v>
      </c>
      <c r="MY41" s="57">
        <v>33</v>
      </c>
      <c r="MZ41" s="34" t="str">
        <f t="shared" si="116"/>
        <v/>
      </c>
      <c r="NA41" s="34" t="str">
        <f t="shared" si="117"/>
        <v/>
      </c>
      <c r="NB41" s="34" t="str">
        <f t="shared" si="118"/>
        <v/>
      </c>
      <c r="NC41" s="34" t="str">
        <f t="shared" si="119"/>
        <v/>
      </c>
      <c r="ND41" s="34" t="str">
        <f t="shared" si="120"/>
        <v/>
      </c>
      <c r="NE41" s="34" t="str">
        <f t="shared" si="121"/>
        <v/>
      </c>
      <c r="NF41" s="34" t="str">
        <f t="shared" si="122"/>
        <v/>
      </c>
      <c r="NG41" s="34" t="str">
        <f t="shared" si="123"/>
        <v/>
      </c>
      <c r="NH41" s="34" t="str">
        <f t="shared" si="124"/>
        <v/>
      </c>
      <c r="NI41" s="34" t="str">
        <f t="shared" si="125"/>
        <v/>
      </c>
      <c r="NJ41" s="34" t="str">
        <f t="shared" si="126"/>
        <v/>
      </c>
      <c r="NK41" s="34" t="str">
        <f t="shared" si="127"/>
        <v/>
      </c>
      <c r="NL41" s="34" t="str">
        <f t="shared" si="128"/>
        <v/>
      </c>
      <c r="NM41" s="34" t="str">
        <f t="shared" si="129"/>
        <v/>
      </c>
      <c r="NN41" s="34" t="str">
        <f t="shared" si="130"/>
        <v/>
      </c>
      <c r="NO41" s="34" t="str">
        <f t="shared" si="131"/>
        <v/>
      </c>
      <c r="NP41" s="34" t="str">
        <f t="shared" si="132"/>
        <v/>
      </c>
      <c r="NQ41" s="34" t="str">
        <f t="shared" si="133"/>
        <v/>
      </c>
      <c r="NR41" s="34" t="str">
        <f t="shared" si="134"/>
        <v/>
      </c>
      <c r="NS41" s="34" t="str">
        <f t="shared" si="135"/>
        <v/>
      </c>
      <c r="NT41" s="34" t="str">
        <f t="shared" si="136"/>
        <v/>
      </c>
      <c r="NU41" s="34" t="str">
        <f t="shared" si="137"/>
        <v/>
      </c>
      <c r="NV41" s="34" t="str">
        <f t="shared" si="138"/>
        <v/>
      </c>
      <c r="NW41" s="34" t="str">
        <f t="shared" si="139"/>
        <v/>
      </c>
      <c r="NX41" s="34" t="str">
        <f t="shared" si="140"/>
        <v/>
      </c>
      <c r="NY41" s="34" t="str">
        <f t="shared" si="141"/>
        <v/>
      </c>
      <c r="NZ41" s="34" t="str">
        <f t="shared" si="142"/>
        <v/>
      </c>
      <c r="OA41" s="34" t="str">
        <f t="shared" si="143"/>
        <v/>
      </c>
      <c r="OB41" s="57">
        <v>33</v>
      </c>
      <c r="OC41" s="78"/>
      <c r="OD41" s="78"/>
      <c r="OE41" s="78"/>
      <c r="OF41" s="78"/>
      <c r="OG41" s="78"/>
      <c r="OH41" s="78"/>
      <c r="OI41" s="78"/>
      <c r="OJ41" s="78"/>
      <c r="OK41" s="78"/>
      <c r="OL41" s="78"/>
      <c r="OM41" s="78"/>
      <c r="ON41" s="78"/>
      <c r="OO41" s="78"/>
      <c r="OP41" s="78">
        <v>61</v>
      </c>
      <c r="OQ41" s="78"/>
      <c r="OR41" s="78"/>
      <c r="OS41" s="78">
        <v>36</v>
      </c>
      <c r="OT41" s="78"/>
      <c r="OU41" s="78"/>
      <c r="OV41" s="78"/>
      <c r="OW41" s="78"/>
      <c r="OX41" s="78"/>
      <c r="OY41" s="78"/>
      <c r="OZ41" s="78"/>
      <c r="PA41" s="78"/>
      <c r="PB41" s="78"/>
      <c r="PC41" s="78"/>
      <c r="PD41" s="78"/>
      <c r="PE41" s="57">
        <v>33</v>
      </c>
      <c r="PF41" s="35">
        <f t="shared" si="144"/>
        <v>0</v>
      </c>
      <c r="PG41" s="35">
        <f t="shared" si="145"/>
        <v>0</v>
      </c>
      <c r="PH41" s="35">
        <f t="shared" si="146"/>
        <v>0</v>
      </c>
      <c r="PI41" s="35">
        <f t="shared" si="147"/>
        <v>0</v>
      </c>
      <c r="PJ41" s="35">
        <f t="shared" si="148"/>
        <v>0</v>
      </c>
      <c r="PK41" s="35">
        <f t="shared" si="149"/>
        <v>0</v>
      </c>
      <c r="PL41" s="35">
        <f t="shared" si="150"/>
        <v>0</v>
      </c>
      <c r="PM41" s="35">
        <f t="shared" si="151"/>
        <v>0</v>
      </c>
      <c r="PN41" s="35">
        <f t="shared" si="152"/>
        <v>0</v>
      </c>
      <c r="PO41" s="35">
        <f t="shared" si="153"/>
        <v>0</v>
      </c>
      <c r="PP41" s="35">
        <f t="shared" si="154"/>
        <v>0</v>
      </c>
      <c r="PQ41" s="35">
        <f t="shared" si="155"/>
        <v>0</v>
      </c>
      <c r="PR41" s="35">
        <f t="shared" si="156"/>
        <v>0</v>
      </c>
      <c r="PS41" s="35">
        <f t="shared" si="157"/>
        <v>30</v>
      </c>
      <c r="PT41" s="35">
        <f t="shared" si="158"/>
        <v>0</v>
      </c>
      <c r="PU41" s="35">
        <f t="shared" si="159"/>
        <v>0</v>
      </c>
      <c r="PV41" s="35">
        <f t="shared" si="160"/>
        <v>20</v>
      </c>
      <c r="PW41" s="35">
        <f t="shared" si="161"/>
        <v>0</v>
      </c>
      <c r="PX41" s="35">
        <f t="shared" si="162"/>
        <v>0</v>
      </c>
      <c r="PY41" s="35">
        <f t="shared" si="163"/>
        <v>0</v>
      </c>
      <c r="PZ41" s="35">
        <f t="shared" si="164"/>
        <v>0</v>
      </c>
      <c r="QA41" s="35">
        <f t="shared" si="165"/>
        <v>0</v>
      </c>
      <c r="QB41" s="35">
        <f t="shared" si="166"/>
        <v>0</v>
      </c>
      <c r="QC41" s="35">
        <f t="shared" si="167"/>
        <v>0</v>
      </c>
      <c r="QD41" s="35">
        <f t="shared" si="168"/>
        <v>0</v>
      </c>
      <c r="QE41" s="35">
        <f t="shared" si="169"/>
        <v>0</v>
      </c>
      <c r="QF41" s="35">
        <f t="shared" si="170"/>
        <v>0</v>
      </c>
      <c r="QG41" s="35">
        <f t="shared" si="171"/>
        <v>0</v>
      </c>
      <c r="QH41" s="57">
        <v>33</v>
      </c>
      <c r="QI41" s="36" t="str">
        <f t="shared" si="172"/>
        <v/>
      </c>
      <c r="QJ41" s="36" t="str">
        <f t="shared" si="173"/>
        <v/>
      </c>
      <c r="QK41" s="36" t="str">
        <f t="shared" si="174"/>
        <v/>
      </c>
      <c r="QL41" s="36" t="str">
        <f t="shared" si="175"/>
        <v/>
      </c>
      <c r="QM41" s="36" t="str">
        <f t="shared" si="176"/>
        <v/>
      </c>
      <c r="QN41" s="36" t="str">
        <f t="shared" si="177"/>
        <v/>
      </c>
      <c r="QO41" s="36" t="str">
        <f t="shared" si="178"/>
        <v/>
      </c>
      <c r="QP41" s="36" t="str">
        <f t="shared" si="179"/>
        <v/>
      </c>
      <c r="QQ41" s="36" t="str">
        <f t="shared" si="180"/>
        <v/>
      </c>
      <c r="QR41" s="36" t="str">
        <f t="shared" si="181"/>
        <v/>
      </c>
      <c r="QS41" s="36" t="str">
        <f t="shared" si="182"/>
        <v/>
      </c>
      <c r="QT41" s="36" t="str">
        <f t="shared" si="183"/>
        <v/>
      </c>
      <c r="QU41" s="36" t="str">
        <f t="shared" si="184"/>
        <v/>
      </c>
      <c r="QV41" s="36" t="str">
        <f t="shared" si="185"/>
        <v/>
      </c>
      <c r="QW41" s="36" t="str">
        <f t="shared" si="186"/>
        <v/>
      </c>
      <c r="QX41" s="36" t="str">
        <f t="shared" si="187"/>
        <v/>
      </c>
      <c r="QY41" s="36" t="str">
        <f t="shared" si="188"/>
        <v/>
      </c>
      <c r="QZ41" s="36" t="str">
        <f t="shared" si="189"/>
        <v/>
      </c>
      <c r="RA41" s="36" t="str">
        <f t="shared" si="190"/>
        <v/>
      </c>
      <c r="RB41" s="36" t="str">
        <f t="shared" si="191"/>
        <v/>
      </c>
      <c r="RC41" s="36" t="str">
        <f t="shared" si="192"/>
        <v/>
      </c>
      <c r="RD41" s="36" t="str">
        <f t="shared" si="193"/>
        <v/>
      </c>
      <c r="RE41" s="36" t="str">
        <f t="shared" si="194"/>
        <v/>
      </c>
      <c r="RF41" s="36" t="str">
        <f t="shared" si="195"/>
        <v/>
      </c>
      <c r="RG41" s="36" t="str">
        <f t="shared" si="196"/>
        <v/>
      </c>
      <c r="RH41" s="36" t="str">
        <f t="shared" si="197"/>
        <v/>
      </c>
      <c r="RI41" s="36" t="str">
        <f t="shared" si="198"/>
        <v/>
      </c>
      <c r="RJ41" s="36" t="str">
        <f t="shared" si="199"/>
        <v/>
      </c>
      <c r="RK41" s="37">
        <f t="shared" si="200"/>
        <v>0</v>
      </c>
      <c r="RL41" s="38" t="str">
        <f t="shared" si="260"/>
        <v/>
      </c>
      <c r="RM41" s="38" t="str">
        <f t="shared" si="261"/>
        <v/>
      </c>
      <c r="RN41" s="38" t="str">
        <f t="shared" si="262"/>
        <v/>
      </c>
      <c r="RO41" s="38" t="str">
        <f t="shared" si="263"/>
        <v/>
      </c>
      <c r="RP41" s="38" t="str">
        <f t="shared" si="264"/>
        <v/>
      </c>
      <c r="RQ41" s="39" t="str">
        <f t="shared" si="265"/>
        <v/>
      </c>
      <c r="RR41" s="39" t="str">
        <f t="shared" si="266"/>
        <v/>
      </c>
      <c r="RS41" s="39" t="str">
        <f t="shared" si="267"/>
        <v/>
      </c>
      <c r="RT41" s="39" t="str">
        <f t="shared" si="268"/>
        <v/>
      </c>
      <c r="RU41" s="39">
        <f t="shared" si="269"/>
        <v>0</v>
      </c>
      <c r="RV41" s="57">
        <v>33</v>
      </c>
    </row>
    <row r="42" spans="1:490" ht="40.799999999999997" x14ac:dyDescent="0.2">
      <c r="A42" s="53"/>
      <c r="B42" s="57" t="s">
        <v>101</v>
      </c>
      <c r="C42" s="57" t="s">
        <v>36</v>
      </c>
      <c r="D42" s="57" t="s">
        <v>106</v>
      </c>
      <c r="E42" s="57" t="s">
        <v>110</v>
      </c>
      <c r="F42" s="57">
        <v>6</v>
      </c>
      <c r="G42" s="25">
        <v>44967720</v>
      </c>
      <c r="H42" s="57">
        <v>34</v>
      </c>
      <c r="I42" s="77" t="s">
        <v>32</v>
      </c>
      <c r="J42" s="77" t="s">
        <v>32</v>
      </c>
      <c r="K42" s="77" t="s">
        <v>32</v>
      </c>
      <c r="L42" s="77" t="s">
        <v>32</v>
      </c>
      <c r="M42" s="77" t="s">
        <v>32</v>
      </c>
      <c r="N42" s="77" t="s">
        <v>32</v>
      </c>
      <c r="O42" s="77" t="s">
        <v>32</v>
      </c>
      <c r="P42" s="77" t="s">
        <v>32</v>
      </c>
      <c r="Q42" s="77" t="s">
        <v>32</v>
      </c>
      <c r="R42" s="77" t="s">
        <v>32</v>
      </c>
      <c r="S42" s="77" t="s">
        <v>32</v>
      </c>
      <c r="T42" s="77" t="s">
        <v>32</v>
      </c>
      <c r="U42" s="77" t="s">
        <v>32</v>
      </c>
      <c r="V42" s="75">
        <v>44967720</v>
      </c>
      <c r="W42" s="77" t="s">
        <v>32</v>
      </c>
      <c r="X42" s="77" t="s">
        <v>32</v>
      </c>
      <c r="Y42" s="77" t="s">
        <v>32</v>
      </c>
      <c r="Z42" s="77" t="s">
        <v>32</v>
      </c>
      <c r="AA42" s="77" t="s">
        <v>32</v>
      </c>
      <c r="AB42" s="77" t="s">
        <v>32</v>
      </c>
      <c r="AC42" s="77" t="s">
        <v>32</v>
      </c>
      <c r="AD42" s="77" t="s">
        <v>32</v>
      </c>
      <c r="AE42" s="77" t="s">
        <v>32</v>
      </c>
      <c r="AF42" s="77" t="s">
        <v>32</v>
      </c>
      <c r="AG42" s="77" t="s">
        <v>32</v>
      </c>
      <c r="AH42" s="77" t="s">
        <v>32</v>
      </c>
      <c r="AI42" s="77" t="s">
        <v>32</v>
      </c>
      <c r="AJ42" s="77" t="s">
        <v>32</v>
      </c>
      <c r="AK42" s="68">
        <v>34</v>
      </c>
      <c r="AL42" s="26" t="str">
        <f t="shared" si="201"/>
        <v>NC</v>
      </c>
      <c r="AM42" s="26" t="str">
        <f t="shared" si="202"/>
        <v>NC</v>
      </c>
      <c r="AN42" s="26" t="str">
        <f t="shared" si="203"/>
        <v>NC</v>
      </c>
      <c r="AO42" s="26" t="str">
        <f t="shared" si="204"/>
        <v>NC</v>
      </c>
      <c r="AP42" s="26" t="str">
        <f t="shared" si="205"/>
        <v>NC</v>
      </c>
      <c r="AQ42" s="26" t="str">
        <f t="shared" si="206"/>
        <v>NC</v>
      </c>
      <c r="AR42" s="26" t="str">
        <f t="shared" si="207"/>
        <v>NC</v>
      </c>
      <c r="AS42" s="26" t="str">
        <f t="shared" si="208"/>
        <v>NC</v>
      </c>
      <c r="AT42" s="26" t="str">
        <f t="shared" si="209"/>
        <v>NC</v>
      </c>
      <c r="AU42" s="26" t="str">
        <f t="shared" si="210"/>
        <v>NC</v>
      </c>
      <c r="AV42" s="26" t="str">
        <f t="shared" si="211"/>
        <v>NC</v>
      </c>
      <c r="AW42" s="26" t="str">
        <f t="shared" si="212"/>
        <v>NC</v>
      </c>
      <c r="AX42" s="26" t="str">
        <f t="shared" si="213"/>
        <v>NC</v>
      </c>
      <c r="AY42" s="26">
        <f t="shared" si="214"/>
        <v>44967720</v>
      </c>
      <c r="AZ42" s="26" t="str">
        <f t="shared" si="215"/>
        <v>NC</v>
      </c>
      <c r="BA42" s="26" t="str">
        <f t="shared" si="216"/>
        <v>NC</v>
      </c>
      <c r="BB42" s="26" t="str">
        <f t="shared" si="217"/>
        <v>NC</v>
      </c>
      <c r="BC42" s="26" t="str">
        <f t="shared" si="218"/>
        <v>NC</v>
      </c>
      <c r="BD42" s="26" t="str">
        <f t="shared" si="219"/>
        <v>NC</v>
      </c>
      <c r="BE42" s="26" t="str">
        <f t="shared" si="220"/>
        <v>NC</v>
      </c>
      <c r="BF42" s="26" t="str">
        <f t="shared" si="221"/>
        <v>NC</v>
      </c>
      <c r="BG42" s="26" t="str">
        <f t="shared" si="222"/>
        <v>NC</v>
      </c>
      <c r="BH42" s="26" t="str">
        <f t="shared" si="223"/>
        <v>NC</v>
      </c>
      <c r="BI42" s="26" t="str">
        <f t="shared" si="224"/>
        <v>NC</v>
      </c>
      <c r="BJ42" s="26" t="str">
        <f t="shared" si="225"/>
        <v>NC</v>
      </c>
      <c r="BK42" s="26" t="str">
        <f t="shared" si="226"/>
        <v>NC</v>
      </c>
      <c r="BL42" s="26" t="str">
        <f t="shared" si="227"/>
        <v>NC</v>
      </c>
      <c r="BM42" s="26" t="str">
        <f t="shared" si="228"/>
        <v>NC</v>
      </c>
      <c r="BN42" s="57">
        <v>34</v>
      </c>
      <c r="BO42" s="70" t="s">
        <v>33</v>
      </c>
      <c r="BP42" s="70" t="s">
        <v>33</v>
      </c>
      <c r="BQ42" s="70" t="s">
        <v>33</v>
      </c>
      <c r="BR42" s="70" t="s">
        <v>33</v>
      </c>
      <c r="BS42" s="70" t="s">
        <v>33</v>
      </c>
      <c r="BT42" s="70" t="s">
        <v>33</v>
      </c>
      <c r="BU42" s="70" t="s">
        <v>33</v>
      </c>
      <c r="BV42" s="70" t="s">
        <v>33</v>
      </c>
      <c r="BW42" s="70" t="s">
        <v>33</v>
      </c>
      <c r="BX42" s="70" t="s">
        <v>33</v>
      </c>
      <c r="BY42" s="70" t="s">
        <v>33</v>
      </c>
      <c r="BZ42" s="70" t="s">
        <v>33</v>
      </c>
      <c r="CA42" s="70" t="s">
        <v>33</v>
      </c>
      <c r="CB42" s="71" t="s">
        <v>33</v>
      </c>
      <c r="CC42" s="70" t="s">
        <v>33</v>
      </c>
      <c r="CD42" s="70" t="s">
        <v>33</v>
      </c>
      <c r="CE42" s="70" t="s">
        <v>33</v>
      </c>
      <c r="CF42" s="70" t="s">
        <v>33</v>
      </c>
      <c r="CG42" s="70" t="s">
        <v>33</v>
      </c>
      <c r="CH42" s="70" t="s">
        <v>33</v>
      </c>
      <c r="CI42" s="70" t="s">
        <v>33</v>
      </c>
      <c r="CJ42" s="70" t="s">
        <v>33</v>
      </c>
      <c r="CK42" s="70" t="s">
        <v>33</v>
      </c>
      <c r="CL42" s="70" t="s">
        <v>33</v>
      </c>
      <c r="CM42" s="70" t="s">
        <v>33</v>
      </c>
      <c r="CN42" s="70" t="s">
        <v>33</v>
      </c>
      <c r="CO42" s="70" t="s">
        <v>33</v>
      </c>
      <c r="CP42" s="70" t="s">
        <v>33</v>
      </c>
      <c r="CQ42" s="57">
        <v>34</v>
      </c>
      <c r="CR42" s="71" t="s">
        <v>33</v>
      </c>
      <c r="CS42" s="71" t="s">
        <v>34</v>
      </c>
      <c r="CT42" s="71" t="s">
        <v>34</v>
      </c>
      <c r="CU42" s="71" t="s">
        <v>34</v>
      </c>
      <c r="CV42" s="71" t="s">
        <v>34</v>
      </c>
      <c r="CW42" s="71" t="s">
        <v>34</v>
      </c>
      <c r="CX42" s="71" t="s">
        <v>34</v>
      </c>
      <c r="CY42" s="71" t="s">
        <v>33</v>
      </c>
      <c r="CZ42" s="71" t="s">
        <v>34</v>
      </c>
      <c r="DA42" s="71" t="s">
        <v>34</v>
      </c>
      <c r="DB42" s="71" t="s">
        <v>34</v>
      </c>
      <c r="DC42" s="71" t="s">
        <v>34</v>
      </c>
      <c r="DD42" s="71" t="s">
        <v>34</v>
      </c>
      <c r="DE42" s="71" t="s">
        <v>239</v>
      </c>
      <c r="DF42" s="71" t="s">
        <v>34</v>
      </c>
      <c r="DG42" s="71" t="s">
        <v>34</v>
      </c>
      <c r="DH42" s="71" t="s">
        <v>34</v>
      </c>
      <c r="DI42" s="71" t="s">
        <v>34</v>
      </c>
      <c r="DJ42" s="71" t="s">
        <v>34</v>
      </c>
      <c r="DK42" s="71" t="s">
        <v>34</v>
      </c>
      <c r="DL42" s="71" t="s">
        <v>34</v>
      </c>
      <c r="DM42" s="71" t="s">
        <v>34</v>
      </c>
      <c r="DN42" s="71" t="s">
        <v>34</v>
      </c>
      <c r="DO42" s="71" t="s">
        <v>34</v>
      </c>
      <c r="DP42" s="71" t="s">
        <v>34</v>
      </c>
      <c r="DQ42" s="71" t="s">
        <v>34</v>
      </c>
      <c r="DR42" s="71" t="s">
        <v>34</v>
      </c>
      <c r="DS42" s="71" t="s">
        <v>34</v>
      </c>
      <c r="DT42" s="57">
        <v>34</v>
      </c>
      <c r="DU42" s="71" t="s">
        <v>34</v>
      </c>
      <c r="DV42" s="71" t="s">
        <v>34</v>
      </c>
      <c r="DW42" s="71" t="s">
        <v>34</v>
      </c>
      <c r="DX42" s="71" t="s">
        <v>34</v>
      </c>
      <c r="DY42" s="71" t="s">
        <v>34</v>
      </c>
      <c r="DZ42" s="71" t="s">
        <v>34</v>
      </c>
      <c r="EA42" s="71" t="s">
        <v>34</v>
      </c>
      <c r="EB42" s="71" t="s">
        <v>33</v>
      </c>
      <c r="EC42" s="71" t="s">
        <v>34</v>
      </c>
      <c r="ED42" s="71" t="s">
        <v>34</v>
      </c>
      <c r="EE42" s="71" t="s">
        <v>34</v>
      </c>
      <c r="EF42" s="71" t="s">
        <v>34</v>
      </c>
      <c r="EG42" s="71" t="s">
        <v>34</v>
      </c>
      <c r="EH42" s="71" t="s">
        <v>34</v>
      </c>
      <c r="EI42" s="71" t="s">
        <v>34</v>
      </c>
      <c r="EJ42" s="71" t="s">
        <v>34</v>
      </c>
      <c r="EK42" s="71" t="s">
        <v>34</v>
      </c>
      <c r="EL42" s="71" t="s">
        <v>34</v>
      </c>
      <c r="EM42" s="71" t="s">
        <v>34</v>
      </c>
      <c r="EN42" s="71" t="s">
        <v>34</v>
      </c>
      <c r="EO42" s="71" t="s">
        <v>34</v>
      </c>
      <c r="EP42" s="71" t="s">
        <v>34</v>
      </c>
      <c r="EQ42" s="71" t="s">
        <v>34</v>
      </c>
      <c r="ER42" s="71" t="s">
        <v>34</v>
      </c>
      <c r="ES42" s="71" t="s">
        <v>34</v>
      </c>
      <c r="ET42" s="71" t="s">
        <v>34</v>
      </c>
      <c r="EU42" s="71" t="s">
        <v>34</v>
      </c>
      <c r="EV42" s="71" t="s">
        <v>33</v>
      </c>
      <c r="EW42" s="57">
        <v>34</v>
      </c>
      <c r="EX42" s="27" t="str">
        <f t="shared" si="1"/>
        <v>NO CUMPLE</v>
      </c>
      <c r="EY42" s="27" t="str">
        <f t="shared" si="2"/>
        <v>NO CUMPLE</v>
      </c>
      <c r="EZ42" s="27" t="str">
        <f t="shared" si="3"/>
        <v>NO CUMPLE</v>
      </c>
      <c r="FA42" s="27" t="str">
        <f t="shared" si="4"/>
        <v>NO CUMPLE</v>
      </c>
      <c r="FB42" s="27" t="str">
        <f t="shared" si="5"/>
        <v>NO CUMPLE</v>
      </c>
      <c r="FC42" s="27" t="str">
        <f t="shared" si="6"/>
        <v>NO CUMPLE</v>
      </c>
      <c r="FD42" s="27" t="str">
        <f t="shared" si="7"/>
        <v>NO CUMPLE</v>
      </c>
      <c r="FE42" s="27" t="str">
        <f t="shared" si="8"/>
        <v>NO CUMPLE</v>
      </c>
      <c r="FF42" s="27" t="str">
        <f t="shared" si="9"/>
        <v>NO CUMPLE</v>
      </c>
      <c r="FG42" s="27" t="str">
        <f t="shared" si="10"/>
        <v>NO CUMPLE</v>
      </c>
      <c r="FH42" s="27" t="str">
        <f t="shared" si="11"/>
        <v>NO CUMPLE</v>
      </c>
      <c r="FI42" s="27" t="str">
        <f t="shared" si="12"/>
        <v>NO CUMPLE</v>
      </c>
      <c r="FJ42" s="27" t="str">
        <f t="shared" si="13"/>
        <v>NO CUMPLE</v>
      </c>
      <c r="FK42" s="27" t="str">
        <f t="shared" si="14"/>
        <v>NO CUMPLE</v>
      </c>
      <c r="FL42" s="27" t="str">
        <f t="shared" si="15"/>
        <v>NO CUMPLE</v>
      </c>
      <c r="FM42" s="27" t="str">
        <f t="shared" si="16"/>
        <v>NO CUMPLE</v>
      </c>
      <c r="FN42" s="27" t="str">
        <f t="shared" si="17"/>
        <v>NO CUMPLE</v>
      </c>
      <c r="FO42" s="27" t="str">
        <f t="shared" si="18"/>
        <v>NO CUMPLE</v>
      </c>
      <c r="FP42" s="27" t="str">
        <f t="shared" si="19"/>
        <v>NO CUMPLE</v>
      </c>
      <c r="FQ42" s="27" t="str">
        <f t="shared" si="20"/>
        <v>NO CUMPLE</v>
      </c>
      <c r="FR42" s="27" t="str">
        <f t="shared" si="21"/>
        <v>NO CUMPLE</v>
      </c>
      <c r="FS42" s="27" t="str">
        <f t="shared" si="22"/>
        <v>NO CUMPLE</v>
      </c>
      <c r="FT42" s="27" t="str">
        <f t="shared" si="23"/>
        <v>NO CUMPLE</v>
      </c>
      <c r="FU42" s="27" t="str">
        <f t="shared" si="24"/>
        <v>NO CUMPLE</v>
      </c>
      <c r="FV42" s="27" t="str">
        <f t="shared" si="25"/>
        <v>NO CUMPLE</v>
      </c>
      <c r="FW42" s="27" t="str">
        <f t="shared" si="26"/>
        <v>NO CUMPLE</v>
      </c>
      <c r="FX42" s="27" t="str">
        <f t="shared" si="27"/>
        <v>NO CUMPLE</v>
      </c>
      <c r="FY42" s="27" t="str">
        <f t="shared" si="28"/>
        <v>NO CUMPLE</v>
      </c>
      <c r="FZ42" s="57">
        <v>34</v>
      </c>
      <c r="GA42" s="71" t="s">
        <v>32</v>
      </c>
      <c r="GB42" s="71" t="s">
        <v>32</v>
      </c>
      <c r="GC42" s="71" t="s">
        <v>32</v>
      </c>
      <c r="GD42" s="71" t="s">
        <v>32</v>
      </c>
      <c r="GE42" s="71" t="s">
        <v>32</v>
      </c>
      <c r="GF42" s="71" t="s">
        <v>32</v>
      </c>
      <c r="GG42" s="71" t="s">
        <v>32</v>
      </c>
      <c r="GH42" s="71" t="s">
        <v>32</v>
      </c>
      <c r="GI42" s="71" t="s">
        <v>32</v>
      </c>
      <c r="GJ42" s="71" t="s">
        <v>32</v>
      </c>
      <c r="GK42" s="71" t="s">
        <v>32</v>
      </c>
      <c r="GL42" s="71" t="s">
        <v>32</v>
      </c>
      <c r="GM42" s="71" t="s">
        <v>32</v>
      </c>
      <c r="GN42" s="94" t="s">
        <v>33</v>
      </c>
      <c r="GO42" s="71" t="s">
        <v>32</v>
      </c>
      <c r="GP42" s="71" t="s">
        <v>32</v>
      </c>
      <c r="GQ42" s="71" t="s">
        <v>32</v>
      </c>
      <c r="GR42" s="71" t="s">
        <v>32</v>
      </c>
      <c r="GS42" s="71" t="s">
        <v>32</v>
      </c>
      <c r="GT42" s="71" t="s">
        <v>32</v>
      </c>
      <c r="GU42" s="71" t="s">
        <v>32</v>
      </c>
      <c r="GV42" s="71" t="s">
        <v>32</v>
      </c>
      <c r="GW42" s="71" t="s">
        <v>32</v>
      </c>
      <c r="GX42" s="71" t="s">
        <v>32</v>
      </c>
      <c r="GY42" s="71" t="s">
        <v>32</v>
      </c>
      <c r="GZ42" s="71" t="s">
        <v>32</v>
      </c>
      <c r="HA42" s="71" t="s">
        <v>32</v>
      </c>
      <c r="HB42" s="71" t="s">
        <v>32</v>
      </c>
      <c r="HC42" s="57">
        <v>34</v>
      </c>
      <c r="HD42" s="72" t="s">
        <v>32</v>
      </c>
      <c r="HE42" s="72" t="s">
        <v>32</v>
      </c>
      <c r="HF42" s="72" t="s">
        <v>32</v>
      </c>
      <c r="HG42" s="72" t="s">
        <v>32</v>
      </c>
      <c r="HH42" s="72" t="s">
        <v>32</v>
      </c>
      <c r="HI42" s="72" t="s">
        <v>32</v>
      </c>
      <c r="HJ42" s="72" t="s">
        <v>32</v>
      </c>
      <c r="HK42" s="72" t="s">
        <v>32</v>
      </c>
      <c r="HL42" s="72" t="s">
        <v>32</v>
      </c>
      <c r="HM42" s="72" t="s">
        <v>32</v>
      </c>
      <c r="HN42" s="72" t="s">
        <v>32</v>
      </c>
      <c r="HO42" s="72" t="s">
        <v>32</v>
      </c>
      <c r="HP42" s="72" t="s">
        <v>32</v>
      </c>
      <c r="HQ42" s="72" t="s">
        <v>34</v>
      </c>
      <c r="HR42" s="72" t="s">
        <v>32</v>
      </c>
      <c r="HS42" s="72" t="s">
        <v>32</v>
      </c>
      <c r="HT42" s="72" t="s">
        <v>32</v>
      </c>
      <c r="HU42" s="72" t="s">
        <v>32</v>
      </c>
      <c r="HV42" s="72" t="s">
        <v>32</v>
      </c>
      <c r="HW42" s="72" t="s">
        <v>32</v>
      </c>
      <c r="HX42" s="72" t="s">
        <v>32</v>
      </c>
      <c r="HY42" s="72" t="s">
        <v>32</v>
      </c>
      <c r="HZ42" s="72" t="s">
        <v>32</v>
      </c>
      <c r="IA42" s="72" t="s">
        <v>32</v>
      </c>
      <c r="IB42" s="72" t="s">
        <v>32</v>
      </c>
      <c r="IC42" s="72" t="s">
        <v>32</v>
      </c>
      <c r="ID42" s="72" t="s">
        <v>32</v>
      </c>
      <c r="IE42" s="72" t="s">
        <v>32</v>
      </c>
      <c r="IF42" s="57">
        <v>34</v>
      </c>
      <c r="IG42" s="26" t="str">
        <f t="shared" si="229"/>
        <v/>
      </c>
      <c r="IH42" s="26" t="str">
        <f t="shared" si="230"/>
        <v/>
      </c>
      <c r="II42" s="26" t="str">
        <f t="shared" si="231"/>
        <v/>
      </c>
      <c r="IJ42" s="26" t="str">
        <f t="shared" si="232"/>
        <v/>
      </c>
      <c r="IK42" s="26" t="str">
        <f t="shared" si="233"/>
        <v/>
      </c>
      <c r="IL42" s="26" t="str">
        <f t="shared" si="234"/>
        <v/>
      </c>
      <c r="IM42" s="26" t="str">
        <f t="shared" si="235"/>
        <v/>
      </c>
      <c r="IN42" s="26" t="str">
        <f t="shared" si="236"/>
        <v/>
      </c>
      <c r="IO42" s="26" t="str">
        <f t="shared" si="237"/>
        <v/>
      </c>
      <c r="IP42" s="26" t="str">
        <f t="shared" si="238"/>
        <v/>
      </c>
      <c r="IQ42" s="26" t="str">
        <f t="shared" si="239"/>
        <v/>
      </c>
      <c r="IR42" s="26" t="str">
        <f t="shared" si="240"/>
        <v/>
      </c>
      <c r="IS42" s="26" t="str">
        <f t="shared" si="241"/>
        <v/>
      </c>
      <c r="IT42" s="26" t="str">
        <f t="shared" si="242"/>
        <v/>
      </c>
      <c r="IU42" s="26" t="str">
        <f t="shared" si="243"/>
        <v/>
      </c>
      <c r="IV42" s="26" t="str">
        <f t="shared" si="244"/>
        <v/>
      </c>
      <c r="IW42" s="26" t="str">
        <f t="shared" si="245"/>
        <v/>
      </c>
      <c r="IX42" s="26" t="str">
        <f t="shared" si="246"/>
        <v/>
      </c>
      <c r="IY42" s="26" t="str">
        <f t="shared" si="247"/>
        <v/>
      </c>
      <c r="IZ42" s="26" t="str">
        <f t="shared" si="248"/>
        <v/>
      </c>
      <c r="JA42" s="26" t="str">
        <f t="shared" si="249"/>
        <v/>
      </c>
      <c r="JB42" s="26" t="str">
        <f t="shared" si="250"/>
        <v/>
      </c>
      <c r="JC42" s="26" t="str">
        <f t="shared" si="251"/>
        <v/>
      </c>
      <c r="JD42" s="26" t="str">
        <f t="shared" si="252"/>
        <v/>
      </c>
      <c r="JE42" s="26" t="str">
        <f t="shared" si="253"/>
        <v/>
      </c>
      <c r="JF42" s="26" t="str">
        <f t="shared" si="254"/>
        <v/>
      </c>
      <c r="JG42" s="26" t="str">
        <f t="shared" si="255"/>
        <v/>
      </c>
      <c r="JH42" s="26" t="str">
        <f t="shared" si="256"/>
        <v/>
      </c>
      <c r="JI42" s="26">
        <v>44967720</v>
      </c>
      <c r="JJ42" s="26">
        <v>44967720</v>
      </c>
      <c r="JK42" s="28">
        <f t="shared" si="257"/>
        <v>0</v>
      </c>
      <c r="JL42" s="28">
        <f t="shared" si="30"/>
        <v>0</v>
      </c>
      <c r="JM42" s="29" t="str">
        <f t="shared" si="258"/>
        <v/>
      </c>
      <c r="JN42" s="30" t="str">
        <f t="shared" si="259"/>
        <v/>
      </c>
      <c r="JO42" s="57">
        <v>34</v>
      </c>
      <c r="JP42" s="31" t="str">
        <f t="shared" si="31"/>
        <v/>
      </c>
      <c r="JQ42" s="31" t="str">
        <f t="shared" si="32"/>
        <v/>
      </c>
      <c r="JR42" s="31" t="str">
        <f t="shared" si="33"/>
        <v/>
      </c>
      <c r="JS42" s="31" t="str">
        <f t="shared" si="34"/>
        <v/>
      </c>
      <c r="JT42" s="31" t="str">
        <f t="shared" si="35"/>
        <v/>
      </c>
      <c r="JU42" s="31" t="str">
        <f t="shared" si="36"/>
        <v/>
      </c>
      <c r="JV42" s="31" t="str">
        <f t="shared" si="37"/>
        <v/>
      </c>
      <c r="JW42" s="31" t="str">
        <f t="shared" si="38"/>
        <v/>
      </c>
      <c r="JX42" s="31" t="str">
        <f t="shared" si="39"/>
        <v/>
      </c>
      <c r="JY42" s="31" t="str">
        <f t="shared" si="40"/>
        <v/>
      </c>
      <c r="JZ42" s="31" t="str">
        <f t="shared" si="41"/>
        <v/>
      </c>
      <c r="KA42" s="31" t="str">
        <f t="shared" si="42"/>
        <v/>
      </c>
      <c r="KB42" s="31" t="str">
        <f t="shared" si="43"/>
        <v/>
      </c>
      <c r="KC42" s="31" t="str">
        <f t="shared" si="44"/>
        <v/>
      </c>
      <c r="KD42" s="31" t="str">
        <f t="shared" si="45"/>
        <v/>
      </c>
      <c r="KE42" s="31" t="str">
        <f t="shared" si="46"/>
        <v/>
      </c>
      <c r="KF42" s="31" t="str">
        <f t="shared" si="47"/>
        <v/>
      </c>
      <c r="KG42" s="31" t="str">
        <f t="shared" si="48"/>
        <v/>
      </c>
      <c r="KH42" s="31" t="str">
        <f t="shared" si="49"/>
        <v/>
      </c>
      <c r="KI42" s="31" t="str">
        <f t="shared" si="50"/>
        <v/>
      </c>
      <c r="KJ42" s="31" t="str">
        <f t="shared" si="51"/>
        <v/>
      </c>
      <c r="KK42" s="31" t="str">
        <f t="shared" si="52"/>
        <v/>
      </c>
      <c r="KL42" s="31" t="str">
        <f t="shared" si="53"/>
        <v/>
      </c>
      <c r="KM42" s="31" t="str">
        <f t="shared" si="54"/>
        <v/>
      </c>
      <c r="KN42" s="31" t="str">
        <f t="shared" si="55"/>
        <v/>
      </c>
      <c r="KO42" s="31" t="str">
        <f t="shared" si="56"/>
        <v/>
      </c>
      <c r="KP42" s="31" t="str">
        <f t="shared" si="57"/>
        <v/>
      </c>
      <c r="KQ42" s="31" t="str">
        <f t="shared" si="58"/>
        <v/>
      </c>
      <c r="KR42" s="57">
        <v>34</v>
      </c>
      <c r="KS42" s="32" t="str">
        <f t="shared" si="59"/>
        <v/>
      </c>
      <c r="KT42" s="32" t="str">
        <f t="shared" si="60"/>
        <v/>
      </c>
      <c r="KU42" s="32" t="str">
        <f t="shared" si="61"/>
        <v/>
      </c>
      <c r="KV42" s="32" t="str">
        <f t="shared" si="62"/>
        <v/>
      </c>
      <c r="KW42" s="32" t="str">
        <f t="shared" si="63"/>
        <v/>
      </c>
      <c r="KX42" s="32" t="str">
        <f t="shared" si="64"/>
        <v/>
      </c>
      <c r="KY42" s="32" t="str">
        <f t="shared" si="65"/>
        <v/>
      </c>
      <c r="KZ42" s="32" t="str">
        <f t="shared" si="66"/>
        <v/>
      </c>
      <c r="LA42" s="32" t="str">
        <f t="shared" si="67"/>
        <v/>
      </c>
      <c r="LB42" s="32" t="str">
        <f t="shared" si="68"/>
        <v/>
      </c>
      <c r="LC42" s="32" t="str">
        <f t="shared" si="69"/>
        <v/>
      </c>
      <c r="LD42" s="32" t="str">
        <f t="shared" si="70"/>
        <v/>
      </c>
      <c r="LE42" s="32" t="str">
        <f t="shared" si="71"/>
        <v/>
      </c>
      <c r="LF42" s="32" t="str">
        <f t="shared" si="72"/>
        <v/>
      </c>
      <c r="LG42" s="32" t="str">
        <f t="shared" si="73"/>
        <v/>
      </c>
      <c r="LH42" s="32" t="str">
        <f t="shared" si="74"/>
        <v/>
      </c>
      <c r="LI42" s="32" t="str">
        <f t="shared" si="75"/>
        <v/>
      </c>
      <c r="LJ42" s="32" t="str">
        <f t="shared" si="76"/>
        <v/>
      </c>
      <c r="LK42" s="32" t="str">
        <f t="shared" si="77"/>
        <v/>
      </c>
      <c r="LL42" s="32" t="str">
        <f t="shared" si="78"/>
        <v/>
      </c>
      <c r="LM42" s="32" t="str">
        <f t="shared" si="79"/>
        <v/>
      </c>
      <c r="LN42" s="32" t="str">
        <f t="shared" si="80"/>
        <v/>
      </c>
      <c r="LO42" s="32" t="str">
        <f t="shared" si="81"/>
        <v/>
      </c>
      <c r="LP42" s="32" t="str">
        <f t="shared" si="82"/>
        <v/>
      </c>
      <c r="LQ42" s="32" t="str">
        <f t="shared" si="83"/>
        <v/>
      </c>
      <c r="LR42" s="32" t="str">
        <f t="shared" si="84"/>
        <v/>
      </c>
      <c r="LS42" s="32" t="str">
        <f t="shared" si="85"/>
        <v/>
      </c>
      <c r="LT42" s="32" t="str">
        <f t="shared" si="86"/>
        <v/>
      </c>
      <c r="LU42" s="57">
        <v>34</v>
      </c>
      <c r="LV42" s="33" t="str">
        <f t="shared" si="87"/>
        <v/>
      </c>
      <c r="LW42" s="33" t="str">
        <f t="shared" si="88"/>
        <v/>
      </c>
      <c r="LX42" s="33" t="str">
        <f t="shared" si="89"/>
        <v/>
      </c>
      <c r="LY42" s="33" t="str">
        <f t="shared" si="90"/>
        <v/>
      </c>
      <c r="LZ42" s="33" t="str">
        <f t="shared" si="91"/>
        <v/>
      </c>
      <c r="MA42" s="33" t="str">
        <f t="shared" si="92"/>
        <v/>
      </c>
      <c r="MB42" s="33" t="str">
        <f t="shared" si="93"/>
        <v/>
      </c>
      <c r="MC42" s="33" t="str">
        <f t="shared" si="94"/>
        <v/>
      </c>
      <c r="MD42" s="33" t="str">
        <f t="shared" si="95"/>
        <v/>
      </c>
      <c r="ME42" s="33" t="str">
        <f t="shared" si="96"/>
        <v/>
      </c>
      <c r="MF42" s="33" t="str">
        <f t="shared" si="97"/>
        <v/>
      </c>
      <c r="MG42" s="33" t="str">
        <f t="shared" si="98"/>
        <v/>
      </c>
      <c r="MH42" s="33" t="str">
        <f t="shared" si="99"/>
        <v/>
      </c>
      <c r="MI42" s="33" t="str">
        <f t="shared" si="100"/>
        <v/>
      </c>
      <c r="MJ42" s="33" t="str">
        <f t="shared" si="101"/>
        <v/>
      </c>
      <c r="MK42" s="33" t="str">
        <f t="shared" si="102"/>
        <v/>
      </c>
      <c r="ML42" s="33" t="str">
        <f t="shared" si="103"/>
        <v/>
      </c>
      <c r="MM42" s="33" t="str">
        <f t="shared" si="104"/>
        <v/>
      </c>
      <c r="MN42" s="33" t="str">
        <f t="shared" si="105"/>
        <v/>
      </c>
      <c r="MO42" s="33" t="str">
        <f t="shared" si="106"/>
        <v/>
      </c>
      <c r="MP42" s="33" t="str">
        <f t="shared" si="107"/>
        <v/>
      </c>
      <c r="MQ42" s="33" t="str">
        <f t="shared" si="108"/>
        <v/>
      </c>
      <c r="MR42" s="33" t="str">
        <f t="shared" si="109"/>
        <v/>
      </c>
      <c r="MS42" s="33" t="str">
        <f t="shared" si="110"/>
        <v/>
      </c>
      <c r="MT42" s="33" t="str">
        <f t="shared" si="111"/>
        <v/>
      </c>
      <c r="MU42" s="33" t="str">
        <f t="shared" si="112"/>
        <v/>
      </c>
      <c r="MV42" s="33" t="str">
        <f t="shared" si="113"/>
        <v/>
      </c>
      <c r="MW42" s="33" t="str">
        <f t="shared" si="114"/>
        <v/>
      </c>
      <c r="MX42" s="54">
        <f t="shared" si="115"/>
        <v>0</v>
      </c>
      <c r="MY42" s="57">
        <v>34</v>
      </c>
      <c r="MZ42" s="34" t="str">
        <f t="shared" si="116"/>
        <v/>
      </c>
      <c r="NA42" s="34" t="str">
        <f t="shared" si="117"/>
        <v/>
      </c>
      <c r="NB42" s="34" t="str">
        <f t="shared" si="118"/>
        <v/>
      </c>
      <c r="NC42" s="34" t="str">
        <f t="shared" si="119"/>
        <v/>
      </c>
      <c r="ND42" s="34" t="str">
        <f t="shared" si="120"/>
        <v/>
      </c>
      <c r="NE42" s="34" t="str">
        <f t="shared" si="121"/>
        <v/>
      </c>
      <c r="NF42" s="34" t="str">
        <f t="shared" si="122"/>
        <v/>
      </c>
      <c r="NG42" s="34" t="str">
        <f t="shared" si="123"/>
        <v/>
      </c>
      <c r="NH42" s="34" t="str">
        <f t="shared" si="124"/>
        <v/>
      </c>
      <c r="NI42" s="34" t="str">
        <f t="shared" si="125"/>
        <v/>
      </c>
      <c r="NJ42" s="34" t="str">
        <f t="shared" si="126"/>
        <v/>
      </c>
      <c r="NK42" s="34" t="str">
        <f t="shared" si="127"/>
        <v/>
      </c>
      <c r="NL42" s="34" t="str">
        <f t="shared" si="128"/>
        <v/>
      </c>
      <c r="NM42" s="34" t="str">
        <f t="shared" si="129"/>
        <v/>
      </c>
      <c r="NN42" s="34" t="str">
        <f t="shared" si="130"/>
        <v/>
      </c>
      <c r="NO42" s="34" t="str">
        <f t="shared" si="131"/>
        <v/>
      </c>
      <c r="NP42" s="34" t="str">
        <f t="shared" si="132"/>
        <v/>
      </c>
      <c r="NQ42" s="34" t="str">
        <f t="shared" si="133"/>
        <v/>
      </c>
      <c r="NR42" s="34" t="str">
        <f t="shared" si="134"/>
        <v/>
      </c>
      <c r="NS42" s="34" t="str">
        <f t="shared" si="135"/>
        <v/>
      </c>
      <c r="NT42" s="34" t="str">
        <f t="shared" si="136"/>
        <v/>
      </c>
      <c r="NU42" s="34" t="str">
        <f t="shared" si="137"/>
        <v/>
      </c>
      <c r="NV42" s="34" t="str">
        <f t="shared" si="138"/>
        <v/>
      </c>
      <c r="NW42" s="34" t="str">
        <f t="shared" si="139"/>
        <v/>
      </c>
      <c r="NX42" s="34" t="str">
        <f t="shared" si="140"/>
        <v/>
      </c>
      <c r="NY42" s="34" t="str">
        <f t="shared" si="141"/>
        <v/>
      </c>
      <c r="NZ42" s="34" t="str">
        <f t="shared" si="142"/>
        <v/>
      </c>
      <c r="OA42" s="34" t="str">
        <f t="shared" si="143"/>
        <v/>
      </c>
      <c r="OB42" s="57">
        <v>34</v>
      </c>
      <c r="OC42" s="78"/>
      <c r="OD42" s="78"/>
      <c r="OE42" s="78"/>
      <c r="OF42" s="78"/>
      <c r="OG42" s="78"/>
      <c r="OH42" s="78"/>
      <c r="OI42" s="78"/>
      <c r="OJ42" s="78"/>
      <c r="OK42" s="78"/>
      <c r="OL42" s="78"/>
      <c r="OM42" s="78"/>
      <c r="ON42" s="78"/>
      <c r="OO42" s="78"/>
      <c r="OP42" s="78">
        <v>61</v>
      </c>
      <c r="OQ42" s="78"/>
      <c r="OR42" s="78"/>
      <c r="OS42" s="78"/>
      <c r="OT42" s="78"/>
      <c r="OU42" s="78"/>
      <c r="OV42" s="78"/>
      <c r="OW42" s="78"/>
      <c r="OX42" s="78"/>
      <c r="OY42" s="78"/>
      <c r="OZ42" s="78"/>
      <c r="PA42" s="78"/>
      <c r="PB42" s="78"/>
      <c r="PC42" s="78"/>
      <c r="PD42" s="78"/>
      <c r="PE42" s="57">
        <v>34</v>
      </c>
      <c r="PF42" s="35">
        <f t="shared" si="144"/>
        <v>0</v>
      </c>
      <c r="PG42" s="35">
        <f t="shared" si="145"/>
        <v>0</v>
      </c>
      <c r="PH42" s="35">
        <f t="shared" si="146"/>
        <v>0</v>
      </c>
      <c r="PI42" s="35">
        <f t="shared" si="147"/>
        <v>0</v>
      </c>
      <c r="PJ42" s="35">
        <f t="shared" si="148"/>
        <v>0</v>
      </c>
      <c r="PK42" s="35">
        <f t="shared" si="149"/>
        <v>0</v>
      </c>
      <c r="PL42" s="35">
        <f t="shared" si="150"/>
        <v>0</v>
      </c>
      <c r="PM42" s="35">
        <f t="shared" si="151"/>
        <v>0</v>
      </c>
      <c r="PN42" s="35">
        <f t="shared" si="152"/>
        <v>0</v>
      </c>
      <c r="PO42" s="35">
        <f t="shared" si="153"/>
        <v>0</v>
      </c>
      <c r="PP42" s="35">
        <f t="shared" si="154"/>
        <v>0</v>
      </c>
      <c r="PQ42" s="35">
        <f t="shared" si="155"/>
        <v>0</v>
      </c>
      <c r="PR42" s="35">
        <f t="shared" si="156"/>
        <v>0</v>
      </c>
      <c r="PS42" s="35">
        <f t="shared" si="157"/>
        <v>30</v>
      </c>
      <c r="PT42" s="35">
        <f t="shared" si="158"/>
        <v>0</v>
      </c>
      <c r="PU42" s="35">
        <f t="shared" si="159"/>
        <v>0</v>
      </c>
      <c r="PV42" s="35">
        <f t="shared" si="160"/>
        <v>0</v>
      </c>
      <c r="PW42" s="35">
        <f t="shared" si="161"/>
        <v>0</v>
      </c>
      <c r="PX42" s="35">
        <f t="shared" si="162"/>
        <v>0</v>
      </c>
      <c r="PY42" s="35">
        <f t="shared" si="163"/>
        <v>0</v>
      </c>
      <c r="PZ42" s="35">
        <f t="shared" si="164"/>
        <v>0</v>
      </c>
      <c r="QA42" s="35">
        <f t="shared" si="165"/>
        <v>0</v>
      </c>
      <c r="QB42" s="35">
        <f t="shared" si="166"/>
        <v>0</v>
      </c>
      <c r="QC42" s="35">
        <f t="shared" si="167"/>
        <v>0</v>
      </c>
      <c r="QD42" s="35">
        <f t="shared" si="168"/>
        <v>0</v>
      </c>
      <c r="QE42" s="35">
        <f t="shared" si="169"/>
        <v>0</v>
      </c>
      <c r="QF42" s="35">
        <f t="shared" si="170"/>
        <v>0</v>
      </c>
      <c r="QG42" s="35">
        <f t="shared" si="171"/>
        <v>0</v>
      </c>
      <c r="QH42" s="57">
        <v>34</v>
      </c>
      <c r="QI42" s="36" t="str">
        <f t="shared" si="172"/>
        <v/>
      </c>
      <c r="QJ42" s="36" t="str">
        <f t="shared" si="173"/>
        <v/>
      </c>
      <c r="QK42" s="36" t="str">
        <f t="shared" si="174"/>
        <v/>
      </c>
      <c r="QL42" s="36" t="str">
        <f t="shared" si="175"/>
        <v/>
      </c>
      <c r="QM42" s="36" t="str">
        <f t="shared" si="176"/>
        <v/>
      </c>
      <c r="QN42" s="36" t="str">
        <f t="shared" si="177"/>
        <v/>
      </c>
      <c r="QO42" s="36" t="str">
        <f t="shared" si="178"/>
        <v/>
      </c>
      <c r="QP42" s="36" t="str">
        <f t="shared" si="179"/>
        <v/>
      </c>
      <c r="QQ42" s="36" t="str">
        <f t="shared" si="180"/>
        <v/>
      </c>
      <c r="QR42" s="36" t="str">
        <f t="shared" si="181"/>
        <v/>
      </c>
      <c r="QS42" s="36" t="str">
        <f t="shared" si="182"/>
        <v/>
      </c>
      <c r="QT42" s="36" t="str">
        <f t="shared" si="183"/>
        <v/>
      </c>
      <c r="QU42" s="36" t="str">
        <f t="shared" si="184"/>
        <v/>
      </c>
      <c r="QV42" s="36" t="str">
        <f t="shared" si="185"/>
        <v/>
      </c>
      <c r="QW42" s="36" t="str">
        <f t="shared" si="186"/>
        <v/>
      </c>
      <c r="QX42" s="36" t="str">
        <f t="shared" si="187"/>
        <v/>
      </c>
      <c r="QY42" s="36" t="str">
        <f t="shared" si="188"/>
        <v/>
      </c>
      <c r="QZ42" s="36" t="str">
        <f t="shared" si="189"/>
        <v/>
      </c>
      <c r="RA42" s="36" t="str">
        <f t="shared" si="190"/>
        <v/>
      </c>
      <c r="RB42" s="36" t="str">
        <f t="shared" si="191"/>
        <v/>
      </c>
      <c r="RC42" s="36" t="str">
        <f t="shared" si="192"/>
        <v/>
      </c>
      <c r="RD42" s="36" t="str">
        <f t="shared" si="193"/>
        <v/>
      </c>
      <c r="RE42" s="36" t="str">
        <f t="shared" si="194"/>
        <v/>
      </c>
      <c r="RF42" s="36" t="str">
        <f t="shared" si="195"/>
        <v/>
      </c>
      <c r="RG42" s="36" t="str">
        <f t="shared" si="196"/>
        <v/>
      </c>
      <c r="RH42" s="36" t="str">
        <f t="shared" si="197"/>
        <v/>
      </c>
      <c r="RI42" s="36" t="str">
        <f t="shared" si="198"/>
        <v/>
      </c>
      <c r="RJ42" s="36" t="str">
        <f t="shared" si="199"/>
        <v/>
      </c>
      <c r="RK42" s="37">
        <f t="shared" si="200"/>
        <v>0</v>
      </c>
      <c r="RL42" s="38" t="str">
        <f t="shared" si="260"/>
        <v/>
      </c>
      <c r="RM42" s="38" t="str">
        <f t="shared" si="261"/>
        <v/>
      </c>
      <c r="RN42" s="38" t="str">
        <f t="shared" si="262"/>
        <v/>
      </c>
      <c r="RO42" s="38" t="str">
        <f t="shared" si="263"/>
        <v/>
      </c>
      <c r="RP42" s="38" t="str">
        <f t="shared" si="264"/>
        <v/>
      </c>
      <c r="RQ42" s="39" t="str">
        <f t="shared" si="265"/>
        <v/>
      </c>
      <c r="RR42" s="39" t="str">
        <f t="shared" si="266"/>
        <v/>
      </c>
      <c r="RS42" s="39" t="str">
        <f t="shared" si="267"/>
        <v/>
      </c>
      <c r="RT42" s="39" t="str">
        <f t="shared" si="268"/>
        <v/>
      </c>
      <c r="RU42" s="39">
        <f t="shared" si="269"/>
        <v>0</v>
      </c>
      <c r="RV42" s="57">
        <v>34</v>
      </c>
    </row>
    <row r="43" spans="1:490" ht="40.799999999999997" hidden="1" x14ac:dyDescent="0.2">
      <c r="A43" s="53"/>
      <c r="B43" s="57" t="s">
        <v>101</v>
      </c>
      <c r="C43" s="57" t="s">
        <v>36</v>
      </c>
      <c r="D43" s="57" t="s">
        <v>111</v>
      </c>
      <c r="E43" s="57" t="s">
        <v>112</v>
      </c>
      <c r="F43" s="57">
        <v>3</v>
      </c>
      <c r="G43" s="25">
        <v>9353143</v>
      </c>
      <c r="H43" s="57">
        <v>35</v>
      </c>
      <c r="I43" s="77" t="s">
        <v>32</v>
      </c>
      <c r="J43" s="77" t="s">
        <v>32</v>
      </c>
      <c r="K43" s="77" t="s">
        <v>32</v>
      </c>
      <c r="L43" s="77" t="s">
        <v>32</v>
      </c>
      <c r="M43" s="77" t="s">
        <v>32</v>
      </c>
      <c r="N43" s="77" t="s">
        <v>32</v>
      </c>
      <c r="O43" s="75">
        <v>9353043</v>
      </c>
      <c r="P43" s="77" t="s">
        <v>32</v>
      </c>
      <c r="Q43" s="77" t="s">
        <v>32</v>
      </c>
      <c r="R43" s="77" t="s">
        <v>32</v>
      </c>
      <c r="S43" s="77" t="s">
        <v>32</v>
      </c>
      <c r="T43" s="77" t="s">
        <v>32</v>
      </c>
      <c r="U43" s="77" t="s">
        <v>32</v>
      </c>
      <c r="V43" s="75">
        <v>9349830</v>
      </c>
      <c r="W43" s="77" t="s">
        <v>32</v>
      </c>
      <c r="X43" s="77" t="s">
        <v>32</v>
      </c>
      <c r="Y43" s="77" t="s">
        <v>32</v>
      </c>
      <c r="Z43" s="77" t="s">
        <v>32</v>
      </c>
      <c r="AA43" s="77" t="s">
        <v>32</v>
      </c>
      <c r="AB43" s="77" t="s">
        <v>32</v>
      </c>
      <c r="AC43" s="77" t="s">
        <v>32</v>
      </c>
      <c r="AD43" s="77" t="s">
        <v>32</v>
      </c>
      <c r="AE43" s="77" t="s">
        <v>32</v>
      </c>
      <c r="AF43" s="77" t="s">
        <v>32</v>
      </c>
      <c r="AG43" s="77" t="s">
        <v>32</v>
      </c>
      <c r="AH43" s="77" t="s">
        <v>32</v>
      </c>
      <c r="AI43" s="77" t="s">
        <v>32</v>
      </c>
      <c r="AJ43" s="77" t="s">
        <v>32</v>
      </c>
      <c r="AK43" s="68">
        <v>35</v>
      </c>
      <c r="AL43" s="26" t="str">
        <f t="shared" si="201"/>
        <v>NC</v>
      </c>
      <c r="AM43" s="26" t="str">
        <f t="shared" si="202"/>
        <v>NC</v>
      </c>
      <c r="AN43" s="26" t="str">
        <f t="shared" si="203"/>
        <v>NC</v>
      </c>
      <c r="AO43" s="26" t="str">
        <f t="shared" si="204"/>
        <v>NC</v>
      </c>
      <c r="AP43" s="26" t="str">
        <f t="shared" si="205"/>
        <v>NC</v>
      </c>
      <c r="AQ43" s="26" t="str">
        <f t="shared" si="206"/>
        <v>NC</v>
      </c>
      <c r="AR43" s="26">
        <f t="shared" si="207"/>
        <v>9353043</v>
      </c>
      <c r="AS43" s="26" t="str">
        <f t="shared" si="208"/>
        <v>NC</v>
      </c>
      <c r="AT43" s="26" t="str">
        <f t="shared" si="209"/>
        <v>NC</v>
      </c>
      <c r="AU43" s="26" t="str">
        <f t="shared" si="210"/>
        <v>NC</v>
      </c>
      <c r="AV43" s="26" t="str">
        <f t="shared" si="211"/>
        <v>NC</v>
      </c>
      <c r="AW43" s="26" t="str">
        <f t="shared" si="212"/>
        <v>NC</v>
      </c>
      <c r="AX43" s="26" t="str">
        <f t="shared" si="213"/>
        <v>NC</v>
      </c>
      <c r="AY43" s="26">
        <f t="shared" si="214"/>
        <v>9349830</v>
      </c>
      <c r="AZ43" s="26" t="str">
        <f t="shared" si="215"/>
        <v>NC</v>
      </c>
      <c r="BA43" s="26" t="str">
        <f t="shared" si="216"/>
        <v>NC</v>
      </c>
      <c r="BB43" s="26" t="str">
        <f t="shared" si="217"/>
        <v>NC</v>
      </c>
      <c r="BC43" s="26" t="str">
        <f t="shared" si="218"/>
        <v>NC</v>
      </c>
      <c r="BD43" s="26" t="str">
        <f t="shared" si="219"/>
        <v>NC</v>
      </c>
      <c r="BE43" s="26" t="str">
        <f t="shared" si="220"/>
        <v>NC</v>
      </c>
      <c r="BF43" s="26" t="str">
        <f t="shared" si="221"/>
        <v>NC</v>
      </c>
      <c r="BG43" s="26" t="str">
        <f t="shared" si="222"/>
        <v>NC</v>
      </c>
      <c r="BH43" s="26" t="str">
        <f t="shared" si="223"/>
        <v>NC</v>
      </c>
      <c r="BI43" s="26" t="str">
        <f t="shared" si="224"/>
        <v>NC</v>
      </c>
      <c r="BJ43" s="26" t="str">
        <f t="shared" si="225"/>
        <v>NC</v>
      </c>
      <c r="BK43" s="26" t="str">
        <f t="shared" si="226"/>
        <v>NC</v>
      </c>
      <c r="BL43" s="26" t="str">
        <f t="shared" si="227"/>
        <v>NC</v>
      </c>
      <c r="BM43" s="26" t="str">
        <f t="shared" si="228"/>
        <v>NC</v>
      </c>
      <c r="BN43" s="57">
        <v>35</v>
      </c>
      <c r="BO43" s="70" t="s">
        <v>33</v>
      </c>
      <c r="BP43" s="70" t="s">
        <v>33</v>
      </c>
      <c r="BQ43" s="70" t="s">
        <v>33</v>
      </c>
      <c r="BR43" s="70" t="s">
        <v>33</v>
      </c>
      <c r="BS43" s="70" t="s">
        <v>33</v>
      </c>
      <c r="BT43" s="70" t="s">
        <v>33</v>
      </c>
      <c r="BU43" s="71" t="s">
        <v>34</v>
      </c>
      <c r="BV43" s="70" t="s">
        <v>33</v>
      </c>
      <c r="BW43" s="70" t="s">
        <v>33</v>
      </c>
      <c r="BX43" s="70" t="s">
        <v>33</v>
      </c>
      <c r="BY43" s="70" t="s">
        <v>33</v>
      </c>
      <c r="BZ43" s="70" t="s">
        <v>33</v>
      </c>
      <c r="CA43" s="70" t="s">
        <v>33</v>
      </c>
      <c r="CB43" s="71" t="s">
        <v>34</v>
      </c>
      <c r="CC43" s="70" t="s">
        <v>33</v>
      </c>
      <c r="CD43" s="70" t="s">
        <v>33</v>
      </c>
      <c r="CE43" s="70" t="s">
        <v>33</v>
      </c>
      <c r="CF43" s="70" t="s">
        <v>33</v>
      </c>
      <c r="CG43" s="70" t="s">
        <v>33</v>
      </c>
      <c r="CH43" s="70" t="s">
        <v>33</v>
      </c>
      <c r="CI43" s="70" t="s">
        <v>33</v>
      </c>
      <c r="CJ43" s="70" t="s">
        <v>33</v>
      </c>
      <c r="CK43" s="70" t="s">
        <v>33</v>
      </c>
      <c r="CL43" s="70" t="s">
        <v>33</v>
      </c>
      <c r="CM43" s="70" t="s">
        <v>33</v>
      </c>
      <c r="CN43" s="70" t="s">
        <v>33</v>
      </c>
      <c r="CO43" s="70" t="s">
        <v>33</v>
      </c>
      <c r="CP43" s="70" t="s">
        <v>33</v>
      </c>
      <c r="CQ43" s="57">
        <v>35</v>
      </c>
      <c r="CR43" s="71" t="s">
        <v>33</v>
      </c>
      <c r="CS43" s="71" t="s">
        <v>34</v>
      </c>
      <c r="CT43" s="71" t="s">
        <v>34</v>
      </c>
      <c r="CU43" s="71" t="s">
        <v>34</v>
      </c>
      <c r="CV43" s="71" t="s">
        <v>34</v>
      </c>
      <c r="CW43" s="71" t="s">
        <v>34</v>
      </c>
      <c r="CX43" s="71" t="s">
        <v>239</v>
      </c>
      <c r="CY43" s="71" t="s">
        <v>33</v>
      </c>
      <c r="CZ43" s="71" t="s">
        <v>34</v>
      </c>
      <c r="DA43" s="71" t="s">
        <v>34</v>
      </c>
      <c r="DB43" s="71" t="s">
        <v>34</v>
      </c>
      <c r="DC43" s="71" t="s">
        <v>34</v>
      </c>
      <c r="DD43" s="71" t="s">
        <v>34</v>
      </c>
      <c r="DE43" s="71" t="s">
        <v>239</v>
      </c>
      <c r="DF43" s="71" t="s">
        <v>34</v>
      </c>
      <c r="DG43" s="71" t="s">
        <v>34</v>
      </c>
      <c r="DH43" s="71" t="s">
        <v>34</v>
      </c>
      <c r="DI43" s="71" t="s">
        <v>34</v>
      </c>
      <c r="DJ43" s="71" t="s">
        <v>34</v>
      </c>
      <c r="DK43" s="71" t="s">
        <v>34</v>
      </c>
      <c r="DL43" s="71" t="s">
        <v>34</v>
      </c>
      <c r="DM43" s="71" t="s">
        <v>34</v>
      </c>
      <c r="DN43" s="71" t="s">
        <v>34</v>
      </c>
      <c r="DO43" s="71" t="s">
        <v>34</v>
      </c>
      <c r="DP43" s="71" t="s">
        <v>34</v>
      </c>
      <c r="DQ43" s="71" t="s">
        <v>34</v>
      </c>
      <c r="DR43" s="71" t="s">
        <v>34</v>
      </c>
      <c r="DS43" s="71" t="s">
        <v>34</v>
      </c>
      <c r="DT43" s="57">
        <v>35</v>
      </c>
      <c r="DU43" s="71" t="s">
        <v>34</v>
      </c>
      <c r="DV43" s="71" t="s">
        <v>34</v>
      </c>
      <c r="DW43" s="71" t="s">
        <v>34</v>
      </c>
      <c r="DX43" s="71" t="s">
        <v>34</v>
      </c>
      <c r="DY43" s="71" t="s">
        <v>34</v>
      </c>
      <c r="DZ43" s="71" t="s">
        <v>34</v>
      </c>
      <c r="EA43" s="71" t="s">
        <v>34</v>
      </c>
      <c r="EB43" s="71" t="s">
        <v>33</v>
      </c>
      <c r="EC43" s="71" t="s">
        <v>34</v>
      </c>
      <c r="ED43" s="71" t="s">
        <v>34</v>
      </c>
      <c r="EE43" s="71" t="s">
        <v>34</v>
      </c>
      <c r="EF43" s="71" t="s">
        <v>34</v>
      </c>
      <c r="EG43" s="71" t="s">
        <v>34</v>
      </c>
      <c r="EH43" s="71" t="s">
        <v>34</v>
      </c>
      <c r="EI43" s="71" t="s">
        <v>34</v>
      </c>
      <c r="EJ43" s="71" t="s">
        <v>34</v>
      </c>
      <c r="EK43" s="71" t="s">
        <v>34</v>
      </c>
      <c r="EL43" s="71" t="s">
        <v>34</v>
      </c>
      <c r="EM43" s="71" t="s">
        <v>34</v>
      </c>
      <c r="EN43" s="71" t="s">
        <v>34</v>
      </c>
      <c r="EO43" s="71" t="s">
        <v>34</v>
      </c>
      <c r="EP43" s="71" t="s">
        <v>34</v>
      </c>
      <c r="EQ43" s="71" t="s">
        <v>34</v>
      </c>
      <c r="ER43" s="71" t="s">
        <v>34</v>
      </c>
      <c r="ES43" s="71" t="s">
        <v>34</v>
      </c>
      <c r="ET43" s="71" t="s">
        <v>34</v>
      </c>
      <c r="EU43" s="71" t="s">
        <v>34</v>
      </c>
      <c r="EV43" s="71" t="s">
        <v>33</v>
      </c>
      <c r="EW43" s="57">
        <v>35</v>
      </c>
      <c r="EX43" s="27" t="str">
        <f t="shared" si="1"/>
        <v>NO CUMPLE</v>
      </c>
      <c r="EY43" s="27" t="str">
        <f t="shared" si="2"/>
        <v>NO CUMPLE</v>
      </c>
      <c r="EZ43" s="27" t="str">
        <f t="shared" si="3"/>
        <v>NO CUMPLE</v>
      </c>
      <c r="FA43" s="27" t="str">
        <f t="shared" si="4"/>
        <v>NO CUMPLE</v>
      </c>
      <c r="FB43" s="27" t="str">
        <f t="shared" si="5"/>
        <v>NO CUMPLE</v>
      </c>
      <c r="FC43" s="27" t="str">
        <f t="shared" si="6"/>
        <v>NO CUMPLE</v>
      </c>
      <c r="FD43" s="27" t="str">
        <f t="shared" si="7"/>
        <v>CUMPLE</v>
      </c>
      <c r="FE43" s="27" t="str">
        <f t="shared" si="8"/>
        <v>NO CUMPLE</v>
      </c>
      <c r="FF43" s="27" t="str">
        <f t="shared" si="9"/>
        <v>NO CUMPLE</v>
      </c>
      <c r="FG43" s="27" t="str">
        <f t="shared" si="10"/>
        <v>NO CUMPLE</v>
      </c>
      <c r="FH43" s="27" t="str">
        <f t="shared" si="11"/>
        <v>NO CUMPLE</v>
      </c>
      <c r="FI43" s="27" t="str">
        <f t="shared" si="12"/>
        <v>NO CUMPLE</v>
      </c>
      <c r="FJ43" s="27" t="str">
        <f t="shared" si="13"/>
        <v>NO CUMPLE</v>
      </c>
      <c r="FK43" s="27" t="str">
        <f t="shared" si="14"/>
        <v>CUMPLE</v>
      </c>
      <c r="FL43" s="27" t="str">
        <f t="shared" si="15"/>
        <v>NO CUMPLE</v>
      </c>
      <c r="FM43" s="27" t="str">
        <f t="shared" si="16"/>
        <v>NO CUMPLE</v>
      </c>
      <c r="FN43" s="27" t="str">
        <f t="shared" si="17"/>
        <v>NO CUMPLE</v>
      </c>
      <c r="FO43" s="27" t="str">
        <f t="shared" si="18"/>
        <v>NO CUMPLE</v>
      </c>
      <c r="FP43" s="27" t="str">
        <f t="shared" si="19"/>
        <v>NO CUMPLE</v>
      </c>
      <c r="FQ43" s="27" t="str">
        <f t="shared" si="20"/>
        <v>NO CUMPLE</v>
      </c>
      <c r="FR43" s="27" t="str">
        <f t="shared" si="21"/>
        <v>NO CUMPLE</v>
      </c>
      <c r="FS43" s="27" t="str">
        <f t="shared" si="22"/>
        <v>NO CUMPLE</v>
      </c>
      <c r="FT43" s="27" t="str">
        <f t="shared" si="23"/>
        <v>NO CUMPLE</v>
      </c>
      <c r="FU43" s="27" t="str">
        <f t="shared" si="24"/>
        <v>NO CUMPLE</v>
      </c>
      <c r="FV43" s="27" t="str">
        <f t="shared" si="25"/>
        <v>NO CUMPLE</v>
      </c>
      <c r="FW43" s="27" t="str">
        <f t="shared" si="26"/>
        <v>NO CUMPLE</v>
      </c>
      <c r="FX43" s="27" t="str">
        <f t="shared" si="27"/>
        <v>NO CUMPLE</v>
      </c>
      <c r="FY43" s="27" t="str">
        <f t="shared" si="28"/>
        <v>NO CUMPLE</v>
      </c>
      <c r="FZ43" s="57">
        <v>35</v>
      </c>
      <c r="GA43" s="71" t="s">
        <v>32</v>
      </c>
      <c r="GB43" s="71" t="s">
        <v>32</v>
      </c>
      <c r="GC43" s="71" t="s">
        <v>32</v>
      </c>
      <c r="GD43" s="71" t="s">
        <v>32</v>
      </c>
      <c r="GE43" s="71" t="s">
        <v>32</v>
      </c>
      <c r="GF43" s="71" t="s">
        <v>32</v>
      </c>
      <c r="GG43" s="93" t="s">
        <v>239</v>
      </c>
      <c r="GH43" s="71" t="s">
        <v>32</v>
      </c>
      <c r="GI43" s="71" t="s">
        <v>32</v>
      </c>
      <c r="GJ43" s="71" t="s">
        <v>32</v>
      </c>
      <c r="GK43" s="71" t="s">
        <v>32</v>
      </c>
      <c r="GL43" s="71" t="s">
        <v>32</v>
      </c>
      <c r="GM43" s="71" t="s">
        <v>32</v>
      </c>
      <c r="GN43" s="93" t="s">
        <v>34</v>
      </c>
      <c r="GO43" s="71" t="s">
        <v>32</v>
      </c>
      <c r="GP43" s="71" t="s">
        <v>32</v>
      </c>
      <c r="GQ43" s="71" t="s">
        <v>32</v>
      </c>
      <c r="GR43" s="71" t="s">
        <v>32</v>
      </c>
      <c r="GS43" s="71" t="s">
        <v>32</v>
      </c>
      <c r="GT43" s="71" t="s">
        <v>32</v>
      </c>
      <c r="GU43" s="71" t="s">
        <v>32</v>
      </c>
      <c r="GV43" s="71" t="s">
        <v>32</v>
      </c>
      <c r="GW43" s="71" t="s">
        <v>32</v>
      </c>
      <c r="GX43" s="71" t="s">
        <v>32</v>
      </c>
      <c r="GY43" s="71" t="s">
        <v>32</v>
      </c>
      <c r="GZ43" s="71" t="s">
        <v>32</v>
      </c>
      <c r="HA43" s="71" t="s">
        <v>32</v>
      </c>
      <c r="HB43" s="71" t="s">
        <v>32</v>
      </c>
      <c r="HC43" s="57">
        <v>35</v>
      </c>
      <c r="HD43" s="72" t="s">
        <v>32</v>
      </c>
      <c r="HE43" s="72" t="s">
        <v>32</v>
      </c>
      <c r="HF43" s="72" t="s">
        <v>32</v>
      </c>
      <c r="HG43" s="72" t="s">
        <v>32</v>
      </c>
      <c r="HH43" s="72" t="s">
        <v>32</v>
      </c>
      <c r="HI43" s="72" t="s">
        <v>32</v>
      </c>
      <c r="HJ43" s="72" t="s">
        <v>34</v>
      </c>
      <c r="HK43" s="72" t="s">
        <v>32</v>
      </c>
      <c r="HL43" s="72" t="s">
        <v>32</v>
      </c>
      <c r="HM43" s="72" t="s">
        <v>32</v>
      </c>
      <c r="HN43" s="72" t="s">
        <v>32</v>
      </c>
      <c r="HO43" s="72" t="s">
        <v>32</v>
      </c>
      <c r="HP43" s="72" t="s">
        <v>32</v>
      </c>
      <c r="HQ43" s="72" t="s">
        <v>34</v>
      </c>
      <c r="HR43" s="72" t="s">
        <v>32</v>
      </c>
      <c r="HS43" s="72" t="s">
        <v>32</v>
      </c>
      <c r="HT43" s="72" t="s">
        <v>32</v>
      </c>
      <c r="HU43" s="72" t="s">
        <v>32</v>
      </c>
      <c r="HV43" s="72" t="s">
        <v>32</v>
      </c>
      <c r="HW43" s="72" t="s">
        <v>32</v>
      </c>
      <c r="HX43" s="72" t="s">
        <v>32</v>
      </c>
      <c r="HY43" s="72" t="s">
        <v>32</v>
      </c>
      <c r="HZ43" s="72" t="s">
        <v>32</v>
      </c>
      <c r="IA43" s="72" t="s">
        <v>32</v>
      </c>
      <c r="IB43" s="72" t="s">
        <v>32</v>
      </c>
      <c r="IC43" s="72" t="s">
        <v>32</v>
      </c>
      <c r="ID43" s="72" t="s">
        <v>32</v>
      </c>
      <c r="IE43" s="72" t="s">
        <v>32</v>
      </c>
      <c r="IF43" s="57">
        <v>35</v>
      </c>
      <c r="IG43" s="26" t="str">
        <f t="shared" si="229"/>
        <v/>
      </c>
      <c r="IH43" s="26" t="str">
        <f t="shared" si="230"/>
        <v/>
      </c>
      <c r="II43" s="26" t="str">
        <f t="shared" si="231"/>
        <v/>
      </c>
      <c r="IJ43" s="26" t="str">
        <f t="shared" si="232"/>
        <v/>
      </c>
      <c r="IK43" s="26" t="str">
        <f t="shared" si="233"/>
        <v/>
      </c>
      <c r="IL43" s="26" t="str">
        <f t="shared" si="234"/>
        <v/>
      </c>
      <c r="IM43" s="26">
        <f t="shared" si="235"/>
        <v>9353043</v>
      </c>
      <c r="IN43" s="26" t="str">
        <f t="shared" si="236"/>
        <v/>
      </c>
      <c r="IO43" s="26" t="str">
        <f t="shared" si="237"/>
        <v/>
      </c>
      <c r="IP43" s="26" t="str">
        <f t="shared" si="238"/>
        <v/>
      </c>
      <c r="IQ43" s="26" t="str">
        <f t="shared" si="239"/>
        <v/>
      </c>
      <c r="IR43" s="26" t="str">
        <f t="shared" si="240"/>
        <v/>
      </c>
      <c r="IS43" s="26" t="str">
        <f t="shared" si="241"/>
        <v/>
      </c>
      <c r="IT43" s="26">
        <f t="shared" si="242"/>
        <v>9349830</v>
      </c>
      <c r="IU43" s="26" t="str">
        <f t="shared" si="243"/>
        <v/>
      </c>
      <c r="IV43" s="26" t="str">
        <f t="shared" si="244"/>
        <v/>
      </c>
      <c r="IW43" s="26" t="str">
        <f t="shared" si="245"/>
        <v/>
      </c>
      <c r="IX43" s="26" t="str">
        <f t="shared" si="246"/>
        <v/>
      </c>
      <c r="IY43" s="26" t="str">
        <f t="shared" si="247"/>
        <v/>
      </c>
      <c r="IZ43" s="26" t="str">
        <f t="shared" si="248"/>
        <v/>
      </c>
      <c r="JA43" s="26" t="str">
        <f t="shared" si="249"/>
        <v/>
      </c>
      <c r="JB43" s="26" t="str">
        <f t="shared" si="250"/>
        <v/>
      </c>
      <c r="JC43" s="26" t="str">
        <f t="shared" si="251"/>
        <v/>
      </c>
      <c r="JD43" s="26" t="str">
        <f t="shared" si="252"/>
        <v/>
      </c>
      <c r="JE43" s="26" t="str">
        <f t="shared" si="253"/>
        <v/>
      </c>
      <c r="JF43" s="26" t="str">
        <f t="shared" si="254"/>
        <v/>
      </c>
      <c r="JG43" s="26" t="str">
        <f t="shared" si="255"/>
        <v/>
      </c>
      <c r="JH43" s="26" t="str">
        <f t="shared" si="256"/>
        <v/>
      </c>
      <c r="JI43" s="26">
        <v>9353143</v>
      </c>
      <c r="JJ43" s="26">
        <v>9353143</v>
      </c>
      <c r="JK43" s="28">
        <f t="shared" si="257"/>
        <v>2</v>
      </c>
      <c r="JL43" s="28">
        <f t="shared" si="30"/>
        <v>1</v>
      </c>
      <c r="JM43" s="29">
        <f t="shared" si="258"/>
        <v>9352005.2067354955</v>
      </c>
      <c r="JN43" s="30">
        <f t="shared" si="259"/>
        <v>35070.019525258111</v>
      </c>
      <c r="JO43" s="57">
        <v>35</v>
      </c>
      <c r="JP43" s="31" t="str">
        <f t="shared" si="31"/>
        <v/>
      </c>
      <c r="JQ43" s="31" t="str">
        <f t="shared" si="32"/>
        <v/>
      </c>
      <c r="JR43" s="31" t="str">
        <f t="shared" si="33"/>
        <v/>
      </c>
      <c r="JS43" s="31" t="str">
        <f t="shared" si="34"/>
        <v/>
      </c>
      <c r="JT43" s="31" t="str">
        <f t="shared" si="35"/>
        <v/>
      </c>
      <c r="JU43" s="31" t="str">
        <f t="shared" si="36"/>
        <v/>
      </c>
      <c r="JV43" s="31">
        <f t="shared" si="37"/>
        <v>26669.625870221589</v>
      </c>
      <c r="JW43" s="31" t="str">
        <f t="shared" si="38"/>
        <v/>
      </c>
      <c r="JX43" s="31" t="str">
        <f t="shared" si="39"/>
        <v/>
      </c>
      <c r="JY43" s="31" t="str">
        <f t="shared" si="40"/>
        <v/>
      </c>
      <c r="JZ43" s="31" t="str">
        <f t="shared" si="41"/>
        <v/>
      </c>
      <c r="KA43" s="31" t="str">
        <f t="shared" si="42"/>
        <v/>
      </c>
      <c r="KB43" s="31" t="str">
        <f t="shared" si="43"/>
        <v/>
      </c>
      <c r="KC43" s="31">
        <f t="shared" si="44"/>
        <v>26660.464198675654</v>
      </c>
      <c r="KD43" s="31" t="str">
        <f t="shared" si="45"/>
        <v/>
      </c>
      <c r="KE43" s="31" t="str">
        <f t="shared" si="46"/>
        <v/>
      </c>
      <c r="KF43" s="31" t="str">
        <f t="shared" si="47"/>
        <v/>
      </c>
      <c r="KG43" s="31" t="str">
        <f t="shared" si="48"/>
        <v/>
      </c>
      <c r="KH43" s="31" t="str">
        <f t="shared" si="49"/>
        <v/>
      </c>
      <c r="KI43" s="31" t="str">
        <f t="shared" si="50"/>
        <v/>
      </c>
      <c r="KJ43" s="31" t="str">
        <f t="shared" si="51"/>
        <v/>
      </c>
      <c r="KK43" s="31" t="str">
        <f t="shared" si="52"/>
        <v/>
      </c>
      <c r="KL43" s="31" t="str">
        <f t="shared" si="53"/>
        <v/>
      </c>
      <c r="KM43" s="31" t="str">
        <f t="shared" si="54"/>
        <v/>
      </c>
      <c r="KN43" s="31" t="str">
        <f t="shared" si="55"/>
        <v/>
      </c>
      <c r="KO43" s="31" t="str">
        <f t="shared" si="56"/>
        <v/>
      </c>
      <c r="KP43" s="31" t="str">
        <f t="shared" si="57"/>
        <v/>
      </c>
      <c r="KQ43" s="31" t="str">
        <f t="shared" si="58"/>
        <v/>
      </c>
      <c r="KR43" s="57">
        <v>35</v>
      </c>
      <c r="KS43" s="32" t="str">
        <f t="shared" si="59"/>
        <v/>
      </c>
      <c r="KT43" s="32" t="str">
        <f t="shared" si="60"/>
        <v/>
      </c>
      <c r="KU43" s="32" t="str">
        <f t="shared" si="61"/>
        <v/>
      </c>
      <c r="KV43" s="32" t="str">
        <f t="shared" si="62"/>
        <v/>
      </c>
      <c r="KW43" s="32" t="str">
        <f t="shared" si="63"/>
        <v/>
      </c>
      <c r="KX43" s="32" t="str">
        <f t="shared" si="64"/>
        <v/>
      </c>
      <c r="KY43" s="32">
        <f t="shared" si="65"/>
        <v>1037.7932645045221</v>
      </c>
      <c r="KZ43" s="32" t="str">
        <f t="shared" si="66"/>
        <v/>
      </c>
      <c r="LA43" s="32" t="str">
        <f t="shared" si="67"/>
        <v/>
      </c>
      <c r="LB43" s="32" t="str">
        <f t="shared" si="68"/>
        <v/>
      </c>
      <c r="LC43" s="32" t="str">
        <f t="shared" si="69"/>
        <v/>
      </c>
      <c r="LD43" s="32" t="str">
        <f t="shared" si="70"/>
        <v/>
      </c>
      <c r="LE43" s="32" t="str">
        <f t="shared" si="71"/>
        <v/>
      </c>
      <c r="LF43" s="32">
        <f t="shared" si="72"/>
        <v>2175.2067354954779</v>
      </c>
      <c r="LG43" s="32" t="str">
        <f t="shared" si="73"/>
        <v/>
      </c>
      <c r="LH43" s="32" t="str">
        <f t="shared" si="74"/>
        <v/>
      </c>
      <c r="LI43" s="32" t="str">
        <f t="shared" si="75"/>
        <v/>
      </c>
      <c r="LJ43" s="32" t="str">
        <f t="shared" si="76"/>
        <v/>
      </c>
      <c r="LK43" s="32" t="str">
        <f t="shared" si="77"/>
        <v/>
      </c>
      <c r="LL43" s="32" t="str">
        <f t="shared" si="78"/>
        <v/>
      </c>
      <c r="LM43" s="32" t="str">
        <f t="shared" si="79"/>
        <v/>
      </c>
      <c r="LN43" s="32" t="str">
        <f t="shared" si="80"/>
        <v/>
      </c>
      <c r="LO43" s="32" t="str">
        <f t="shared" si="81"/>
        <v/>
      </c>
      <c r="LP43" s="32" t="str">
        <f t="shared" si="82"/>
        <v/>
      </c>
      <c r="LQ43" s="32" t="str">
        <f t="shared" si="83"/>
        <v/>
      </c>
      <c r="LR43" s="32" t="str">
        <f t="shared" si="84"/>
        <v/>
      </c>
      <c r="LS43" s="32" t="str">
        <f t="shared" si="85"/>
        <v/>
      </c>
      <c r="LT43" s="32" t="str">
        <f t="shared" si="86"/>
        <v/>
      </c>
      <c r="LU43" s="57">
        <v>35</v>
      </c>
      <c r="LV43" s="33" t="str">
        <f t="shared" si="87"/>
        <v/>
      </c>
      <c r="LW43" s="33" t="str">
        <f t="shared" si="88"/>
        <v/>
      </c>
      <c r="LX43" s="33" t="str">
        <f t="shared" si="89"/>
        <v/>
      </c>
      <c r="LY43" s="33" t="str">
        <f t="shared" si="90"/>
        <v/>
      </c>
      <c r="LZ43" s="33" t="str">
        <f t="shared" si="91"/>
        <v/>
      </c>
      <c r="MA43" s="33" t="str">
        <f t="shared" si="92"/>
        <v/>
      </c>
      <c r="MB43" s="33">
        <f t="shared" si="93"/>
        <v>2.9592035549255487</v>
      </c>
      <c r="MC43" s="33" t="str">
        <f t="shared" si="94"/>
        <v/>
      </c>
      <c r="MD43" s="33" t="str">
        <f t="shared" si="95"/>
        <v/>
      </c>
      <c r="ME43" s="33" t="str">
        <f t="shared" si="96"/>
        <v/>
      </c>
      <c r="MF43" s="33" t="str">
        <f t="shared" si="97"/>
        <v/>
      </c>
      <c r="MG43" s="33" t="str">
        <f t="shared" si="98"/>
        <v/>
      </c>
      <c r="MH43" s="33" t="str">
        <f t="shared" si="99"/>
        <v/>
      </c>
      <c r="MI43" s="33">
        <f t="shared" si="100"/>
        <v>6.202467991011102</v>
      </c>
      <c r="MJ43" s="33" t="str">
        <f t="shared" si="101"/>
        <v/>
      </c>
      <c r="MK43" s="33" t="str">
        <f t="shared" si="102"/>
        <v/>
      </c>
      <c r="ML43" s="33" t="str">
        <f t="shared" si="103"/>
        <v/>
      </c>
      <c r="MM43" s="33" t="str">
        <f t="shared" si="104"/>
        <v/>
      </c>
      <c r="MN43" s="33" t="str">
        <f t="shared" si="105"/>
        <v/>
      </c>
      <c r="MO43" s="33" t="str">
        <f t="shared" si="106"/>
        <v/>
      </c>
      <c r="MP43" s="33" t="str">
        <f t="shared" si="107"/>
        <v/>
      </c>
      <c r="MQ43" s="33" t="str">
        <f t="shared" si="108"/>
        <v/>
      </c>
      <c r="MR43" s="33" t="str">
        <f t="shared" si="109"/>
        <v/>
      </c>
      <c r="MS43" s="33" t="str">
        <f t="shared" si="110"/>
        <v/>
      </c>
      <c r="MT43" s="33" t="str">
        <f t="shared" si="111"/>
        <v/>
      </c>
      <c r="MU43" s="33" t="str">
        <f t="shared" si="112"/>
        <v/>
      </c>
      <c r="MV43" s="33" t="str">
        <f t="shared" si="113"/>
        <v/>
      </c>
      <c r="MW43" s="33" t="str">
        <f t="shared" si="114"/>
        <v/>
      </c>
      <c r="MX43" s="54">
        <f t="shared" si="115"/>
        <v>2.9592035549255487</v>
      </c>
      <c r="MY43" s="57">
        <v>35</v>
      </c>
      <c r="MZ43" s="34" t="str">
        <f t="shared" si="116"/>
        <v/>
      </c>
      <c r="NA43" s="34" t="str">
        <f t="shared" si="117"/>
        <v/>
      </c>
      <c r="NB43" s="34" t="str">
        <f t="shared" si="118"/>
        <v/>
      </c>
      <c r="NC43" s="34" t="str">
        <f t="shared" si="119"/>
        <v/>
      </c>
      <c r="ND43" s="34" t="str">
        <f t="shared" si="120"/>
        <v/>
      </c>
      <c r="NE43" s="34" t="str">
        <f t="shared" si="121"/>
        <v/>
      </c>
      <c r="NF43" s="34">
        <f t="shared" si="122"/>
        <v>40</v>
      </c>
      <c r="NG43" s="34" t="str">
        <f t="shared" si="123"/>
        <v/>
      </c>
      <c r="NH43" s="34" t="str">
        <f t="shared" si="124"/>
        <v/>
      </c>
      <c r="NI43" s="34" t="str">
        <f t="shared" si="125"/>
        <v/>
      </c>
      <c r="NJ43" s="34" t="str">
        <f t="shared" si="126"/>
        <v/>
      </c>
      <c r="NK43" s="34" t="str">
        <f t="shared" si="127"/>
        <v/>
      </c>
      <c r="NL43" s="34" t="str">
        <f t="shared" si="128"/>
        <v/>
      </c>
      <c r="NM43" s="34">
        <f t="shared" si="129"/>
        <v>19.084039187073021</v>
      </c>
      <c r="NN43" s="34" t="str">
        <f t="shared" si="130"/>
        <v/>
      </c>
      <c r="NO43" s="34" t="str">
        <f t="shared" si="131"/>
        <v/>
      </c>
      <c r="NP43" s="34" t="str">
        <f t="shared" si="132"/>
        <v/>
      </c>
      <c r="NQ43" s="34" t="str">
        <f t="shared" si="133"/>
        <v/>
      </c>
      <c r="NR43" s="34" t="str">
        <f t="shared" si="134"/>
        <v/>
      </c>
      <c r="NS43" s="34" t="str">
        <f t="shared" si="135"/>
        <v/>
      </c>
      <c r="NT43" s="34" t="str">
        <f t="shared" si="136"/>
        <v/>
      </c>
      <c r="NU43" s="34" t="str">
        <f t="shared" si="137"/>
        <v/>
      </c>
      <c r="NV43" s="34" t="str">
        <f t="shared" si="138"/>
        <v/>
      </c>
      <c r="NW43" s="34" t="str">
        <f t="shared" si="139"/>
        <v/>
      </c>
      <c r="NX43" s="34" t="str">
        <f t="shared" si="140"/>
        <v/>
      </c>
      <c r="NY43" s="34" t="str">
        <f t="shared" si="141"/>
        <v/>
      </c>
      <c r="NZ43" s="34" t="str">
        <f t="shared" si="142"/>
        <v/>
      </c>
      <c r="OA43" s="34" t="str">
        <f t="shared" si="143"/>
        <v/>
      </c>
      <c r="OB43" s="57">
        <v>35</v>
      </c>
      <c r="OC43" s="78"/>
      <c r="OD43" s="78"/>
      <c r="OE43" s="78"/>
      <c r="OF43" s="78"/>
      <c r="OG43" s="78"/>
      <c r="OH43" s="78"/>
      <c r="OI43" s="78">
        <v>61</v>
      </c>
      <c r="OJ43" s="78"/>
      <c r="OK43" s="78"/>
      <c r="OL43" s="78"/>
      <c r="OM43" s="78"/>
      <c r="ON43" s="78"/>
      <c r="OO43" s="78"/>
      <c r="OP43" s="78">
        <v>48</v>
      </c>
      <c r="OQ43" s="78"/>
      <c r="OR43" s="78"/>
      <c r="OS43" s="78"/>
      <c r="OT43" s="78"/>
      <c r="OU43" s="78"/>
      <c r="OV43" s="78"/>
      <c r="OW43" s="78"/>
      <c r="OX43" s="78"/>
      <c r="OY43" s="78"/>
      <c r="OZ43" s="78"/>
      <c r="PA43" s="78"/>
      <c r="PB43" s="78"/>
      <c r="PC43" s="78"/>
      <c r="PD43" s="78"/>
      <c r="PE43" s="57">
        <v>35</v>
      </c>
      <c r="PF43" s="35">
        <f t="shared" si="144"/>
        <v>0</v>
      </c>
      <c r="PG43" s="35">
        <f t="shared" si="145"/>
        <v>0</v>
      </c>
      <c r="PH43" s="35">
        <f t="shared" si="146"/>
        <v>0</v>
      </c>
      <c r="PI43" s="35">
        <f t="shared" si="147"/>
        <v>0</v>
      </c>
      <c r="PJ43" s="35">
        <f t="shared" si="148"/>
        <v>0</v>
      </c>
      <c r="PK43" s="35">
        <f t="shared" si="149"/>
        <v>0</v>
      </c>
      <c r="PL43" s="35">
        <f t="shared" si="150"/>
        <v>30</v>
      </c>
      <c r="PM43" s="35">
        <f t="shared" si="151"/>
        <v>0</v>
      </c>
      <c r="PN43" s="35">
        <f t="shared" si="152"/>
        <v>0</v>
      </c>
      <c r="PO43" s="35">
        <f t="shared" si="153"/>
        <v>0</v>
      </c>
      <c r="PP43" s="35">
        <f t="shared" si="154"/>
        <v>0</v>
      </c>
      <c r="PQ43" s="35">
        <f t="shared" si="155"/>
        <v>0</v>
      </c>
      <c r="PR43" s="35">
        <f t="shared" si="156"/>
        <v>0</v>
      </c>
      <c r="PS43" s="35">
        <f t="shared" si="157"/>
        <v>30</v>
      </c>
      <c r="PT43" s="35">
        <f t="shared" si="158"/>
        <v>0</v>
      </c>
      <c r="PU43" s="35">
        <f t="shared" si="159"/>
        <v>0</v>
      </c>
      <c r="PV43" s="35">
        <f t="shared" si="160"/>
        <v>0</v>
      </c>
      <c r="PW43" s="35">
        <f t="shared" si="161"/>
        <v>0</v>
      </c>
      <c r="PX43" s="35">
        <f t="shared" si="162"/>
        <v>0</v>
      </c>
      <c r="PY43" s="35">
        <f t="shared" si="163"/>
        <v>0</v>
      </c>
      <c r="PZ43" s="35">
        <f t="shared" si="164"/>
        <v>0</v>
      </c>
      <c r="QA43" s="35">
        <f t="shared" si="165"/>
        <v>0</v>
      </c>
      <c r="QB43" s="35">
        <f t="shared" si="166"/>
        <v>0</v>
      </c>
      <c r="QC43" s="35">
        <f t="shared" si="167"/>
        <v>0</v>
      </c>
      <c r="QD43" s="35">
        <f t="shared" si="168"/>
        <v>0</v>
      </c>
      <c r="QE43" s="35">
        <f t="shared" si="169"/>
        <v>0</v>
      </c>
      <c r="QF43" s="35">
        <f t="shared" si="170"/>
        <v>0</v>
      </c>
      <c r="QG43" s="35">
        <f t="shared" si="171"/>
        <v>0</v>
      </c>
      <c r="QH43" s="57">
        <v>35</v>
      </c>
      <c r="QI43" s="36" t="str">
        <f t="shared" si="172"/>
        <v/>
      </c>
      <c r="QJ43" s="36" t="str">
        <f t="shared" si="173"/>
        <v/>
      </c>
      <c r="QK43" s="36" t="str">
        <f t="shared" si="174"/>
        <v/>
      </c>
      <c r="QL43" s="36" t="str">
        <f t="shared" si="175"/>
        <v/>
      </c>
      <c r="QM43" s="36" t="str">
        <f t="shared" si="176"/>
        <v/>
      </c>
      <c r="QN43" s="36" t="str">
        <f t="shared" si="177"/>
        <v/>
      </c>
      <c r="QO43" s="36">
        <f t="shared" si="178"/>
        <v>70</v>
      </c>
      <c r="QP43" s="36" t="str">
        <f t="shared" si="179"/>
        <v/>
      </c>
      <c r="QQ43" s="36" t="str">
        <f t="shared" si="180"/>
        <v/>
      </c>
      <c r="QR43" s="36" t="str">
        <f t="shared" si="181"/>
        <v/>
      </c>
      <c r="QS43" s="36" t="str">
        <f t="shared" si="182"/>
        <v/>
      </c>
      <c r="QT43" s="36" t="str">
        <f t="shared" si="183"/>
        <v/>
      </c>
      <c r="QU43" s="36" t="str">
        <f t="shared" si="184"/>
        <v/>
      </c>
      <c r="QV43" s="36">
        <f t="shared" si="185"/>
        <v>49.084039187073017</v>
      </c>
      <c r="QW43" s="36" t="str">
        <f t="shared" si="186"/>
        <v/>
      </c>
      <c r="QX43" s="36" t="str">
        <f t="shared" si="187"/>
        <v/>
      </c>
      <c r="QY43" s="36" t="str">
        <f t="shared" si="188"/>
        <v/>
      </c>
      <c r="QZ43" s="36" t="str">
        <f t="shared" si="189"/>
        <v/>
      </c>
      <c r="RA43" s="36" t="str">
        <f t="shared" si="190"/>
        <v/>
      </c>
      <c r="RB43" s="36" t="str">
        <f t="shared" si="191"/>
        <v/>
      </c>
      <c r="RC43" s="36" t="str">
        <f t="shared" si="192"/>
        <v/>
      </c>
      <c r="RD43" s="36" t="str">
        <f t="shared" si="193"/>
        <v/>
      </c>
      <c r="RE43" s="36" t="str">
        <f t="shared" si="194"/>
        <v/>
      </c>
      <c r="RF43" s="36" t="str">
        <f t="shared" si="195"/>
        <v/>
      </c>
      <c r="RG43" s="36" t="str">
        <f t="shared" si="196"/>
        <v/>
      </c>
      <c r="RH43" s="36" t="str">
        <f t="shared" si="197"/>
        <v/>
      </c>
      <c r="RI43" s="36" t="str">
        <f t="shared" si="198"/>
        <v/>
      </c>
      <c r="RJ43" s="36" t="str">
        <f t="shared" si="199"/>
        <v/>
      </c>
      <c r="RK43" s="37">
        <f t="shared" si="200"/>
        <v>70</v>
      </c>
      <c r="RL43" s="38" t="str">
        <f t="shared" si="260"/>
        <v>7. ICL DIDÁCTICAS S.A.S.</v>
      </c>
      <c r="RM43" s="38" t="str">
        <f t="shared" si="261"/>
        <v/>
      </c>
      <c r="RN43" s="38" t="str">
        <f t="shared" si="262"/>
        <v/>
      </c>
      <c r="RO43" s="38" t="str">
        <f t="shared" si="263"/>
        <v/>
      </c>
      <c r="RP43" s="38" t="str">
        <f t="shared" si="264"/>
        <v>7. ICL DIDÁCTICAS S.A.S.</v>
      </c>
      <c r="RQ43" s="39">
        <f t="shared" si="265"/>
        <v>9353043</v>
      </c>
      <c r="RR43" s="39" t="str">
        <f t="shared" si="266"/>
        <v/>
      </c>
      <c r="RS43" s="39" t="str">
        <f t="shared" si="267"/>
        <v/>
      </c>
      <c r="RT43" s="39" t="str">
        <f t="shared" si="268"/>
        <v/>
      </c>
      <c r="RU43" s="39">
        <f t="shared" si="269"/>
        <v>9353043</v>
      </c>
      <c r="RV43" s="57">
        <v>35</v>
      </c>
    </row>
    <row r="44" spans="1:490" ht="40.799999999999997" x14ac:dyDescent="0.2">
      <c r="A44" s="53"/>
      <c r="B44" s="57" t="s">
        <v>101</v>
      </c>
      <c r="C44" s="57" t="s">
        <v>36</v>
      </c>
      <c r="D44" s="57" t="s">
        <v>113</v>
      </c>
      <c r="E44" s="57" t="s">
        <v>114</v>
      </c>
      <c r="F44" s="57">
        <v>1</v>
      </c>
      <c r="G44" s="25">
        <v>169212487</v>
      </c>
      <c r="H44" s="57">
        <v>36</v>
      </c>
      <c r="I44" s="77" t="s">
        <v>32</v>
      </c>
      <c r="J44" s="77" t="s">
        <v>32</v>
      </c>
      <c r="K44" s="77" t="s">
        <v>32</v>
      </c>
      <c r="L44" s="77" t="s">
        <v>32</v>
      </c>
      <c r="M44" s="77" t="s">
        <v>32</v>
      </c>
      <c r="N44" s="77" t="s">
        <v>32</v>
      </c>
      <c r="O44" s="77" t="s">
        <v>32</v>
      </c>
      <c r="P44" s="77" t="s">
        <v>32</v>
      </c>
      <c r="Q44" s="77" t="s">
        <v>32</v>
      </c>
      <c r="R44" s="77" t="s">
        <v>32</v>
      </c>
      <c r="S44" s="77" t="s">
        <v>32</v>
      </c>
      <c r="T44" s="77" t="s">
        <v>32</v>
      </c>
      <c r="U44" s="77" t="s">
        <v>32</v>
      </c>
      <c r="V44" s="77" t="s">
        <v>32</v>
      </c>
      <c r="W44" s="77" t="s">
        <v>32</v>
      </c>
      <c r="X44" s="77" t="s">
        <v>32</v>
      </c>
      <c r="Y44" s="77" t="s">
        <v>32</v>
      </c>
      <c r="Z44" s="77" t="s">
        <v>32</v>
      </c>
      <c r="AA44" s="75">
        <v>156895550</v>
      </c>
      <c r="AB44" s="77" t="s">
        <v>32</v>
      </c>
      <c r="AC44" s="77" t="s">
        <v>32</v>
      </c>
      <c r="AD44" s="77" t="s">
        <v>32</v>
      </c>
      <c r="AE44" s="77" t="s">
        <v>32</v>
      </c>
      <c r="AF44" s="77" t="s">
        <v>32</v>
      </c>
      <c r="AG44" s="77" t="s">
        <v>32</v>
      </c>
      <c r="AH44" s="77" t="s">
        <v>32</v>
      </c>
      <c r="AI44" s="77" t="s">
        <v>32</v>
      </c>
      <c r="AJ44" s="77" t="s">
        <v>32</v>
      </c>
      <c r="AK44" s="68">
        <v>36</v>
      </c>
      <c r="AL44" s="26" t="str">
        <f t="shared" si="201"/>
        <v>NC</v>
      </c>
      <c r="AM44" s="26" t="str">
        <f t="shared" si="202"/>
        <v>NC</v>
      </c>
      <c r="AN44" s="26" t="str">
        <f t="shared" si="203"/>
        <v>NC</v>
      </c>
      <c r="AO44" s="26" t="str">
        <f t="shared" si="204"/>
        <v>NC</v>
      </c>
      <c r="AP44" s="26" t="str">
        <f t="shared" si="205"/>
        <v>NC</v>
      </c>
      <c r="AQ44" s="26" t="str">
        <f t="shared" si="206"/>
        <v>NC</v>
      </c>
      <c r="AR44" s="26" t="str">
        <f t="shared" si="207"/>
        <v>NC</v>
      </c>
      <c r="AS44" s="26" t="str">
        <f t="shared" si="208"/>
        <v>NC</v>
      </c>
      <c r="AT44" s="26" t="str">
        <f t="shared" si="209"/>
        <v>NC</v>
      </c>
      <c r="AU44" s="26" t="str">
        <f t="shared" si="210"/>
        <v>NC</v>
      </c>
      <c r="AV44" s="26" t="str">
        <f t="shared" si="211"/>
        <v>NC</v>
      </c>
      <c r="AW44" s="26" t="str">
        <f t="shared" si="212"/>
        <v>NC</v>
      </c>
      <c r="AX44" s="26" t="str">
        <f t="shared" si="213"/>
        <v>NC</v>
      </c>
      <c r="AY44" s="26" t="str">
        <f t="shared" si="214"/>
        <v>NC</v>
      </c>
      <c r="AZ44" s="26" t="str">
        <f t="shared" si="215"/>
        <v>NC</v>
      </c>
      <c r="BA44" s="26" t="str">
        <f t="shared" si="216"/>
        <v>NC</v>
      </c>
      <c r="BB44" s="26" t="str">
        <f t="shared" si="217"/>
        <v>NC</v>
      </c>
      <c r="BC44" s="26" t="str">
        <f t="shared" si="218"/>
        <v>NC</v>
      </c>
      <c r="BD44" s="26">
        <f t="shared" si="219"/>
        <v>156895550</v>
      </c>
      <c r="BE44" s="26" t="str">
        <f t="shared" si="220"/>
        <v>NC</v>
      </c>
      <c r="BF44" s="26" t="str">
        <f t="shared" si="221"/>
        <v>NC</v>
      </c>
      <c r="BG44" s="26" t="str">
        <f t="shared" si="222"/>
        <v>NC</v>
      </c>
      <c r="BH44" s="26" t="str">
        <f t="shared" si="223"/>
        <v>NC</v>
      </c>
      <c r="BI44" s="26" t="str">
        <f t="shared" si="224"/>
        <v>NC</v>
      </c>
      <c r="BJ44" s="26" t="str">
        <f t="shared" si="225"/>
        <v>NC</v>
      </c>
      <c r="BK44" s="26" t="str">
        <f t="shared" si="226"/>
        <v>NC</v>
      </c>
      <c r="BL44" s="26" t="str">
        <f t="shared" si="227"/>
        <v>NC</v>
      </c>
      <c r="BM44" s="26" t="str">
        <f t="shared" si="228"/>
        <v>NC</v>
      </c>
      <c r="BN44" s="57">
        <v>36</v>
      </c>
      <c r="BO44" s="70" t="s">
        <v>33</v>
      </c>
      <c r="BP44" s="70" t="s">
        <v>33</v>
      </c>
      <c r="BQ44" s="70" t="s">
        <v>33</v>
      </c>
      <c r="BR44" s="70" t="s">
        <v>33</v>
      </c>
      <c r="BS44" s="70" t="s">
        <v>33</v>
      </c>
      <c r="BT44" s="70" t="s">
        <v>33</v>
      </c>
      <c r="BU44" s="70" t="s">
        <v>33</v>
      </c>
      <c r="BV44" s="70" t="s">
        <v>33</v>
      </c>
      <c r="BW44" s="70" t="s">
        <v>33</v>
      </c>
      <c r="BX44" s="70" t="s">
        <v>33</v>
      </c>
      <c r="BY44" s="70" t="s">
        <v>33</v>
      </c>
      <c r="BZ44" s="70" t="s">
        <v>33</v>
      </c>
      <c r="CA44" s="70" t="s">
        <v>33</v>
      </c>
      <c r="CB44" s="70" t="s">
        <v>33</v>
      </c>
      <c r="CC44" s="70" t="s">
        <v>33</v>
      </c>
      <c r="CD44" s="70" t="s">
        <v>33</v>
      </c>
      <c r="CE44" s="70" t="s">
        <v>33</v>
      </c>
      <c r="CF44" s="70" t="s">
        <v>33</v>
      </c>
      <c r="CG44" s="71" t="s">
        <v>33</v>
      </c>
      <c r="CH44" s="70" t="s">
        <v>33</v>
      </c>
      <c r="CI44" s="70" t="s">
        <v>33</v>
      </c>
      <c r="CJ44" s="70" t="s">
        <v>33</v>
      </c>
      <c r="CK44" s="70" t="s">
        <v>33</v>
      </c>
      <c r="CL44" s="70" t="s">
        <v>33</v>
      </c>
      <c r="CM44" s="70" t="s">
        <v>33</v>
      </c>
      <c r="CN44" s="70" t="s">
        <v>33</v>
      </c>
      <c r="CO44" s="70" t="s">
        <v>33</v>
      </c>
      <c r="CP44" s="70" t="s">
        <v>33</v>
      </c>
      <c r="CQ44" s="57">
        <v>36</v>
      </c>
      <c r="CR44" s="71" t="s">
        <v>33</v>
      </c>
      <c r="CS44" s="71" t="s">
        <v>34</v>
      </c>
      <c r="CT44" s="71" t="s">
        <v>34</v>
      </c>
      <c r="CU44" s="71" t="s">
        <v>34</v>
      </c>
      <c r="CV44" s="71" t="s">
        <v>34</v>
      </c>
      <c r="CW44" s="71" t="s">
        <v>34</v>
      </c>
      <c r="CX44" s="71" t="s">
        <v>34</v>
      </c>
      <c r="CY44" s="71" t="s">
        <v>33</v>
      </c>
      <c r="CZ44" s="71" t="s">
        <v>34</v>
      </c>
      <c r="DA44" s="71" t="s">
        <v>34</v>
      </c>
      <c r="DB44" s="71" t="s">
        <v>34</v>
      </c>
      <c r="DC44" s="71" t="s">
        <v>34</v>
      </c>
      <c r="DD44" s="71" t="s">
        <v>34</v>
      </c>
      <c r="DE44" s="71" t="s">
        <v>34</v>
      </c>
      <c r="DF44" s="71" t="s">
        <v>34</v>
      </c>
      <c r="DG44" s="71" t="s">
        <v>34</v>
      </c>
      <c r="DH44" s="71" t="s">
        <v>34</v>
      </c>
      <c r="DI44" s="71" t="s">
        <v>34</v>
      </c>
      <c r="DJ44" s="71" t="s">
        <v>34</v>
      </c>
      <c r="DK44" s="71" t="s">
        <v>34</v>
      </c>
      <c r="DL44" s="71" t="s">
        <v>34</v>
      </c>
      <c r="DM44" s="71" t="s">
        <v>34</v>
      </c>
      <c r="DN44" s="71" t="s">
        <v>34</v>
      </c>
      <c r="DO44" s="71" t="s">
        <v>34</v>
      </c>
      <c r="DP44" s="71" t="s">
        <v>34</v>
      </c>
      <c r="DQ44" s="71" t="s">
        <v>34</v>
      </c>
      <c r="DR44" s="71" t="s">
        <v>34</v>
      </c>
      <c r="DS44" s="71" t="s">
        <v>34</v>
      </c>
      <c r="DT44" s="57">
        <v>36</v>
      </c>
      <c r="DU44" s="71" t="s">
        <v>34</v>
      </c>
      <c r="DV44" s="71" t="s">
        <v>34</v>
      </c>
      <c r="DW44" s="71" t="s">
        <v>34</v>
      </c>
      <c r="DX44" s="71" t="s">
        <v>34</v>
      </c>
      <c r="DY44" s="71" t="s">
        <v>34</v>
      </c>
      <c r="DZ44" s="71" t="s">
        <v>34</v>
      </c>
      <c r="EA44" s="71" t="s">
        <v>34</v>
      </c>
      <c r="EB44" s="71" t="s">
        <v>33</v>
      </c>
      <c r="EC44" s="71" t="s">
        <v>34</v>
      </c>
      <c r="ED44" s="71" t="s">
        <v>34</v>
      </c>
      <c r="EE44" s="71" t="s">
        <v>34</v>
      </c>
      <c r="EF44" s="71" t="s">
        <v>34</v>
      </c>
      <c r="EG44" s="71" t="s">
        <v>34</v>
      </c>
      <c r="EH44" s="71" t="s">
        <v>34</v>
      </c>
      <c r="EI44" s="71" t="s">
        <v>34</v>
      </c>
      <c r="EJ44" s="71" t="s">
        <v>34</v>
      </c>
      <c r="EK44" s="71" t="s">
        <v>34</v>
      </c>
      <c r="EL44" s="71" t="s">
        <v>34</v>
      </c>
      <c r="EM44" s="71" t="s">
        <v>34</v>
      </c>
      <c r="EN44" s="71" t="s">
        <v>34</v>
      </c>
      <c r="EO44" s="71" t="s">
        <v>34</v>
      </c>
      <c r="EP44" s="71" t="s">
        <v>34</v>
      </c>
      <c r="EQ44" s="71" t="s">
        <v>34</v>
      </c>
      <c r="ER44" s="71" t="s">
        <v>34</v>
      </c>
      <c r="ES44" s="71" t="s">
        <v>34</v>
      </c>
      <c r="ET44" s="71" t="s">
        <v>34</v>
      </c>
      <c r="EU44" s="71" t="s">
        <v>34</v>
      </c>
      <c r="EV44" s="71" t="s">
        <v>33</v>
      </c>
      <c r="EW44" s="57">
        <v>36</v>
      </c>
      <c r="EX44" s="27" t="str">
        <f t="shared" si="1"/>
        <v>NO CUMPLE</v>
      </c>
      <c r="EY44" s="27" t="str">
        <f t="shared" si="2"/>
        <v>NO CUMPLE</v>
      </c>
      <c r="EZ44" s="27" t="str">
        <f t="shared" si="3"/>
        <v>NO CUMPLE</v>
      </c>
      <c r="FA44" s="27" t="str">
        <f t="shared" si="4"/>
        <v>NO CUMPLE</v>
      </c>
      <c r="FB44" s="27" t="str">
        <f t="shared" si="5"/>
        <v>NO CUMPLE</v>
      </c>
      <c r="FC44" s="27" t="str">
        <f t="shared" si="6"/>
        <v>NO CUMPLE</v>
      </c>
      <c r="FD44" s="27" t="str">
        <f t="shared" si="7"/>
        <v>NO CUMPLE</v>
      </c>
      <c r="FE44" s="27" t="str">
        <f t="shared" si="8"/>
        <v>NO CUMPLE</v>
      </c>
      <c r="FF44" s="27" t="str">
        <f t="shared" si="9"/>
        <v>NO CUMPLE</v>
      </c>
      <c r="FG44" s="27" t="str">
        <f t="shared" si="10"/>
        <v>NO CUMPLE</v>
      </c>
      <c r="FH44" s="27" t="str">
        <f t="shared" si="11"/>
        <v>NO CUMPLE</v>
      </c>
      <c r="FI44" s="27" t="str">
        <f t="shared" si="12"/>
        <v>NO CUMPLE</v>
      </c>
      <c r="FJ44" s="27" t="str">
        <f t="shared" si="13"/>
        <v>NO CUMPLE</v>
      </c>
      <c r="FK44" s="27" t="str">
        <f t="shared" si="14"/>
        <v>NO CUMPLE</v>
      </c>
      <c r="FL44" s="27" t="str">
        <f t="shared" si="15"/>
        <v>NO CUMPLE</v>
      </c>
      <c r="FM44" s="27" t="str">
        <f t="shared" si="16"/>
        <v>NO CUMPLE</v>
      </c>
      <c r="FN44" s="27" t="str">
        <f t="shared" si="17"/>
        <v>NO CUMPLE</v>
      </c>
      <c r="FO44" s="27" t="str">
        <f t="shared" si="18"/>
        <v>NO CUMPLE</v>
      </c>
      <c r="FP44" s="27" t="str">
        <f t="shared" si="19"/>
        <v>NO CUMPLE</v>
      </c>
      <c r="FQ44" s="27" t="str">
        <f t="shared" si="20"/>
        <v>NO CUMPLE</v>
      </c>
      <c r="FR44" s="27" t="str">
        <f t="shared" si="21"/>
        <v>NO CUMPLE</v>
      </c>
      <c r="FS44" s="27" t="str">
        <f t="shared" si="22"/>
        <v>NO CUMPLE</v>
      </c>
      <c r="FT44" s="27" t="str">
        <f t="shared" si="23"/>
        <v>NO CUMPLE</v>
      </c>
      <c r="FU44" s="27" t="str">
        <f t="shared" si="24"/>
        <v>NO CUMPLE</v>
      </c>
      <c r="FV44" s="27" t="str">
        <f t="shared" si="25"/>
        <v>NO CUMPLE</v>
      </c>
      <c r="FW44" s="27" t="str">
        <f t="shared" si="26"/>
        <v>NO CUMPLE</v>
      </c>
      <c r="FX44" s="27" t="str">
        <f t="shared" si="27"/>
        <v>NO CUMPLE</v>
      </c>
      <c r="FY44" s="27" t="str">
        <f t="shared" si="28"/>
        <v>NO CUMPLE</v>
      </c>
      <c r="FZ44" s="57">
        <v>36</v>
      </c>
      <c r="GA44" s="71" t="s">
        <v>32</v>
      </c>
      <c r="GB44" s="71" t="s">
        <v>32</v>
      </c>
      <c r="GC44" s="71" t="s">
        <v>32</v>
      </c>
      <c r="GD44" s="71" t="s">
        <v>32</v>
      </c>
      <c r="GE44" s="71" t="s">
        <v>32</v>
      </c>
      <c r="GF44" s="71" t="s">
        <v>32</v>
      </c>
      <c r="GG44" s="71" t="s">
        <v>32</v>
      </c>
      <c r="GH44" s="71" t="s">
        <v>32</v>
      </c>
      <c r="GI44" s="71" t="s">
        <v>32</v>
      </c>
      <c r="GJ44" s="71" t="s">
        <v>32</v>
      </c>
      <c r="GK44" s="71" t="s">
        <v>32</v>
      </c>
      <c r="GL44" s="71" t="s">
        <v>32</v>
      </c>
      <c r="GM44" s="71" t="s">
        <v>32</v>
      </c>
      <c r="GN44" s="71" t="s">
        <v>32</v>
      </c>
      <c r="GO44" s="71" t="s">
        <v>32</v>
      </c>
      <c r="GP44" s="71" t="s">
        <v>32</v>
      </c>
      <c r="GQ44" s="71" t="s">
        <v>32</v>
      </c>
      <c r="GR44" s="71" t="s">
        <v>32</v>
      </c>
      <c r="GS44" s="93" t="s">
        <v>33</v>
      </c>
      <c r="GT44" s="71" t="s">
        <v>32</v>
      </c>
      <c r="GU44" s="71" t="s">
        <v>32</v>
      </c>
      <c r="GV44" s="71" t="s">
        <v>32</v>
      </c>
      <c r="GW44" s="71" t="s">
        <v>32</v>
      </c>
      <c r="GX44" s="71" t="s">
        <v>32</v>
      </c>
      <c r="GY44" s="71" t="s">
        <v>32</v>
      </c>
      <c r="GZ44" s="71" t="s">
        <v>32</v>
      </c>
      <c r="HA44" s="71" t="s">
        <v>32</v>
      </c>
      <c r="HB44" s="71" t="s">
        <v>32</v>
      </c>
      <c r="HC44" s="57">
        <v>36</v>
      </c>
      <c r="HD44" s="72" t="s">
        <v>32</v>
      </c>
      <c r="HE44" s="72" t="s">
        <v>32</v>
      </c>
      <c r="HF44" s="72" t="s">
        <v>32</v>
      </c>
      <c r="HG44" s="72" t="s">
        <v>32</v>
      </c>
      <c r="HH44" s="72" t="s">
        <v>32</v>
      </c>
      <c r="HI44" s="72" t="s">
        <v>32</v>
      </c>
      <c r="HJ44" s="72" t="s">
        <v>32</v>
      </c>
      <c r="HK44" s="72" t="s">
        <v>32</v>
      </c>
      <c r="HL44" s="72" t="s">
        <v>32</v>
      </c>
      <c r="HM44" s="72" t="s">
        <v>32</v>
      </c>
      <c r="HN44" s="72" t="s">
        <v>32</v>
      </c>
      <c r="HO44" s="72" t="s">
        <v>32</v>
      </c>
      <c r="HP44" s="72" t="s">
        <v>32</v>
      </c>
      <c r="HQ44" s="72" t="s">
        <v>32</v>
      </c>
      <c r="HR44" s="72" t="s">
        <v>32</v>
      </c>
      <c r="HS44" s="72" t="s">
        <v>32</v>
      </c>
      <c r="HT44" s="72" t="s">
        <v>32</v>
      </c>
      <c r="HU44" s="72" t="s">
        <v>32</v>
      </c>
      <c r="HV44" s="72" t="s">
        <v>34</v>
      </c>
      <c r="HW44" s="72" t="s">
        <v>32</v>
      </c>
      <c r="HX44" s="72" t="s">
        <v>32</v>
      </c>
      <c r="HY44" s="72" t="s">
        <v>32</v>
      </c>
      <c r="HZ44" s="72" t="s">
        <v>32</v>
      </c>
      <c r="IA44" s="72" t="s">
        <v>32</v>
      </c>
      <c r="IB44" s="72" t="s">
        <v>32</v>
      </c>
      <c r="IC44" s="72" t="s">
        <v>32</v>
      </c>
      <c r="ID44" s="72" t="s">
        <v>32</v>
      </c>
      <c r="IE44" s="72" t="s">
        <v>32</v>
      </c>
      <c r="IF44" s="57">
        <v>36</v>
      </c>
      <c r="IG44" s="26" t="str">
        <f t="shared" si="229"/>
        <v/>
      </c>
      <c r="IH44" s="26" t="str">
        <f t="shared" si="230"/>
        <v/>
      </c>
      <c r="II44" s="26" t="str">
        <f t="shared" si="231"/>
        <v/>
      </c>
      <c r="IJ44" s="26" t="str">
        <f t="shared" si="232"/>
        <v/>
      </c>
      <c r="IK44" s="26" t="str">
        <f t="shared" si="233"/>
        <v/>
      </c>
      <c r="IL44" s="26" t="str">
        <f t="shared" si="234"/>
        <v/>
      </c>
      <c r="IM44" s="26" t="str">
        <f t="shared" si="235"/>
        <v/>
      </c>
      <c r="IN44" s="26" t="str">
        <f t="shared" si="236"/>
        <v/>
      </c>
      <c r="IO44" s="26" t="str">
        <f t="shared" si="237"/>
        <v/>
      </c>
      <c r="IP44" s="26" t="str">
        <f t="shared" si="238"/>
        <v/>
      </c>
      <c r="IQ44" s="26" t="str">
        <f t="shared" si="239"/>
        <v/>
      </c>
      <c r="IR44" s="26" t="str">
        <f t="shared" si="240"/>
        <v/>
      </c>
      <c r="IS44" s="26" t="str">
        <f t="shared" si="241"/>
        <v/>
      </c>
      <c r="IT44" s="26" t="str">
        <f t="shared" si="242"/>
        <v/>
      </c>
      <c r="IU44" s="26" t="str">
        <f t="shared" si="243"/>
        <v/>
      </c>
      <c r="IV44" s="26" t="str">
        <f t="shared" si="244"/>
        <v/>
      </c>
      <c r="IW44" s="26" t="str">
        <f t="shared" si="245"/>
        <v/>
      </c>
      <c r="IX44" s="26" t="str">
        <f t="shared" si="246"/>
        <v/>
      </c>
      <c r="IY44" s="26" t="str">
        <f t="shared" si="247"/>
        <v/>
      </c>
      <c r="IZ44" s="26" t="str">
        <f t="shared" si="248"/>
        <v/>
      </c>
      <c r="JA44" s="26" t="str">
        <f t="shared" si="249"/>
        <v/>
      </c>
      <c r="JB44" s="26" t="str">
        <f t="shared" si="250"/>
        <v/>
      </c>
      <c r="JC44" s="26" t="str">
        <f t="shared" si="251"/>
        <v/>
      </c>
      <c r="JD44" s="26" t="str">
        <f t="shared" si="252"/>
        <v/>
      </c>
      <c r="JE44" s="26" t="str">
        <f t="shared" si="253"/>
        <v/>
      </c>
      <c r="JF44" s="26" t="str">
        <f t="shared" si="254"/>
        <v/>
      </c>
      <c r="JG44" s="26" t="str">
        <f t="shared" si="255"/>
        <v/>
      </c>
      <c r="JH44" s="26" t="str">
        <f t="shared" si="256"/>
        <v/>
      </c>
      <c r="JI44" s="26">
        <v>169212487</v>
      </c>
      <c r="JJ44" s="26">
        <v>169212487</v>
      </c>
      <c r="JK44" s="28">
        <f t="shared" si="257"/>
        <v>0</v>
      </c>
      <c r="JL44" s="28">
        <f t="shared" si="30"/>
        <v>0</v>
      </c>
      <c r="JM44" s="29" t="str">
        <f t="shared" si="258"/>
        <v/>
      </c>
      <c r="JN44" s="30" t="str">
        <f t="shared" si="259"/>
        <v/>
      </c>
      <c r="JO44" s="57">
        <v>36</v>
      </c>
      <c r="JP44" s="31" t="str">
        <f t="shared" si="31"/>
        <v/>
      </c>
      <c r="JQ44" s="31" t="str">
        <f t="shared" si="32"/>
        <v/>
      </c>
      <c r="JR44" s="31" t="str">
        <f t="shared" si="33"/>
        <v/>
      </c>
      <c r="JS44" s="31" t="str">
        <f t="shared" si="34"/>
        <v/>
      </c>
      <c r="JT44" s="31" t="str">
        <f t="shared" si="35"/>
        <v/>
      </c>
      <c r="JU44" s="31" t="str">
        <f t="shared" si="36"/>
        <v/>
      </c>
      <c r="JV44" s="31" t="str">
        <f t="shared" si="37"/>
        <v/>
      </c>
      <c r="JW44" s="31" t="str">
        <f t="shared" si="38"/>
        <v/>
      </c>
      <c r="JX44" s="31" t="str">
        <f t="shared" si="39"/>
        <v/>
      </c>
      <c r="JY44" s="31" t="str">
        <f t="shared" si="40"/>
        <v/>
      </c>
      <c r="JZ44" s="31" t="str">
        <f t="shared" si="41"/>
        <v/>
      </c>
      <c r="KA44" s="31" t="str">
        <f t="shared" si="42"/>
        <v/>
      </c>
      <c r="KB44" s="31" t="str">
        <f t="shared" si="43"/>
        <v/>
      </c>
      <c r="KC44" s="31" t="str">
        <f t="shared" si="44"/>
        <v/>
      </c>
      <c r="KD44" s="31" t="str">
        <f t="shared" si="45"/>
        <v/>
      </c>
      <c r="KE44" s="31" t="str">
        <f t="shared" si="46"/>
        <v/>
      </c>
      <c r="KF44" s="31" t="str">
        <f t="shared" si="47"/>
        <v/>
      </c>
      <c r="KG44" s="31" t="str">
        <f t="shared" si="48"/>
        <v/>
      </c>
      <c r="KH44" s="31" t="str">
        <f t="shared" si="49"/>
        <v/>
      </c>
      <c r="KI44" s="31" t="str">
        <f t="shared" si="50"/>
        <v/>
      </c>
      <c r="KJ44" s="31" t="str">
        <f t="shared" si="51"/>
        <v/>
      </c>
      <c r="KK44" s="31" t="str">
        <f t="shared" si="52"/>
        <v/>
      </c>
      <c r="KL44" s="31" t="str">
        <f t="shared" si="53"/>
        <v/>
      </c>
      <c r="KM44" s="31" t="str">
        <f t="shared" si="54"/>
        <v/>
      </c>
      <c r="KN44" s="31" t="str">
        <f t="shared" si="55"/>
        <v/>
      </c>
      <c r="KO44" s="31" t="str">
        <f t="shared" si="56"/>
        <v/>
      </c>
      <c r="KP44" s="31" t="str">
        <f t="shared" si="57"/>
        <v/>
      </c>
      <c r="KQ44" s="31" t="str">
        <f t="shared" si="58"/>
        <v/>
      </c>
      <c r="KR44" s="57">
        <v>36</v>
      </c>
      <c r="KS44" s="32" t="str">
        <f t="shared" si="59"/>
        <v/>
      </c>
      <c r="KT44" s="32" t="str">
        <f t="shared" si="60"/>
        <v/>
      </c>
      <c r="KU44" s="32" t="str">
        <f t="shared" si="61"/>
        <v/>
      </c>
      <c r="KV44" s="32" t="str">
        <f t="shared" si="62"/>
        <v/>
      </c>
      <c r="KW44" s="32" t="str">
        <f t="shared" si="63"/>
        <v/>
      </c>
      <c r="KX44" s="32" t="str">
        <f t="shared" si="64"/>
        <v/>
      </c>
      <c r="KY44" s="32" t="str">
        <f t="shared" si="65"/>
        <v/>
      </c>
      <c r="KZ44" s="32" t="str">
        <f t="shared" si="66"/>
        <v/>
      </c>
      <c r="LA44" s="32" t="str">
        <f t="shared" si="67"/>
        <v/>
      </c>
      <c r="LB44" s="32" t="str">
        <f t="shared" si="68"/>
        <v/>
      </c>
      <c r="LC44" s="32" t="str">
        <f t="shared" si="69"/>
        <v/>
      </c>
      <c r="LD44" s="32" t="str">
        <f t="shared" si="70"/>
        <v/>
      </c>
      <c r="LE44" s="32" t="str">
        <f t="shared" si="71"/>
        <v/>
      </c>
      <c r="LF44" s="32" t="str">
        <f t="shared" si="72"/>
        <v/>
      </c>
      <c r="LG44" s="32" t="str">
        <f t="shared" si="73"/>
        <v/>
      </c>
      <c r="LH44" s="32" t="str">
        <f t="shared" si="74"/>
        <v/>
      </c>
      <c r="LI44" s="32" t="str">
        <f t="shared" si="75"/>
        <v/>
      </c>
      <c r="LJ44" s="32" t="str">
        <f t="shared" si="76"/>
        <v/>
      </c>
      <c r="LK44" s="32" t="str">
        <f t="shared" si="77"/>
        <v/>
      </c>
      <c r="LL44" s="32" t="str">
        <f t="shared" si="78"/>
        <v/>
      </c>
      <c r="LM44" s="32" t="str">
        <f t="shared" si="79"/>
        <v/>
      </c>
      <c r="LN44" s="32" t="str">
        <f t="shared" si="80"/>
        <v/>
      </c>
      <c r="LO44" s="32" t="str">
        <f t="shared" si="81"/>
        <v/>
      </c>
      <c r="LP44" s="32" t="str">
        <f t="shared" si="82"/>
        <v/>
      </c>
      <c r="LQ44" s="32" t="str">
        <f t="shared" si="83"/>
        <v/>
      </c>
      <c r="LR44" s="32" t="str">
        <f t="shared" si="84"/>
        <v/>
      </c>
      <c r="LS44" s="32" t="str">
        <f t="shared" si="85"/>
        <v/>
      </c>
      <c r="LT44" s="32" t="str">
        <f t="shared" si="86"/>
        <v/>
      </c>
      <c r="LU44" s="57">
        <v>36</v>
      </c>
      <c r="LV44" s="33" t="str">
        <f t="shared" si="87"/>
        <v/>
      </c>
      <c r="LW44" s="33" t="str">
        <f t="shared" si="88"/>
        <v/>
      </c>
      <c r="LX44" s="33" t="str">
        <f t="shared" si="89"/>
        <v/>
      </c>
      <c r="LY44" s="33" t="str">
        <f t="shared" si="90"/>
        <v/>
      </c>
      <c r="LZ44" s="33" t="str">
        <f t="shared" si="91"/>
        <v/>
      </c>
      <c r="MA44" s="33" t="str">
        <f t="shared" si="92"/>
        <v/>
      </c>
      <c r="MB44" s="33" t="str">
        <f t="shared" si="93"/>
        <v/>
      </c>
      <c r="MC44" s="33" t="str">
        <f t="shared" si="94"/>
        <v/>
      </c>
      <c r="MD44" s="33" t="str">
        <f t="shared" si="95"/>
        <v/>
      </c>
      <c r="ME44" s="33" t="str">
        <f t="shared" si="96"/>
        <v/>
      </c>
      <c r="MF44" s="33" t="str">
        <f t="shared" si="97"/>
        <v/>
      </c>
      <c r="MG44" s="33" t="str">
        <f t="shared" si="98"/>
        <v/>
      </c>
      <c r="MH44" s="33" t="str">
        <f t="shared" si="99"/>
        <v/>
      </c>
      <c r="MI44" s="33" t="str">
        <f t="shared" si="100"/>
        <v/>
      </c>
      <c r="MJ44" s="33" t="str">
        <f t="shared" si="101"/>
        <v/>
      </c>
      <c r="MK44" s="33" t="str">
        <f t="shared" si="102"/>
        <v/>
      </c>
      <c r="ML44" s="33" t="str">
        <f t="shared" si="103"/>
        <v/>
      </c>
      <c r="MM44" s="33" t="str">
        <f t="shared" si="104"/>
        <v/>
      </c>
      <c r="MN44" s="33" t="str">
        <f t="shared" si="105"/>
        <v/>
      </c>
      <c r="MO44" s="33" t="str">
        <f t="shared" si="106"/>
        <v/>
      </c>
      <c r="MP44" s="33" t="str">
        <f t="shared" si="107"/>
        <v/>
      </c>
      <c r="MQ44" s="33" t="str">
        <f t="shared" si="108"/>
        <v/>
      </c>
      <c r="MR44" s="33" t="str">
        <f t="shared" si="109"/>
        <v/>
      </c>
      <c r="MS44" s="33" t="str">
        <f t="shared" si="110"/>
        <v/>
      </c>
      <c r="MT44" s="33" t="str">
        <f t="shared" si="111"/>
        <v/>
      </c>
      <c r="MU44" s="33" t="str">
        <f t="shared" si="112"/>
        <v/>
      </c>
      <c r="MV44" s="33" t="str">
        <f t="shared" si="113"/>
        <v/>
      </c>
      <c r="MW44" s="33" t="str">
        <f t="shared" si="114"/>
        <v/>
      </c>
      <c r="MX44" s="54">
        <f t="shared" si="115"/>
        <v>0</v>
      </c>
      <c r="MY44" s="57">
        <v>36</v>
      </c>
      <c r="MZ44" s="34" t="str">
        <f t="shared" si="116"/>
        <v/>
      </c>
      <c r="NA44" s="34" t="str">
        <f t="shared" si="117"/>
        <v/>
      </c>
      <c r="NB44" s="34" t="str">
        <f t="shared" si="118"/>
        <v/>
      </c>
      <c r="NC44" s="34" t="str">
        <f t="shared" si="119"/>
        <v/>
      </c>
      <c r="ND44" s="34" t="str">
        <f t="shared" si="120"/>
        <v/>
      </c>
      <c r="NE44" s="34" t="str">
        <f t="shared" si="121"/>
        <v/>
      </c>
      <c r="NF44" s="34" t="str">
        <f t="shared" si="122"/>
        <v/>
      </c>
      <c r="NG44" s="34" t="str">
        <f t="shared" si="123"/>
        <v/>
      </c>
      <c r="NH44" s="34" t="str">
        <f t="shared" si="124"/>
        <v/>
      </c>
      <c r="NI44" s="34" t="str">
        <f t="shared" si="125"/>
        <v/>
      </c>
      <c r="NJ44" s="34" t="str">
        <f t="shared" si="126"/>
        <v/>
      </c>
      <c r="NK44" s="34" t="str">
        <f t="shared" si="127"/>
        <v/>
      </c>
      <c r="NL44" s="34" t="str">
        <f t="shared" si="128"/>
        <v/>
      </c>
      <c r="NM44" s="34" t="str">
        <f t="shared" si="129"/>
        <v/>
      </c>
      <c r="NN44" s="34" t="str">
        <f t="shared" si="130"/>
        <v/>
      </c>
      <c r="NO44" s="34" t="str">
        <f t="shared" si="131"/>
        <v/>
      </c>
      <c r="NP44" s="34" t="str">
        <f t="shared" si="132"/>
        <v/>
      </c>
      <c r="NQ44" s="34" t="str">
        <f t="shared" si="133"/>
        <v/>
      </c>
      <c r="NR44" s="34" t="str">
        <f t="shared" si="134"/>
        <v/>
      </c>
      <c r="NS44" s="34" t="str">
        <f t="shared" si="135"/>
        <v/>
      </c>
      <c r="NT44" s="34" t="str">
        <f t="shared" si="136"/>
        <v/>
      </c>
      <c r="NU44" s="34" t="str">
        <f t="shared" si="137"/>
        <v/>
      </c>
      <c r="NV44" s="34" t="str">
        <f t="shared" si="138"/>
        <v/>
      </c>
      <c r="NW44" s="34" t="str">
        <f t="shared" si="139"/>
        <v/>
      </c>
      <c r="NX44" s="34" t="str">
        <f t="shared" si="140"/>
        <v/>
      </c>
      <c r="NY44" s="34" t="str">
        <f t="shared" si="141"/>
        <v/>
      </c>
      <c r="NZ44" s="34" t="str">
        <f t="shared" si="142"/>
        <v/>
      </c>
      <c r="OA44" s="34" t="str">
        <f t="shared" si="143"/>
        <v/>
      </c>
      <c r="OB44" s="57">
        <v>36</v>
      </c>
      <c r="OC44" s="78"/>
      <c r="OD44" s="78"/>
      <c r="OE44" s="78"/>
      <c r="OF44" s="78"/>
      <c r="OG44" s="78"/>
      <c r="OH44" s="78"/>
      <c r="OI44" s="78"/>
      <c r="OJ44" s="78"/>
      <c r="OK44" s="78"/>
      <c r="OL44" s="78"/>
      <c r="OM44" s="78"/>
      <c r="ON44" s="78"/>
      <c r="OO44" s="78"/>
      <c r="OP44" s="78"/>
      <c r="OQ44" s="78"/>
      <c r="OR44" s="78"/>
      <c r="OS44" s="78"/>
      <c r="OT44" s="78"/>
      <c r="OU44" s="80">
        <v>36</v>
      </c>
      <c r="OV44" s="78"/>
      <c r="OW44" s="78"/>
      <c r="OX44" s="78"/>
      <c r="OY44" s="78"/>
      <c r="OZ44" s="78"/>
      <c r="PA44" s="78"/>
      <c r="PB44" s="78"/>
      <c r="PC44" s="78"/>
      <c r="PD44" s="78"/>
      <c r="PE44" s="57">
        <v>36</v>
      </c>
      <c r="PF44" s="35">
        <f t="shared" si="144"/>
        <v>0</v>
      </c>
      <c r="PG44" s="35">
        <f t="shared" si="145"/>
        <v>0</v>
      </c>
      <c r="PH44" s="35">
        <f t="shared" si="146"/>
        <v>0</v>
      </c>
      <c r="PI44" s="35">
        <f t="shared" si="147"/>
        <v>0</v>
      </c>
      <c r="PJ44" s="35">
        <f t="shared" si="148"/>
        <v>0</v>
      </c>
      <c r="PK44" s="35">
        <f t="shared" si="149"/>
        <v>0</v>
      </c>
      <c r="PL44" s="35">
        <f t="shared" si="150"/>
        <v>0</v>
      </c>
      <c r="PM44" s="35">
        <f t="shared" si="151"/>
        <v>0</v>
      </c>
      <c r="PN44" s="35">
        <f t="shared" si="152"/>
        <v>0</v>
      </c>
      <c r="PO44" s="35">
        <f t="shared" si="153"/>
        <v>0</v>
      </c>
      <c r="PP44" s="35">
        <f t="shared" si="154"/>
        <v>0</v>
      </c>
      <c r="PQ44" s="35">
        <f t="shared" si="155"/>
        <v>0</v>
      </c>
      <c r="PR44" s="35">
        <f t="shared" si="156"/>
        <v>0</v>
      </c>
      <c r="PS44" s="35">
        <f t="shared" si="157"/>
        <v>0</v>
      </c>
      <c r="PT44" s="35">
        <f t="shared" si="158"/>
        <v>0</v>
      </c>
      <c r="PU44" s="35">
        <f t="shared" si="159"/>
        <v>0</v>
      </c>
      <c r="PV44" s="35">
        <f t="shared" si="160"/>
        <v>0</v>
      </c>
      <c r="PW44" s="35">
        <f t="shared" si="161"/>
        <v>0</v>
      </c>
      <c r="PX44" s="35">
        <f t="shared" si="162"/>
        <v>20</v>
      </c>
      <c r="PY44" s="35">
        <f t="shared" si="163"/>
        <v>0</v>
      </c>
      <c r="PZ44" s="35">
        <f t="shared" si="164"/>
        <v>0</v>
      </c>
      <c r="QA44" s="35">
        <f t="shared" si="165"/>
        <v>0</v>
      </c>
      <c r="QB44" s="35">
        <f t="shared" si="166"/>
        <v>0</v>
      </c>
      <c r="QC44" s="35">
        <f t="shared" si="167"/>
        <v>0</v>
      </c>
      <c r="QD44" s="35">
        <f t="shared" si="168"/>
        <v>0</v>
      </c>
      <c r="QE44" s="35">
        <f t="shared" si="169"/>
        <v>0</v>
      </c>
      <c r="QF44" s="35">
        <f t="shared" si="170"/>
        <v>0</v>
      </c>
      <c r="QG44" s="35">
        <f t="shared" si="171"/>
        <v>0</v>
      </c>
      <c r="QH44" s="57">
        <v>36</v>
      </c>
      <c r="QI44" s="36" t="str">
        <f t="shared" si="172"/>
        <v/>
      </c>
      <c r="QJ44" s="36" t="str">
        <f t="shared" si="173"/>
        <v/>
      </c>
      <c r="QK44" s="36" t="str">
        <f t="shared" si="174"/>
        <v/>
      </c>
      <c r="QL44" s="36" t="str">
        <f t="shared" si="175"/>
        <v/>
      </c>
      <c r="QM44" s="36" t="str">
        <f t="shared" si="176"/>
        <v/>
      </c>
      <c r="QN44" s="36" t="str">
        <f t="shared" si="177"/>
        <v/>
      </c>
      <c r="QO44" s="36" t="str">
        <f t="shared" si="178"/>
        <v/>
      </c>
      <c r="QP44" s="36" t="str">
        <f t="shared" si="179"/>
        <v/>
      </c>
      <c r="QQ44" s="36" t="str">
        <f t="shared" si="180"/>
        <v/>
      </c>
      <c r="QR44" s="36" t="str">
        <f t="shared" si="181"/>
        <v/>
      </c>
      <c r="QS44" s="36" t="str">
        <f t="shared" si="182"/>
        <v/>
      </c>
      <c r="QT44" s="36" t="str">
        <f t="shared" si="183"/>
        <v/>
      </c>
      <c r="QU44" s="36" t="str">
        <f t="shared" si="184"/>
        <v/>
      </c>
      <c r="QV44" s="36" t="str">
        <f t="shared" si="185"/>
        <v/>
      </c>
      <c r="QW44" s="36" t="str">
        <f t="shared" si="186"/>
        <v/>
      </c>
      <c r="QX44" s="36" t="str">
        <f t="shared" si="187"/>
        <v/>
      </c>
      <c r="QY44" s="36" t="str">
        <f t="shared" si="188"/>
        <v/>
      </c>
      <c r="QZ44" s="36" t="str">
        <f t="shared" si="189"/>
        <v/>
      </c>
      <c r="RA44" s="36" t="str">
        <f t="shared" si="190"/>
        <v/>
      </c>
      <c r="RB44" s="36" t="str">
        <f t="shared" si="191"/>
        <v/>
      </c>
      <c r="RC44" s="36" t="str">
        <f t="shared" si="192"/>
        <v/>
      </c>
      <c r="RD44" s="36" t="str">
        <f t="shared" si="193"/>
        <v/>
      </c>
      <c r="RE44" s="36" t="str">
        <f t="shared" si="194"/>
        <v/>
      </c>
      <c r="RF44" s="36" t="str">
        <f t="shared" si="195"/>
        <v/>
      </c>
      <c r="RG44" s="36" t="str">
        <f t="shared" si="196"/>
        <v/>
      </c>
      <c r="RH44" s="36" t="str">
        <f t="shared" si="197"/>
        <v/>
      </c>
      <c r="RI44" s="36" t="str">
        <f t="shared" si="198"/>
        <v/>
      </c>
      <c r="RJ44" s="36" t="str">
        <f t="shared" si="199"/>
        <v/>
      </c>
      <c r="RK44" s="37">
        <f t="shared" si="200"/>
        <v>0</v>
      </c>
      <c r="RL44" s="38" t="str">
        <f t="shared" si="260"/>
        <v/>
      </c>
      <c r="RM44" s="38" t="str">
        <f t="shared" si="261"/>
        <v/>
      </c>
      <c r="RN44" s="38" t="str">
        <f t="shared" si="262"/>
        <v/>
      </c>
      <c r="RO44" s="38" t="str">
        <f t="shared" si="263"/>
        <v/>
      </c>
      <c r="RP44" s="38" t="str">
        <f t="shared" si="264"/>
        <v/>
      </c>
      <c r="RQ44" s="39" t="str">
        <f t="shared" si="265"/>
        <v/>
      </c>
      <c r="RR44" s="39" t="str">
        <f t="shared" si="266"/>
        <v/>
      </c>
      <c r="RS44" s="39" t="str">
        <f t="shared" si="267"/>
        <v/>
      </c>
      <c r="RT44" s="39" t="str">
        <f t="shared" si="268"/>
        <v/>
      </c>
      <c r="RU44" s="39">
        <f t="shared" si="269"/>
        <v>0</v>
      </c>
      <c r="RV44" s="57">
        <v>36</v>
      </c>
    </row>
    <row r="45" spans="1:490" ht="30.6" x14ac:dyDescent="0.2">
      <c r="A45" s="53"/>
      <c r="B45" s="57" t="s">
        <v>101</v>
      </c>
      <c r="C45" s="57" t="s">
        <v>36</v>
      </c>
      <c r="D45" s="57" t="s">
        <v>113</v>
      </c>
      <c r="E45" s="57" t="s">
        <v>115</v>
      </c>
      <c r="F45" s="57">
        <v>1</v>
      </c>
      <c r="G45" s="25">
        <v>59297263</v>
      </c>
      <c r="H45" s="57">
        <v>37</v>
      </c>
      <c r="I45" s="77" t="s">
        <v>32</v>
      </c>
      <c r="J45" s="77" t="s">
        <v>32</v>
      </c>
      <c r="K45" s="77" t="s">
        <v>32</v>
      </c>
      <c r="L45" s="77" t="s">
        <v>32</v>
      </c>
      <c r="M45" s="77" t="s">
        <v>32</v>
      </c>
      <c r="N45" s="77" t="s">
        <v>32</v>
      </c>
      <c r="O45" s="77" t="s">
        <v>32</v>
      </c>
      <c r="P45" s="77" t="s">
        <v>32</v>
      </c>
      <c r="Q45" s="77" t="s">
        <v>32</v>
      </c>
      <c r="R45" s="77" t="s">
        <v>32</v>
      </c>
      <c r="S45" s="77" t="s">
        <v>32</v>
      </c>
      <c r="T45" s="77" t="s">
        <v>32</v>
      </c>
      <c r="U45" s="75">
        <v>47600000</v>
      </c>
      <c r="V45" s="75">
        <v>53550000</v>
      </c>
      <c r="W45" s="77" t="s">
        <v>32</v>
      </c>
      <c r="X45" s="77" t="s">
        <v>32</v>
      </c>
      <c r="Y45" s="77" t="s">
        <v>32</v>
      </c>
      <c r="Z45" s="75">
        <v>58905000</v>
      </c>
      <c r="AA45" s="77" t="s">
        <v>32</v>
      </c>
      <c r="AB45" s="77" t="s">
        <v>32</v>
      </c>
      <c r="AC45" s="77" t="s">
        <v>32</v>
      </c>
      <c r="AD45" s="77" t="s">
        <v>32</v>
      </c>
      <c r="AE45" s="77" t="s">
        <v>32</v>
      </c>
      <c r="AF45" s="75">
        <v>57001000</v>
      </c>
      <c r="AG45" s="77" t="s">
        <v>32</v>
      </c>
      <c r="AH45" s="77" t="s">
        <v>32</v>
      </c>
      <c r="AI45" s="77" t="s">
        <v>32</v>
      </c>
      <c r="AJ45" s="77" t="s">
        <v>32</v>
      </c>
      <c r="AK45" s="68">
        <v>37</v>
      </c>
      <c r="AL45" s="26" t="str">
        <f t="shared" si="201"/>
        <v>NC</v>
      </c>
      <c r="AM45" s="26" t="str">
        <f t="shared" si="202"/>
        <v>NC</v>
      </c>
      <c r="AN45" s="26" t="str">
        <f t="shared" si="203"/>
        <v>NC</v>
      </c>
      <c r="AO45" s="26" t="str">
        <f t="shared" si="204"/>
        <v>NC</v>
      </c>
      <c r="AP45" s="26" t="str">
        <f t="shared" si="205"/>
        <v>NC</v>
      </c>
      <c r="AQ45" s="26" t="str">
        <f t="shared" si="206"/>
        <v>NC</v>
      </c>
      <c r="AR45" s="26" t="str">
        <f t="shared" si="207"/>
        <v>NC</v>
      </c>
      <c r="AS45" s="26" t="str">
        <f t="shared" si="208"/>
        <v>NC</v>
      </c>
      <c r="AT45" s="26" t="str">
        <f t="shared" si="209"/>
        <v>NC</v>
      </c>
      <c r="AU45" s="26" t="str">
        <f t="shared" si="210"/>
        <v>NC</v>
      </c>
      <c r="AV45" s="26" t="str">
        <f t="shared" si="211"/>
        <v>NC</v>
      </c>
      <c r="AW45" s="26" t="str">
        <f t="shared" si="212"/>
        <v>NC</v>
      </c>
      <c r="AX45" s="26">
        <f t="shared" si="213"/>
        <v>47600000</v>
      </c>
      <c r="AY45" s="26">
        <f t="shared" si="214"/>
        <v>53550000</v>
      </c>
      <c r="AZ45" s="26" t="str">
        <f t="shared" si="215"/>
        <v>NC</v>
      </c>
      <c r="BA45" s="26" t="str">
        <f t="shared" si="216"/>
        <v>NC</v>
      </c>
      <c r="BB45" s="26" t="str">
        <f t="shared" si="217"/>
        <v>NC</v>
      </c>
      <c r="BC45" s="26">
        <f t="shared" si="218"/>
        <v>58905000</v>
      </c>
      <c r="BD45" s="26" t="str">
        <f t="shared" si="219"/>
        <v>NC</v>
      </c>
      <c r="BE45" s="26" t="str">
        <f t="shared" si="220"/>
        <v>NC</v>
      </c>
      <c r="BF45" s="26" t="str">
        <f t="shared" si="221"/>
        <v>NC</v>
      </c>
      <c r="BG45" s="26" t="str">
        <f t="shared" si="222"/>
        <v>NC</v>
      </c>
      <c r="BH45" s="26" t="str">
        <f t="shared" si="223"/>
        <v>NC</v>
      </c>
      <c r="BI45" s="26">
        <f t="shared" si="224"/>
        <v>57001000</v>
      </c>
      <c r="BJ45" s="26" t="str">
        <f t="shared" si="225"/>
        <v>NC</v>
      </c>
      <c r="BK45" s="26" t="str">
        <f t="shared" si="226"/>
        <v>NC</v>
      </c>
      <c r="BL45" s="26" t="str">
        <f t="shared" si="227"/>
        <v>NC</v>
      </c>
      <c r="BM45" s="26" t="str">
        <f t="shared" si="228"/>
        <v>NC</v>
      </c>
      <c r="BN45" s="57">
        <v>37</v>
      </c>
      <c r="BO45" s="70" t="s">
        <v>33</v>
      </c>
      <c r="BP45" s="70" t="s">
        <v>33</v>
      </c>
      <c r="BQ45" s="70" t="s">
        <v>33</v>
      </c>
      <c r="BR45" s="70" t="s">
        <v>33</v>
      </c>
      <c r="BS45" s="70" t="s">
        <v>33</v>
      </c>
      <c r="BT45" s="70" t="s">
        <v>33</v>
      </c>
      <c r="BU45" s="70" t="s">
        <v>33</v>
      </c>
      <c r="BV45" s="70" t="s">
        <v>33</v>
      </c>
      <c r="BW45" s="70" t="s">
        <v>33</v>
      </c>
      <c r="BX45" s="70" t="s">
        <v>33</v>
      </c>
      <c r="BY45" s="70" t="s">
        <v>33</v>
      </c>
      <c r="BZ45" s="70" t="s">
        <v>33</v>
      </c>
      <c r="CA45" s="71" t="s">
        <v>33</v>
      </c>
      <c r="CB45" s="71" t="s">
        <v>33</v>
      </c>
      <c r="CC45" s="70" t="s">
        <v>33</v>
      </c>
      <c r="CD45" s="70" t="s">
        <v>33</v>
      </c>
      <c r="CE45" s="70" t="s">
        <v>33</v>
      </c>
      <c r="CF45" s="71" t="s">
        <v>33</v>
      </c>
      <c r="CG45" s="70" t="s">
        <v>33</v>
      </c>
      <c r="CH45" s="70" t="s">
        <v>33</v>
      </c>
      <c r="CI45" s="70" t="s">
        <v>33</v>
      </c>
      <c r="CJ45" s="70" t="s">
        <v>33</v>
      </c>
      <c r="CK45" s="70" t="s">
        <v>33</v>
      </c>
      <c r="CL45" s="71" t="s">
        <v>33</v>
      </c>
      <c r="CM45" s="70" t="s">
        <v>33</v>
      </c>
      <c r="CN45" s="70" t="s">
        <v>33</v>
      </c>
      <c r="CO45" s="70" t="s">
        <v>33</v>
      </c>
      <c r="CP45" s="70" t="s">
        <v>33</v>
      </c>
      <c r="CQ45" s="57">
        <v>37</v>
      </c>
      <c r="CR45" s="71" t="s">
        <v>33</v>
      </c>
      <c r="CS45" s="71" t="s">
        <v>34</v>
      </c>
      <c r="CT45" s="71" t="s">
        <v>34</v>
      </c>
      <c r="CU45" s="71" t="s">
        <v>34</v>
      </c>
      <c r="CV45" s="71" t="s">
        <v>34</v>
      </c>
      <c r="CW45" s="71" t="s">
        <v>34</v>
      </c>
      <c r="CX45" s="71" t="s">
        <v>34</v>
      </c>
      <c r="CY45" s="71" t="s">
        <v>33</v>
      </c>
      <c r="CZ45" s="71" t="s">
        <v>34</v>
      </c>
      <c r="DA45" s="71" t="s">
        <v>34</v>
      </c>
      <c r="DB45" s="71" t="s">
        <v>34</v>
      </c>
      <c r="DC45" s="71" t="s">
        <v>34</v>
      </c>
      <c r="DD45" s="71" t="s">
        <v>239</v>
      </c>
      <c r="DE45" s="71" t="s">
        <v>239</v>
      </c>
      <c r="DF45" s="71" t="s">
        <v>34</v>
      </c>
      <c r="DG45" s="71" t="s">
        <v>34</v>
      </c>
      <c r="DH45" s="71" t="s">
        <v>34</v>
      </c>
      <c r="DI45" s="71" t="s">
        <v>34</v>
      </c>
      <c r="DJ45" s="71" t="s">
        <v>34</v>
      </c>
      <c r="DK45" s="71" t="s">
        <v>34</v>
      </c>
      <c r="DL45" s="71" t="s">
        <v>34</v>
      </c>
      <c r="DM45" s="71" t="s">
        <v>34</v>
      </c>
      <c r="DN45" s="71" t="s">
        <v>34</v>
      </c>
      <c r="DO45" s="71" t="s">
        <v>34</v>
      </c>
      <c r="DP45" s="71" t="s">
        <v>34</v>
      </c>
      <c r="DQ45" s="71" t="s">
        <v>34</v>
      </c>
      <c r="DR45" s="71" t="s">
        <v>34</v>
      </c>
      <c r="DS45" s="71" t="s">
        <v>34</v>
      </c>
      <c r="DT45" s="57">
        <v>37</v>
      </c>
      <c r="DU45" s="71" t="s">
        <v>34</v>
      </c>
      <c r="DV45" s="71" t="s">
        <v>34</v>
      </c>
      <c r="DW45" s="71" t="s">
        <v>34</v>
      </c>
      <c r="DX45" s="71" t="s">
        <v>34</v>
      </c>
      <c r="DY45" s="71" t="s">
        <v>34</v>
      </c>
      <c r="DZ45" s="71" t="s">
        <v>34</v>
      </c>
      <c r="EA45" s="71" t="s">
        <v>34</v>
      </c>
      <c r="EB45" s="71" t="s">
        <v>33</v>
      </c>
      <c r="EC45" s="71" t="s">
        <v>34</v>
      </c>
      <c r="ED45" s="71" t="s">
        <v>34</v>
      </c>
      <c r="EE45" s="71" t="s">
        <v>34</v>
      </c>
      <c r="EF45" s="71" t="s">
        <v>34</v>
      </c>
      <c r="EG45" s="71" t="s">
        <v>34</v>
      </c>
      <c r="EH45" s="71" t="s">
        <v>34</v>
      </c>
      <c r="EI45" s="71" t="s">
        <v>34</v>
      </c>
      <c r="EJ45" s="71" t="s">
        <v>34</v>
      </c>
      <c r="EK45" s="71" t="s">
        <v>34</v>
      </c>
      <c r="EL45" s="71" t="s">
        <v>34</v>
      </c>
      <c r="EM45" s="71" t="s">
        <v>34</v>
      </c>
      <c r="EN45" s="71" t="s">
        <v>34</v>
      </c>
      <c r="EO45" s="71" t="s">
        <v>34</v>
      </c>
      <c r="EP45" s="71" t="s">
        <v>34</v>
      </c>
      <c r="EQ45" s="71" t="s">
        <v>34</v>
      </c>
      <c r="ER45" s="71" t="s">
        <v>34</v>
      </c>
      <c r="ES45" s="71" t="s">
        <v>34</v>
      </c>
      <c r="ET45" s="71" t="s">
        <v>34</v>
      </c>
      <c r="EU45" s="71" t="s">
        <v>34</v>
      </c>
      <c r="EV45" s="71" t="s">
        <v>33</v>
      </c>
      <c r="EW45" s="57">
        <v>37</v>
      </c>
      <c r="EX45" s="27" t="str">
        <f t="shared" si="1"/>
        <v>NO CUMPLE</v>
      </c>
      <c r="EY45" s="27" t="str">
        <f t="shared" si="2"/>
        <v>NO CUMPLE</v>
      </c>
      <c r="EZ45" s="27" t="str">
        <f t="shared" si="3"/>
        <v>NO CUMPLE</v>
      </c>
      <c r="FA45" s="27" t="str">
        <f t="shared" si="4"/>
        <v>NO CUMPLE</v>
      </c>
      <c r="FB45" s="27" t="str">
        <f t="shared" si="5"/>
        <v>NO CUMPLE</v>
      </c>
      <c r="FC45" s="27" t="str">
        <f t="shared" si="6"/>
        <v>NO CUMPLE</v>
      </c>
      <c r="FD45" s="27" t="str">
        <f t="shared" si="7"/>
        <v>NO CUMPLE</v>
      </c>
      <c r="FE45" s="27" t="str">
        <f t="shared" si="8"/>
        <v>NO CUMPLE</v>
      </c>
      <c r="FF45" s="27" t="str">
        <f t="shared" si="9"/>
        <v>NO CUMPLE</v>
      </c>
      <c r="FG45" s="27" t="str">
        <f t="shared" si="10"/>
        <v>NO CUMPLE</v>
      </c>
      <c r="FH45" s="27" t="str">
        <f t="shared" si="11"/>
        <v>NO CUMPLE</v>
      </c>
      <c r="FI45" s="27" t="str">
        <f t="shared" si="12"/>
        <v>NO CUMPLE</v>
      </c>
      <c r="FJ45" s="27" t="str">
        <f t="shared" si="13"/>
        <v>NO CUMPLE</v>
      </c>
      <c r="FK45" s="27" t="str">
        <f t="shared" si="14"/>
        <v>NO CUMPLE</v>
      </c>
      <c r="FL45" s="27" t="str">
        <f t="shared" si="15"/>
        <v>NO CUMPLE</v>
      </c>
      <c r="FM45" s="27" t="str">
        <f t="shared" si="16"/>
        <v>NO CUMPLE</v>
      </c>
      <c r="FN45" s="27" t="str">
        <f t="shared" si="17"/>
        <v>NO CUMPLE</v>
      </c>
      <c r="FO45" s="27" t="str">
        <f t="shared" si="18"/>
        <v>NO CUMPLE</v>
      </c>
      <c r="FP45" s="27" t="str">
        <f t="shared" si="19"/>
        <v>NO CUMPLE</v>
      </c>
      <c r="FQ45" s="27" t="str">
        <f t="shared" si="20"/>
        <v>NO CUMPLE</v>
      </c>
      <c r="FR45" s="27" t="str">
        <f t="shared" si="21"/>
        <v>NO CUMPLE</v>
      </c>
      <c r="FS45" s="27" t="str">
        <f t="shared" si="22"/>
        <v>NO CUMPLE</v>
      </c>
      <c r="FT45" s="27" t="str">
        <f t="shared" si="23"/>
        <v>NO CUMPLE</v>
      </c>
      <c r="FU45" s="27" t="str">
        <f t="shared" si="24"/>
        <v>NO CUMPLE</v>
      </c>
      <c r="FV45" s="27" t="str">
        <f t="shared" si="25"/>
        <v>NO CUMPLE</v>
      </c>
      <c r="FW45" s="27" t="str">
        <f t="shared" si="26"/>
        <v>NO CUMPLE</v>
      </c>
      <c r="FX45" s="27" t="str">
        <f t="shared" si="27"/>
        <v>NO CUMPLE</v>
      </c>
      <c r="FY45" s="27" t="str">
        <f t="shared" si="28"/>
        <v>NO CUMPLE</v>
      </c>
      <c r="FZ45" s="57">
        <v>37</v>
      </c>
      <c r="GA45" s="71" t="s">
        <v>32</v>
      </c>
      <c r="GB45" s="71" t="s">
        <v>32</v>
      </c>
      <c r="GC45" s="71" t="s">
        <v>32</v>
      </c>
      <c r="GD45" s="71" t="s">
        <v>32</v>
      </c>
      <c r="GE45" s="71" t="s">
        <v>32</v>
      </c>
      <c r="GF45" s="71" t="s">
        <v>32</v>
      </c>
      <c r="GG45" s="71" t="s">
        <v>32</v>
      </c>
      <c r="GH45" s="71" t="s">
        <v>32</v>
      </c>
      <c r="GI45" s="71" t="s">
        <v>32</v>
      </c>
      <c r="GJ45" s="71" t="s">
        <v>32</v>
      </c>
      <c r="GK45" s="71" t="s">
        <v>32</v>
      </c>
      <c r="GL45" s="71" t="s">
        <v>32</v>
      </c>
      <c r="GM45" s="94" t="s">
        <v>33</v>
      </c>
      <c r="GN45" s="94" t="s">
        <v>33</v>
      </c>
      <c r="GO45" s="71" t="s">
        <v>32</v>
      </c>
      <c r="GP45" s="71" t="s">
        <v>32</v>
      </c>
      <c r="GQ45" s="71" t="s">
        <v>32</v>
      </c>
      <c r="GR45" s="93" t="s">
        <v>33</v>
      </c>
      <c r="GS45" s="71" t="s">
        <v>32</v>
      </c>
      <c r="GT45" s="71" t="s">
        <v>32</v>
      </c>
      <c r="GU45" s="71" t="s">
        <v>32</v>
      </c>
      <c r="GV45" s="71" t="s">
        <v>32</v>
      </c>
      <c r="GW45" s="71" t="s">
        <v>32</v>
      </c>
      <c r="GX45" s="93" t="s">
        <v>33</v>
      </c>
      <c r="GY45" s="71" t="s">
        <v>32</v>
      </c>
      <c r="GZ45" s="71" t="s">
        <v>32</v>
      </c>
      <c r="HA45" s="71" t="s">
        <v>32</v>
      </c>
      <c r="HB45" s="71" t="s">
        <v>32</v>
      </c>
      <c r="HC45" s="57">
        <v>37</v>
      </c>
      <c r="HD45" s="72" t="s">
        <v>32</v>
      </c>
      <c r="HE45" s="72" t="s">
        <v>32</v>
      </c>
      <c r="HF45" s="72" t="s">
        <v>32</v>
      </c>
      <c r="HG45" s="72" t="s">
        <v>32</v>
      </c>
      <c r="HH45" s="72" t="s">
        <v>32</v>
      </c>
      <c r="HI45" s="72" t="s">
        <v>32</v>
      </c>
      <c r="HJ45" s="72" t="s">
        <v>32</v>
      </c>
      <c r="HK45" s="72" t="s">
        <v>32</v>
      </c>
      <c r="HL45" s="72" t="s">
        <v>32</v>
      </c>
      <c r="HM45" s="72" t="s">
        <v>32</v>
      </c>
      <c r="HN45" s="72" t="s">
        <v>32</v>
      </c>
      <c r="HO45" s="72" t="s">
        <v>32</v>
      </c>
      <c r="HP45" s="72" t="s">
        <v>34</v>
      </c>
      <c r="HQ45" s="72" t="s">
        <v>34</v>
      </c>
      <c r="HR45" s="72" t="s">
        <v>32</v>
      </c>
      <c r="HS45" s="72" t="s">
        <v>32</v>
      </c>
      <c r="HT45" s="72" t="s">
        <v>32</v>
      </c>
      <c r="HU45" s="72" t="s">
        <v>34</v>
      </c>
      <c r="HV45" s="72" t="s">
        <v>32</v>
      </c>
      <c r="HW45" s="72" t="s">
        <v>32</v>
      </c>
      <c r="HX45" s="72" t="s">
        <v>32</v>
      </c>
      <c r="HY45" s="72" t="s">
        <v>32</v>
      </c>
      <c r="HZ45" s="72" t="s">
        <v>32</v>
      </c>
      <c r="IA45" s="72" t="s">
        <v>34</v>
      </c>
      <c r="IB45" s="72" t="s">
        <v>32</v>
      </c>
      <c r="IC45" s="72" t="s">
        <v>32</v>
      </c>
      <c r="ID45" s="72" t="s">
        <v>32</v>
      </c>
      <c r="IE45" s="72" t="s">
        <v>32</v>
      </c>
      <c r="IF45" s="57">
        <v>37</v>
      </c>
      <c r="IG45" s="26" t="str">
        <f t="shared" si="229"/>
        <v/>
      </c>
      <c r="IH45" s="26" t="str">
        <f t="shared" si="230"/>
        <v/>
      </c>
      <c r="II45" s="26" t="str">
        <f t="shared" si="231"/>
        <v/>
      </c>
      <c r="IJ45" s="26" t="str">
        <f t="shared" si="232"/>
        <v/>
      </c>
      <c r="IK45" s="26" t="str">
        <f t="shared" si="233"/>
        <v/>
      </c>
      <c r="IL45" s="26" t="str">
        <f t="shared" si="234"/>
        <v/>
      </c>
      <c r="IM45" s="26" t="str">
        <f t="shared" si="235"/>
        <v/>
      </c>
      <c r="IN45" s="26" t="str">
        <f t="shared" si="236"/>
        <v/>
      </c>
      <c r="IO45" s="26" t="str">
        <f t="shared" si="237"/>
        <v/>
      </c>
      <c r="IP45" s="26" t="str">
        <f t="shared" si="238"/>
        <v/>
      </c>
      <c r="IQ45" s="26" t="str">
        <f t="shared" si="239"/>
        <v/>
      </c>
      <c r="IR45" s="26" t="str">
        <f t="shared" si="240"/>
        <v/>
      </c>
      <c r="IS45" s="26" t="str">
        <f t="shared" si="241"/>
        <v/>
      </c>
      <c r="IT45" s="26" t="str">
        <f t="shared" si="242"/>
        <v/>
      </c>
      <c r="IU45" s="26" t="str">
        <f t="shared" si="243"/>
        <v/>
      </c>
      <c r="IV45" s="26" t="str">
        <f t="shared" si="244"/>
        <v/>
      </c>
      <c r="IW45" s="26" t="str">
        <f t="shared" si="245"/>
        <v/>
      </c>
      <c r="IX45" s="26" t="str">
        <f t="shared" si="246"/>
        <v/>
      </c>
      <c r="IY45" s="26" t="str">
        <f t="shared" si="247"/>
        <v/>
      </c>
      <c r="IZ45" s="26" t="str">
        <f t="shared" si="248"/>
        <v/>
      </c>
      <c r="JA45" s="26" t="str">
        <f t="shared" si="249"/>
        <v/>
      </c>
      <c r="JB45" s="26" t="str">
        <f t="shared" si="250"/>
        <v/>
      </c>
      <c r="JC45" s="26" t="str">
        <f t="shared" si="251"/>
        <v/>
      </c>
      <c r="JD45" s="26" t="str">
        <f t="shared" si="252"/>
        <v/>
      </c>
      <c r="JE45" s="26" t="str">
        <f t="shared" si="253"/>
        <v/>
      </c>
      <c r="JF45" s="26" t="str">
        <f t="shared" si="254"/>
        <v/>
      </c>
      <c r="JG45" s="26" t="str">
        <f t="shared" si="255"/>
        <v/>
      </c>
      <c r="JH45" s="26" t="str">
        <f t="shared" si="256"/>
        <v/>
      </c>
      <c r="JI45" s="26">
        <v>59297263</v>
      </c>
      <c r="JJ45" s="26">
        <v>59297263</v>
      </c>
      <c r="JK45" s="28">
        <f t="shared" si="257"/>
        <v>0</v>
      </c>
      <c r="JL45" s="28">
        <f t="shared" si="30"/>
        <v>0</v>
      </c>
      <c r="JM45" s="29" t="str">
        <f t="shared" si="258"/>
        <v/>
      </c>
      <c r="JN45" s="30" t="str">
        <f t="shared" si="259"/>
        <v/>
      </c>
      <c r="JO45" s="57">
        <v>37</v>
      </c>
      <c r="JP45" s="31" t="str">
        <f t="shared" si="31"/>
        <v/>
      </c>
      <c r="JQ45" s="31" t="str">
        <f t="shared" si="32"/>
        <v/>
      </c>
      <c r="JR45" s="31" t="str">
        <f t="shared" si="33"/>
        <v/>
      </c>
      <c r="JS45" s="31" t="str">
        <f t="shared" si="34"/>
        <v/>
      </c>
      <c r="JT45" s="31" t="str">
        <f t="shared" si="35"/>
        <v/>
      </c>
      <c r="JU45" s="31" t="str">
        <f t="shared" si="36"/>
        <v/>
      </c>
      <c r="JV45" s="31" t="str">
        <f t="shared" si="37"/>
        <v/>
      </c>
      <c r="JW45" s="31" t="str">
        <f t="shared" si="38"/>
        <v/>
      </c>
      <c r="JX45" s="31" t="str">
        <f t="shared" si="39"/>
        <v/>
      </c>
      <c r="JY45" s="31" t="str">
        <f t="shared" si="40"/>
        <v/>
      </c>
      <c r="JZ45" s="31" t="str">
        <f t="shared" si="41"/>
        <v/>
      </c>
      <c r="KA45" s="31" t="str">
        <f t="shared" si="42"/>
        <v/>
      </c>
      <c r="KB45" s="31" t="str">
        <f t="shared" si="43"/>
        <v/>
      </c>
      <c r="KC45" s="31" t="str">
        <f t="shared" si="44"/>
        <v/>
      </c>
      <c r="KD45" s="31" t="str">
        <f t="shared" si="45"/>
        <v/>
      </c>
      <c r="KE45" s="31" t="str">
        <f t="shared" si="46"/>
        <v/>
      </c>
      <c r="KF45" s="31" t="str">
        <f t="shared" si="47"/>
        <v/>
      </c>
      <c r="KG45" s="31" t="str">
        <f t="shared" si="48"/>
        <v/>
      </c>
      <c r="KH45" s="31" t="str">
        <f t="shared" si="49"/>
        <v/>
      </c>
      <c r="KI45" s="31" t="str">
        <f t="shared" si="50"/>
        <v/>
      </c>
      <c r="KJ45" s="31" t="str">
        <f t="shared" si="51"/>
        <v/>
      </c>
      <c r="KK45" s="31" t="str">
        <f t="shared" si="52"/>
        <v/>
      </c>
      <c r="KL45" s="31" t="str">
        <f t="shared" si="53"/>
        <v/>
      </c>
      <c r="KM45" s="31" t="str">
        <f t="shared" si="54"/>
        <v/>
      </c>
      <c r="KN45" s="31" t="str">
        <f t="shared" si="55"/>
        <v/>
      </c>
      <c r="KO45" s="31" t="str">
        <f t="shared" si="56"/>
        <v/>
      </c>
      <c r="KP45" s="31" t="str">
        <f t="shared" si="57"/>
        <v/>
      </c>
      <c r="KQ45" s="31" t="str">
        <f t="shared" si="58"/>
        <v/>
      </c>
      <c r="KR45" s="57">
        <v>37</v>
      </c>
      <c r="KS45" s="32" t="str">
        <f t="shared" si="59"/>
        <v/>
      </c>
      <c r="KT45" s="32" t="str">
        <f t="shared" si="60"/>
        <v/>
      </c>
      <c r="KU45" s="32" t="str">
        <f t="shared" si="61"/>
        <v/>
      </c>
      <c r="KV45" s="32" t="str">
        <f t="shared" si="62"/>
        <v/>
      </c>
      <c r="KW45" s="32" t="str">
        <f t="shared" si="63"/>
        <v/>
      </c>
      <c r="KX45" s="32" t="str">
        <f t="shared" si="64"/>
        <v/>
      </c>
      <c r="KY45" s="32" t="str">
        <f t="shared" si="65"/>
        <v/>
      </c>
      <c r="KZ45" s="32" t="str">
        <f t="shared" si="66"/>
        <v/>
      </c>
      <c r="LA45" s="32" t="str">
        <f t="shared" si="67"/>
        <v/>
      </c>
      <c r="LB45" s="32" t="str">
        <f t="shared" si="68"/>
        <v/>
      </c>
      <c r="LC45" s="32" t="str">
        <f t="shared" si="69"/>
        <v/>
      </c>
      <c r="LD45" s="32" t="str">
        <f t="shared" si="70"/>
        <v/>
      </c>
      <c r="LE45" s="32" t="str">
        <f t="shared" si="71"/>
        <v/>
      </c>
      <c r="LF45" s="32" t="str">
        <f t="shared" si="72"/>
        <v/>
      </c>
      <c r="LG45" s="32" t="str">
        <f t="shared" si="73"/>
        <v/>
      </c>
      <c r="LH45" s="32" t="str">
        <f t="shared" si="74"/>
        <v/>
      </c>
      <c r="LI45" s="32" t="str">
        <f t="shared" si="75"/>
        <v/>
      </c>
      <c r="LJ45" s="32" t="str">
        <f t="shared" si="76"/>
        <v/>
      </c>
      <c r="LK45" s="32" t="str">
        <f t="shared" si="77"/>
        <v/>
      </c>
      <c r="LL45" s="32" t="str">
        <f t="shared" si="78"/>
        <v/>
      </c>
      <c r="LM45" s="32" t="str">
        <f t="shared" si="79"/>
        <v/>
      </c>
      <c r="LN45" s="32" t="str">
        <f t="shared" si="80"/>
        <v/>
      </c>
      <c r="LO45" s="32" t="str">
        <f t="shared" si="81"/>
        <v/>
      </c>
      <c r="LP45" s="32" t="str">
        <f t="shared" si="82"/>
        <v/>
      </c>
      <c r="LQ45" s="32" t="str">
        <f t="shared" si="83"/>
        <v/>
      </c>
      <c r="LR45" s="32" t="str">
        <f t="shared" si="84"/>
        <v/>
      </c>
      <c r="LS45" s="32" t="str">
        <f t="shared" si="85"/>
        <v/>
      </c>
      <c r="LT45" s="32" t="str">
        <f t="shared" si="86"/>
        <v/>
      </c>
      <c r="LU45" s="57">
        <v>37</v>
      </c>
      <c r="LV45" s="33" t="str">
        <f t="shared" si="87"/>
        <v/>
      </c>
      <c r="LW45" s="33" t="str">
        <f t="shared" si="88"/>
        <v/>
      </c>
      <c r="LX45" s="33" t="str">
        <f t="shared" si="89"/>
        <v/>
      </c>
      <c r="LY45" s="33" t="str">
        <f t="shared" si="90"/>
        <v/>
      </c>
      <c r="LZ45" s="33" t="str">
        <f t="shared" si="91"/>
        <v/>
      </c>
      <c r="MA45" s="33" t="str">
        <f t="shared" si="92"/>
        <v/>
      </c>
      <c r="MB45" s="33" t="str">
        <f t="shared" si="93"/>
        <v/>
      </c>
      <c r="MC45" s="33" t="str">
        <f t="shared" si="94"/>
        <v/>
      </c>
      <c r="MD45" s="33" t="str">
        <f t="shared" si="95"/>
        <v/>
      </c>
      <c r="ME45" s="33" t="str">
        <f t="shared" si="96"/>
        <v/>
      </c>
      <c r="MF45" s="33" t="str">
        <f t="shared" si="97"/>
        <v/>
      </c>
      <c r="MG45" s="33" t="str">
        <f t="shared" si="98"/>
        <v/>
      </c>
      <c r="MH45" s="33" t="str">
        <f t="shared" si="99"/>
        <v/>
      </c>
      <c r="MI45" s="33" t="str">
        <f t="shared" si="100"/>
        <v/>
      </c>
      <c r="MJ45" s="33" t="str">
        <f t="shared" si="101"/>
        <v/>
      </c>
      <c r="MK45" s="33" t="str">
        <f t="shared" si="102"/>
        <v/>
      </c>
      <c r="ML45" s="33" t="str">
        <f t="shared" si="103"/>
        <v/>
      </c>
      <c r="MM45" s="33" t="str">
        <f t="shared" si="104"/>
        <v/>
      </c>
      <c r="MN45" s="33" t="str">
        <f t="shared" si="105"/>
        <v/>
      </c>
      <c r="MO45" s="33" t="str">
        <f t="shared" si="106"/>
        <v/>
      </c>
      <c r="MP45" s="33" t="str">
        <f t="shared" si="107"/>
        <v/>
      </c>
      <c r="MQ45" s="33" t="str">
        <f t="shared" si="108"/>
        <v/>
      </c>
      <c r="MR45" s="33" t="str">
        <f t="shared" si="109"/>
        <v/>
      </c>
      <c r="MS45" s="33" t="str">
        <f t="shared" si="110"/>
        <v/>
      </c>
      <c r="MT45" s="33" t="str">
        <f t="shared" si="111"/>
        <v/>
      </c>
      <c r="MU45" s="33" t="str">
        <f t="shared" si="112"/>
        <v/>
      </c>
      <c r="MV45" s="33" t="str">
        <f t="shared" si="113"/>
        <v/>
      </c>
      <c r="MW45" s="33" t="str">
        <f t="shared" si="114"/>
        <v/>
      </c>
      <c r="MX45" s="54">
        <f t="shared" si="115"/>
        <v>0</v>
      </c>
      <c r="MY45" s="57">
        <v>37</v>
      </c>
      <c r="MZ45" s="34" t="str">
        <f t="shared" si="116"/>
        <v/>
      </c>
      <c r="NA45" s="34" t="str">
        <f t="shared" si="117"/>
        <v/>
      </c>
      <c r="NB45" s="34" t="str">
        <f t="shared" si="118"/>
        <v/>
      </c>
      <c r="NC45" s="34" t="str">
        <f t="shared" si="119"/>
        <v/>
      </c>
      <c r="ND45" s="34" t="str">
        <f t="shared" si="120"/>
        <v/>
      </c>
      <c r="NE45" s="34" t="str">
        <f t="shared" si="121"/>
        <v/>
      </c>
      <c r="NF45" s="34" t="str">
        <f t="shared" si="122"/>
        <v/>
      </c>
      <c r="NG45" s="34" t="str">
        <f t="shared" si="123"/>
        <v/>
      </c>
      <c r="NH45" s="34" t="str">
        <f t="shared" si="124"/>
        <v/>
      </c>
      <c r="NI45" s="34" t="str">
        <f t="shared" si="125"/>
        <v/>
      </c>
      <c r="NJ45" s="34" t="str">
        <f t="shared" si="126"/>
        <v/>
      </c>
      <c r="NK45" s="34" t="str">
        <f t="shared" si="127"/>
        <v/>
      </c>
      <c r="NL45" s="34" t="str">
        <f t="shared" si="128"/>
        <v/>
      </c>
      <c r="NM45" s="34" t="str">
        <f t="shared" si="129"/>
        <v/>
      </c>
      <c r="NN45" s="34" t="str">
        <f t="shared" si="130"/>
        <v/>
      </c>
      <c r="NO45" s="34" t="str">
        <f t="shared" si="131"/>
        <v/>
      </c>
      <c r="NP45" s="34" t="str">
        <f t="shared" si="132"/>
        <v/>
      </c>
      <c r="NQ45" s="34" t="str">
        <f t="shared" si="133"/>
        <v/>
      </c>
      <c r="NR45" s="34" t="str">
        <f t="shared" si="134"/>
        <v/>
      </c>
      <c r="NS45" s="34" t="str">
        <f t="shared" si="135"/>
        <v/>
      </c>
      <c r="NT45" s="34" t="str">
        <f t="shared" si="136"/>
        <v/>
      </c>
      <c r="NU45" s="34" t="str">
        <f t="shared" si="137"/>
        <v/>
      </c>
      <c r="NV45" s="34" t="str">
        <f t="shared" si="138"/>
        <v/>
      </c>
      <c r="NW45" s="34" t="str">
        <f t="shared" si="139"/>
        <v/>
      </c>
      <c r="NX45" s="34" t="str">
        <f t="shared" si="140"/>
        <v/>
      </c>
      <c r="NY45" s="34" t="str">
        <f t="shared" si="141"/>
        <v/>
      </c>
      <c r="NZ45" s="34" t="str">
        <f t="shared" si="142"/>
        <v/>
      </c>
      <c r="OA45" s="34" t="str">
        <f t="shared" si="143"/>
        <v/>
      </c>
      <c r="OB45" s="57">
        <v>37</v>
      </c>
      <c r="OC45" s="78"/>
      <c r="OD45" s="78"/>
      <c r="OE45" s="78"/>
      <c r="OF45" s="78"/>
      <c r="OG45" s="78"/>
      <c r="OH45" s="78"/>
      <c r="OI45" s="78"/>
      <c r="OJ45" s="78"/>
      <c r="OK45" s="78"/>
      <c r="OL45" s="78"/>
      <c r="OM45" s="78"/>
      <c r="ON45" s="78"/>
      <c r="OO45" s="78">
        <v>61</v>
      </c>
      <c r="OP45" s="78">
        <v>48</v>
      </c>
      <c r="OQ45" s="78"/>
      <c r="OR45" s="78"/>
      <c r="OS45" s="78"/>
      <c r="OT45" s="78">
        <v>48</v>
      </c>
      <c r="OU45" s="78"/>
      <c r="OV45" s="78"/>
      <c r="OW45" s="78"/>
      <c r="OX45" s="78"/>
      <c r="OY45" s="78"/>
      <c r="OZ45" s="78">
        <v>63</v>
      </c>
      <c r="PA45" s="78"/>
      <c r="PB45" s="78"/>
      <c r="PC45" s="78"/>
      <c r="PD45" s="78"/>
      <c r="PE45" s="57">
        <v>37</v>
      </c>
      <c r="PF45" s="35">
        <f t="shared" si="144"/>
        <v>0</v>
      </c>
      <c r="PG45" s="35">
        <f t="shared" si="145"/>
        <v>0</v>
      </c>
      <c r="PH45" s="35">
        <f t="shared" si="146"/>
        <v>0</v>
      </c>
      <c r="PI45" s="35">
        <f t="shared" si="147"/>
        <v>0</v>
      </c>
      <c r="PJ45" s="35">
        <f t="shared" si="148"/>
        <v>0</v>
      </c>
      <c r="PK45" s="35">
        <f t="shared" si="149"/>
        <v>0</v>
      </c>
      <c r="PL45" s="35">
        <f t="shared" si="150"/>
        <v>0</v>
      </c>
      <c r="PM45" s="35">
        <f t="shared" si="151"/>
        <v>0</v>
      </c>
      <c r="PN45" s="35">
        <f t="shared" si="152"/>
        <v>0</v>
      </c>
      <c r="PO45" s="35">
        <f t="shared" si="153"/>
        <v>0</v>
      </c>
      <c r="PP45" s="35">
        <f t="shared" si="154"/>
        <v>0</v>
      </c>
      <c r="PQ45" s="35">
        <f t="shared" si="155"/>
        <v>0</v>
      </c>
      <c r="PR45" s="35">
        <f t="shared" si="156"/>
        <v>30</v>
      </c>
      <c r="PS45" s="35">
        <f t="shared" si="157"/>
        <v>30</v>
      </c>
      <c r="PT45" s="35">
        <f t="shared" si="158"/>
        <v>0</v>
      </c>
      <c r="PU45" s="35">
        <f t="shared" si="159"/>
        <v>0</v>
      </c>
      <c r="PV45" s="35">
        <f t="shared" si="160"/>
        <v>0</v>
      </c>
      <c r="PW45" s="35">
        <f t="shared" si="161"/>
        <v>30</v>
      </c>
      <c r="PX45" s="35">
        <f t="shared" si="162"/>
        <v>0</v>
      </c>
      <c r="PY45" s="35">
        <f t="shared" si="163"/>
        <v>0</v>
      </c>
      <c r="PZ45" s="35">
        <f t="shared" si="164"/>
        <v>0</v>
      </c>
      <c r="QA45" s="35">
        <f t="shared" si="165"/>
        <v>0</v>
      </c>
      <c r="QB45" s="35">
        <f t="shared" si="166"/>
        <v>0</v>
      </c>
      <c r="QC45" s="35">
        <f t="shared" si="167"/>
        <v>60</v>
      </c>
      <c r="QD45" s="35">
        <f t="shared" si="168"/>
        <v>0</v>
      </c>
      <c r="QE45" s="35">
        <f t="shared" si="169"/>
        <v>0</v>
      </c>
      <c r="QF45" s="35">
        <f t="shared" si="170"/>
        <v>0</v>
      </c>
      <c r="QG45" s="35">
        <f t="shared" si="171"/>
        <v>0</v>
      </c>
      <c r="QH45" s="57">
        <v>37</v>
      </c>
      <c r="QI45" s="36" t="str">
        <f t="shared" si="172"/>
        <v/>
      </c>
      <c r="QJ45" s="36" t="str">
        <f t="shared" si="173"/>
        <v/>
      </c>
      <c r="QK45" s="36" t="str">
        <f t="shared" si="174"/>
        <v/>
      </c>
      <c r="QL45" s="36" t="str">
        <f t="shared" si="175"/>
        <v/>
      </c>
      <c r="QM45" s="36" t="str">
        <f t="shared" si="176"/>
        <v/>
      </c>
      <c r="QN45" s="36" t="str">
        <f t="shared" si="177"/>
        <v/>
      </c>
      <c r="QO45" s="36" t="str">
        <f t="shared" si="178"/>
        <v/>
      </c>
      <c r="QP45" s="36" t="str">
        <f t="shared" si="179"/>
        <v/>
      </c>
      <c r="QQ45" s="36" t="str">
        <f t="shared" si="180"/>
        <v/>
      </c>
      <c r="QR45" s="36" t="str">
        <f t="shared" si="181"/>
        <v/>
      </c>
      <c r="QS45" s="36" t="str">
        <f t="shared" si="182"/>
        <v/>
      </c>
      <c r="QT45" s="36" t="str">
        <f t="shared" si="183"/>
        <v/>
      </c>
      <c r="QU45" s="36" t="str">
        <f t="shared" si="184"/>
        <v/>
      </c>
      <c r="QV45" s="36" t="str">
        <f t="shared" si="185"/>
        <v/>
      </c>
      <c r="QW45" s="36" t="str">
        <f t="shared" si="186"/>
        <v/>
      </c>
      <c r="QX45" s="36" t="str">
        <f t="shared" si="187"/>
        <v/>
      </c>
      <c r="QY45" s="36" t="str">
        <f t="shared" si="188"/>
        <v/>
      </c>
      <c r="QZ45" s="36" t="str">
        <f t="shared" si="189"/>
        <v/>
      </c>
      <c r="RA45" s="36" t="str">
        <f t="shared" si="190"/>
        <v/>
      </c>
      <c r="RB45" s="36" t="str">
        <f t="shared" si="191"/>
        <v/>
      </c>
      <c r="RC45" s="36" t="str">
        <f t="shared" si="192"/>
        <v/>
      </c>
      <c r="RD45" s="36" t="str">
        <f t="shared" si="193"/>
        <v/>
      </c>
      <c r="RE45" s="36" t="str">
        <f t="shared" si="194"/>
        <v/>
      </c>
      <c r="RF45" s="36" t="str">
        <f t="shared" si="195"/>
        <v/>
      </c>
      <c r="RG45" s="36" t="str">
        <f t="shared" si="196"/>
        <v/>
      </c>
      <c r="RH45" s="36" t="str">
        <f t="shared" si="197"/>
        <v/>
      </c>
      <c r="RI45" s="36" t="str">
        <f t="shared" si="198"/>
        <v/>
      </c>
      <c r="RJ45" s="36" t="str">
        <f t="shared" si="199"/>
        <v/>
      </c>
      <c r="RK45" s="37">
        <f t="shared" si="200"/>
        <v>0</v>
      </c>
      <c r="RL45" s="38" t="str">
        <f t="shared" si="260"/>
        <v/>
      </c>
      <c r="RM45" s="38" t="str">
        <f t="shared" si="261"/>
        <v/>
      </c>
      <c r="RN45" s="38" t="str">
        <f t="shared" si="262"/>
        <v/>
      </c>
      <c r="RO45" s="38" t="str">
        <f t="shared" si="263"/>
        <v/>
      </c>
      <c r="RP45" s="38" t="str">
        <f t="shared" si="264"/>
        <v/>
      </c>
      <c r="RQ45" s="39" t="str">
        <f t="shared" si="265"/>
        <v/>
      </c>
      <c r="RR45" s="39" t="str">
        <f t="shared" si="266"/>
        <v/>
      </c>
      <c r="RS45" s="39" t="str">
        <f t="shared" si="267"/>
        <v/>
      </c>
      <c r="RT45" s="39" t="str">
        <f t="shared" si="268"/>
        <v/>
      </c>
      <c r="RU45" s="39">
        <f t="shared" si="269"/>
        <v>0</v>
      </c>
      <c r="RV45" s="57">
        <v>37</v>
      </c>
    </row>
    <row r="46" spans="1:490" ht="30.6" x14ac:dyDescent="0.2">
      <c r="A46" s="53"/>
      <c r="B46" s="57" t="s">
        <v>101</v>
      </c>
      <c r="C46" s="57" t="s">
        <v>36</v>
      </c>
      <c r="D46" s="57" t="s">
        <v>113</v>
      </c>
      <c r="E46" s="57" t="s">
        <v>116</v>
      </c>
      <c r="F46" s="57">
        <v>4</v>
      </c>
      <c r="G46" s="25">
        <v>7280263</v>
      </c>
      <c r="H46" s="57">
        <v>38</v>
      </c>
      <c r="I46" s="77" t="s">
        <v>32</v>
      </c>
      <c r="J46" s="77" t="s">
        <v>32</v>
      </c>
      <c r="K46" s="77" t="s">
        <v>32</v>
      </c>
      <c r="L46" s="77" t="s">
        <v>32</v>
      </c>
      <c r="M46" s="77" t="s">
        <v>32</v>
      </c>
      <c r="N46" s="77" t="s">
        <v>32</v>
      </c>
      <c r="O46" s="77" t="s">
        <v>32</v>
      </c>
      <c r="P46" s="77" t="s">
        <v>32</v>
      </c>
      <c r="Q46" s="77" t="s">
        <v>32</v>
      </c>
      <c r="R46" s="77" t="s">
        <v>32</v>
      </c>
      <c r="S46" s="77" t="s">
        <v>32</v>
      </c>
      <c r="T46" s="77" t="s">
        <v>32</v>
      </c>
      <c r="U46" s="77" t="s">
        <v>32</v>
      </c>
      <c r="V46" s="77" t="s">
        <v>32</v>
      </c>
      <c r="W46" s="77" t="s">
        <v>32</v>
      </c>
      <c r="X46" s="77" t="s">
        <v>32</v>
      </c>
      <c r="Y46" s="77" t="s">
        <v>32</v>
      </c>
      <c r="Z46" s="77" t="s">
        <v>32</v>
      </c>
      <c r="AA46" s="77" t="s">
        <v>32</v>
      </c>
      <c r="AB46" s="77" t="s">
        <v>32</v>
      </c>
      <c r="AC46" s="77" t="s">
        <v>32</v>
      </c>
      <c r="AD46" s="77" t="s">
        <v>32</v>
      </c>
      <c r="AE46" s="77" t="s">
        <v>32</v>
      </c>
      <c r="AF46" s="77" t="s">
        <v>32</v>
      </c>
      <c r="AG46" s="77" t="s">
        <v>32</v>
      </c>
      <c r="AH46" s="77" t="s">
        <v>32</v>
      </c>
      <c r="AI46" s="77" t="s">
        <v>32</v>
      </c>
      <c r="AJ46" s="77" t="s">
        <v>32</v>
      </c>
      <c r="AK46" s="68">
        <v>38</v>
      </c>
      <c r="AL46" s="26" t="str">
        <f t="shared" si="201"/>
        <v>NC</v>
      </c>
      <c r="AM46" s="26" t="str">
        <f t="shared" si="202"/>
        <v>NC</v>
      </c>
      <c r="AN46" s="26" t="str">
        <f t="shared" si="203"/>
        <v>NC</v>
      </c>
      <c r="AO46" s="26" t="str">
        <f t="shared" si="204"/>
        <v>NC</v>
      </c>
      <c r="AP46" s="26" t="str">
        <f t="shared" si="205"/>
        <v>NC</v>
      </c>
      <c r="AQ46" s="26" t="str">
        <f t="shared" si="206"/>
        <v>NC</v>
      </c>
      <c r="AR46" s="26" t="str">
        <f t="shared" si="207"/>
        <v>NC</v>
      </c>
      <c r="AS46" s="26" t="str">
        <f t="shared" si="208"/>
        <v>NC</v>
      </c>
      <c r="AT46" s="26" t="str">
        <f t="shared" si="209"/>
        <v>NC</v>
      </c>
      <c r="AU46" s="26" t="str">
        <f t="shared" si="210"/>
        <v>NC</v>
      </c>
      <c r="AV46" s="26" t="str">
        <f t="shared" si="211"/>
        <v>NC</v>
      </c>
      <c r="AW46" s="26" t="str">
        <f t="shared" si="212"/>
        <v>NC</v>
      </c>
      <c r="AX46" s="26" t="str">
        <f t="shared" si="213"/>
        <v>NC</v>
      </c>
      <c r="AY46" s="26" t="str">
        <f t="shared" si="214"/>
        <v>NC</v>
      </c>
      <c r="AZ46" s="26" t="str">
        <f t="shared" si="215"/>
        <v>NC</v>
      </c>
      <c r="BA46" s="26" t="str">
        <f t="shared" si="216"/>
        <v>NC</v>
      </c>
      <c r="BB46" s="26" t="str">
        <f t="shared" si="217"/>
        <v>NC</v>
      </c>
      <c r="BC46" s="26" t="str">
        <f t="shared" si="218"/>
        <v>NC</v>
      </c>
      <c r="BD46" s="26" t="str">
        <f t="shared" si="219"/>
        <v>NC</v>
      </c>
      <c r="BE46" s="26" t="str">
        <f t="shared" si="220"/>
        <v>NC</v>
      </c>
      <c r="BF46" s="26" t="str">
        <f t="shared" si="221"/>
        <v>NC</v>
      </c>
      <c r="BG46" s="26" t="str">
        <f t="shared" si="222"/>
        <v>NC</v>
      </c>
      <c r="BH46" s="26" t="str">
        <f t="shared" si="223"/>
        <v>NC</v>
      </c>
      <c r="BI46" s="26" t="str">
        <f t="shared" si="224"/>
        <v>NC</v>
      </c>
      <c r="BJ46" s="26" t="str">
        <f t="shared" si="225"/>
        <v>NC</v>
      </c>
      <c r="BK46" s="26" t="str">
        <f t="shared" si="226"/>
        <v>NC</v>
      </c>
      <c r="BL46" s="26" t="str">
        <f t="shared" si="227"/>
        <v>NC</v>
      </c>
      <c r="BM46" s="26" t="str">
        <f t="shared" si="228"/>
        <v>NC</v>
      </c>
      <c r="BN46" s="57">
        <v>38</v>
      </c>
      <c r="BO46" s="70" t="s">
        <v>33</v>
      </c>
      <c r="BP46" s="70" t="s">
        <v>33</v>
      </c>
      <c r="BQ46" s="70" t="s">
        <v>33</v>
      </c>
      <c r="BR46" s="70" t="s">
        <v>33</v>
      </c>
      <c r="BS46" s="70" t="s">
        <v>33</v>
      </c>
      <c r="BT46" s="70" t="s">
        <v>33</v>
      </c>
      <c r="BU46" s="70" t="s">
        <v>33</v>
      </c>
      <c r="BV46" s="70" t="s">
        <v>33</v>
      </c>
      <c r="BW46" s="70" t="s">
        <v>33</v>
      </c>
      <c r="BX46" s="70" t="s">
        <v>33</v>
      </c>
      <c r="BY46" s="70" t="s">
        <v>33</v>
      </c>
      <c r="BZ46" s="70" t="s">
        <v>33</v>
      </c>
      <c r="CA46" s="70" t="s">
        <v>33</v>
      </c>
      <c r="CB46" s="70" t="s">
        <v>33</v>
      </c>
      <c r="CC46" s="70" t="s">
        <v>33</v>
      </c>
      <c r="CD46" s="70" t="s">
        <v>33</v>
      </c>
      <c r="CE46" s="70" t="s">
        <v>33</v>
      </c>
      <c r="CF46" s="70" t="s">
        <v>33</v>
      </c>
      <c r="CG46" s="70" t="s">
        <v>33</v>
      </c>
      <c r="CH46" s="70" t="s">
        <v>33</v>
      </c>
      <c r="CI46" s="70" t="s">
        <v>33</v>
      </c>
      <c r="CJ46" s="70" t="s">
        <v>33</v>
      </c>
      <c r="CK46" s="70" t="s">
        <v>33</v>
      </c>
      <c r="CL46" s="70" t="s">
        <v>33</v>
      </c>
      <c r="CM46" s="70" t="s">
        <v>33</v>
      </c>
      <c r="CN46" s="70" t="s">
        <v>33</v>
      </c>
      <c r="CO46" s="70" t="s">
        <v>33</v>
      </c>
      <c r="CP46" s="70" t="s">
        <v>33</v>
      </c>
      <c r="CQ46" s="57">
        <v>38</v>
      </c>
      <c r="CR46" s="71" t="s">
        <v>33</v>
      </c>
      <c r="CS46" s="71" t="s">
        <v>34</v>
      </c>
      <c r="CT46" s="71" t="s">
        <v>34</v>
      </c>
      <c r="CU46" s="71" t="s">
        <v>34</v>
      </c>
      <c r="CV46" s="71" t="s">
        <v>34</v>
      </c>
      <c r="CW46" s="71" t="s">
        <v>34</v>
      </c>
      <c r="CX46" s="71" t="s">
        <v>34</v>
      </c>
      <c r="CY46" s="71" t="s">
        <v>33</v>
      </c>
      <c r="CZ46" s="71" t="s">
        <v>34</v>
      </c>
      <c r="DA46" s="71" t="s">
        <v>34</v>
      </c>
      <c r="DB46" s="71" t="s">
        <v>34</v>
      </c>
      <c r="DC46" s="71" t="s">
        <v>34</v>
      </c>
      <c r="DD46" s="71" t="s">
        <v>34</v>
      </c>
      <c r="DE46" s="71" t="s">
        <v>34</v>
      </c>
      <c r="DF46" s="71" t="s">
        <v>34</v>
      </c>
      <c r="DG46" s="71" t="s">
        <v>34</v>
      </c>
      <c r="DH46" s="71" t="s">
        <v>34</v>
      </c>
      <c r="DI46" s="71" t="s">
        <v>34</v>
      </c>
      <c r="DJ46" s="71" t="s">
        <v>34</v>
      </c>
      <c r="DK46" s="71" t="s">
        <v>34</v>
      </c>
      <c r="DL46" s="71" t="s">
        <v>34</v>
      </c>
      <c r="DM46" s="71" t="s">
        <v>34</v>
      </c>
      <c r="DN46" s="71" t="s">
        <v>34</v>
      </c>
      <c r="DO46" s="71" t="s">
        <v>34</v>
      </c>
      <c r="DP46" s="71" t="s">
        <v>34</v>
      </c>
      <c r="DQ46" s="71" t="s">
        <v>34</v>
      </c>
      <c r="DR46" s="71" t="s">
        <v>34</v>
      </c>
      <c r="DS46" s="71" t="s">
        <v>34</v>
      </c>
      <c r="DT46" s="57">
        <v>38</v>
      </c>
      <c r="DU46" s="71" t="s">
        <v>34</v>
      </c>
      <c r="DV46" s="71" t="s">
        <v>34</v>
      </c>
      <c r="DW46" s="71" t="s">
        <v>34</v>
      </c>
      <c r="DX46" s="71" t="s">
        <v>34</v>
      </c>
      <c r="DY46" s="71" t="s">
        <v>34</v>
      </c>
      <c r="DZ46" s="71" t="s">
        <v>34</v>
      </c>
      <c r="EA46" s="71" t="s">
        <v>34</v>
      </c>
      <c r="EB46" s="71" t="s">
        <v>33</v>
      </c>
      <c r="EC46" s="71" t="s">
        <v>34</v>
      </c>
      <c r="ED46" s="71" t="s">
        <v>34</v>
      </c>
      <c r="EE46" s="71" t="s">
        <v>34</v>
      </c>
      <c r="EF46" s="71" t="s">
        <v>34</v>
      </c>
      <c r="EG46" s="71" t="s">
        <v>34</v>
      </c>
      <c r="EH46" s="71" t="s">
        <v>34</v>
      </c>
      <c r="EI46" s="71" t="s">
        <v>34</v>
      </c>
      <c r="EJ46" s="71" t="s">
        <v>34</v>
      </c>
      <c r="EK46" s="71" t="s">
        <v>34</v>
      </c>
      <c r="EL46" s="71" t="s">
        <v>34</v>
      </c>
      <c r="EM46" s="71" t="s">
        <v>34</v>
      </c>
      <c r="EN46" s="71" t="s">
        <v>34</v>
      </c>
      <c r="EO46" s="71" t="s">
        <v>34</v>
      </c>
      <c r="EP46" s="71" t="s">
        <v>34</v>
      </c>
      <c r="EQ46" s="71" t="s">
        <v>34</v>
      </c>
      <c r="ER46" s="71" t="s">
        <v>34</v>
      </c>
      <c r="ES46" s="71" t="s">
        <v>34</v>
      </c>
      <c r="ET46" s="71" t="s">
        <v>34</v>
      </c>
      <c r="EU46" s="71" t="s">
        <v>34</v>
      </c>
      <c r="EV46" s="71" t="s">
        <v>33</v>
      </c>
      <c r="EW46" s="57">
        <v>38</v>
      </c>
      <c r="EX46" s="27" t="str">
        <f t="shared" si="1"/>
        <v>NO CUMPLE</v>
      </c>
      <c r="EY46" s="27" t="str">
        <f t="shared" si="2"/>
        <v>NO CUMPLE</v>
      </c>
      <c r="EZ46" s="27" t="str">
        <f t="shared" si="3"/>
        <v>NO CUMPLE</v>
      </c>
      <c r="FA46" s="27" t="str">
        <f t="shared" si="4"/>
        <v>NO CUMPLE</v>
      </c>
      <c r="FB46" s="27" t="str">
        <f t="shared" si="5"/>
        <v>NO CUMPLE</v>
      </c>
      <c r="FC46" s="27" t="str">
        <f t="shared" si="6"/>
        <v>NO CUMPLE</v>
      </c>
      <c r="FD46" s="27" t="str">
        <f t="shared" si="7"/>
        <v>NO CUMPLE</v>
      </c>
      <c r="FE46" s="27" t="str">
        <f t="shared" si="8"/>
        <v>NO CUMPLE</v>
      </c>
      <c r="FF46" s="27" t="str">
        <f t="shared" si="9"/>
        <v>NO CUMPLE</v>
      </c>
      <c r="FG46" s="27" t="str">
        <f t="shared" si="10"/>
        <v>NO CUMPLE</v>
      </c>
      <c r="FH46" s="27" t="str">
        <f t="shared" si="11"/>
        <v>NO CUMPLE</v>
      </c>
      <c r="FI46" s="27" t="str">
        <f t="shared" si="12"/>
        <v>NO CUMPLE</v>
      </c>
      <c r="FJ46" s="27" t="str">
        <f t="shared" si="13"/>
        <v>NO CUMPLE</v>
      </c>
      <c r="FK46" s="27" t="str">
        <f t="shared" si="14"/>
        <v>NO CUMPLE</v>
      </c>
      <c r="FL46" s="27" t="str">
        <f t="shared" si="15"/>
        <v>NO CUMPLE</v>
      </c>
      <c r="FM46" s="27" t="str">
        <f t="shared" si="16"/>
        <v>NO CUMPLE</v>
      </c>
      <c r="FN46" s="27" t="str">
        <f t="shared" si="17"/>
        <v>NO CUMPLE</v>
      </c>
      <c r="FO46" s="27" t="str">
        <f t="shared" si="18"/>
        <v>NO CUMPLE</v>
      </c>
      <c r="FP46" s="27" t="str">
        <f t="shared" si="19"/>
        <v>NO CUMPLE</v>
      </c>
      <c r="FQ46" s="27" t="str">
        <f t="shared" si="20"/>
        <v>NO CUMPLE</v>
      </c>
      <c r="FR46" s="27" t="str">
        <f t="shared" si="21"/>
        <v>NO CUMPLE</v>
      </c>
      <c r="FS46" s="27" t="str">
        <f t="shared" si="22"/>
        <v>NO CUMPLE</v>
      </c>
      <c r="FT46" s="27" t="str">
        <f t="shared" si="23"/>
        <v>NO CUMPLE</v>
      </c>
      <c r="FU46" s="27" t="str">
        <f t="shared" si="24"/>
        <v>NO CUMPLE</v>
      </c>
      <c r="FV46" s="27" t="str">
        <f t="shared" si="25"/>
        <v>NO CUMPLE</v>
      </c>
      <c r="FW46" s="27" t="str">
        <f t="shared" si="26"/>
        <v>NO CUMPLE</v>
      </c>
      <c r="FX46" s="27" t="str">
        <f t="shared" si="27"/>
        <v>NO CUMPLE</v>
      </c>
      <c r="FY46" s="27" t="str">
        <f t="shared" si="28"/>
        <v>NO CUMPLE</v>
      </c>
      <c r="FZ46" s="57">
        <v>38</v>
      </c>
      <c r="GA46" s="71" t="s">
        <v>32</v>
      </c>
      <c r="GB46" s="71" t="s">
        <v>32</v>
      </c>
      <c r="GC46" s="71" t="s">
        <v>32</v>
      </c>
      <c r="GD46" s="71" t="s">
        <v>32</v>
      </c>
      <c r="GE46" s="71" t="s">
        <v>32</v>
      </c>
      <c r="GF46" s="71" t="s">
        <v>32</v>
      </c>
      <c r="GG46" s="71" t="s">
        <v>32</v>
      </c>
      <c r="GH46" s="71" t="s">
        <v>32</v>
      </c>
      <c r="GI46" s="71" t="s">
        <v>32</v>
      </c>
      <c r="GJ46" s="71" t="s">
        <v>32</v>
      </c>
      <c r="GK46" s="71" t="s">
        <v>32</v>
      </c>
      <c r="GL46" s="71" t="s">
        <v>32</v>
      </c>
      <c r="GM46" s="71" t="s">
        <v>32</v>
      </c>
      <c r="GN46" s="71" t="s">
        <v>32</v>
      </c>
      <c r="GO46" s="71" t="s">
        <v>32</v>
      </c>
      <c r="GP46" s="71" t="s">
        <v>32</v>
      </c>
      <c r="GQ46" s="71" t="s">
        <v>32</v>
      </c>
      <c r="GR46" s="71" t="s">
        <v>32</v>
      </c>
      <c r="GS46" s="71" t="s">
        <v>32</v>
      </c>
      <c r="GT46" s="71" t="s">
        <v>32</v>
      </c>
      <c r="GU46" s="71" t="s">
        <v>32</v>
      </c>
      <c r="GV46" s="71" t="s">
        <v>32</v>
      </c>
      <c r="GW46" s="71" t="s">
        <v>32</v>
      </c>
      <c r="GX46" s="71" t="s">
        <v>32</v>
      </c>
      <c r="GY46" s="71" t="s">
        <v>32</v>
      </c>
      <c r="GZ46" s="71" t="s">
        <v>32</v>
      </c>
      <c r="HA46" s="71" t="s">
        <v>32</v>
      </c>
      <c r="HB46" s="71" t="s">
        <v>32</v>
      </c>
      <c r="HC46" s="57">
        <v>38</v>
      </c>
      <c r="HD46" s="72" t="s">
        <v>32</v>
      </c>
      <c r="HE46" s="72" t="s">
        <v>32</v>
      </c>
      <c r="HF46" s="72" t="s">
        <v>32</v>
      </c>
      <c r="HG46" s="72" t="s">
        <v>32</v>
      </c>
      <c r="HH46" s="72" t="s">
        <v>32</v>
      </c>
      <c r="HI46" s="72" t="s">
        <v>32</v>
      </c>
      <c r="HJ46" s="72" t="s">
        <v>32</v>
      </c>
      <c r="HK46" s="72" t="s">
        <v>32</v>
      </c>
      <c r="HL46" s="72" t="s">
        <v>32</v>
      </c>
      <c r="HM46" s="72" t="s">
        <v>32</v>
      </c>
      <c r="HN46" s="72" t="s">
        <v>32</v>
      </c>
      <c r="HO46" s="72" t="s">
        <v>32</v>
      </c>
      <c r="HP46" s="72" t="s">
        <v>32</v>
      </c>
      <c r="HQ46" s="72" t="s">
        <v>32</v>
      </c>
      <c r="HR46" s="72" t="s">
        <v>32</v>
      </c>
      <c r="HS46" s="72" t="s">
        <v>32</v>
      </c>
      <c r="HT46" s="72" t="s">
        <v>32</v>
      </c>
      <c r="HU46" s="72" t="s">
        <v>32</v>
      </c>
      <c r="HV46" s="72" t="s">
        <v>32</v>
      </c>
      <c r="HW46" s="72" t="s">
        <v>32</v>
      </c>
      <c r="HX46" s="72" t="s">
        <v>32</v>
      </c>
      <c r="HY46" s="72" t="s">
        <v>32</v>
      </c>
      <c r="HZ46" s="72" t="s">
        <v>32</v>
      </c>
      <c r="IA46" s="72" t="s">
        <v>32</v>
      </c>
      <c r="IB46" s="72" t="s">
        <v>32</v>
      </c>
      <c r="IC46" s="72" t="s">
        <v>32</v>
      </c>
      <c r="ID46" s="72" t="s">
        <v>32</v>
      </c>
      <c r="IE46" s="72" t="s">
        <v>32</v>
      </c>
      <c r="IF46" s="57">
        <v>38</v>
      </c>
      <c r="IG46" s="26" t="str">
        <f t="shared" si="229"/>
        <v/>
      </c>
      <c r="IH46" s="26" t="str">
        <f t="shared" si="230"/>
        <v/>
      </c>
      <c r="II46" s="26" t="str">
        <f t="shared" si="231"/>
        <v/>
      </c>
      <c r="IJ46" s="26" t="str">
        <f t="shared" si="232"/>
        <v/>
      </c>
      <c r="IK46" s="26" t="str">
        <f t="shared" si="233"/>
        <v/>
      </c>
      <c r="IL46" s="26" t="str">
        <f t="shared" si="234"/>
        <v/>
      </c>
      <c r="IM46" s="26" t="str">
        <f t="shared" si="235"/>
        <v/>
      </c>
      <c r="IN46" s="26" t="str">
        <f t="shared" si="236"/>
        <v/>
      </c>
      <c r="IO46" s="26" t="str">
        <f t="shared" si="237"/>
        <v/>
      </c>
      <c r="IP46" s="26" t="str">
        <f t="shared" si="238"/>
        <v/>
      </c>
      <c r="IQ46" s="26" t="str">
        <f t="shared" si="239"/>
        <v/>
      </c>
      <c r="IR46" s="26" t="str">
        <f t="shared" si="240"/>
        <v/>
      </c>
      <c r="IS46" s="26" t="str">
        <f t="shared" si="241"/>
        <v/>
      </c>
      <c r="IT46" s="26" t="str">
        <f t="shared" si="242"/>
        <v/>
      </c>
      <c r="IU46" s="26" t="str">
        <f t="shared" si="243"/>
        <v/>
      </c>
      <c r="IV46" s="26" t="str">
        <f t="shared" si="244"/>
        <v/>
      </c>
      <c r="IW46" s="26" t="str">
        <f t="shared" si="245"/>
        <v/>
      </c>
      <c r="IX46" s="26" t="str">
        <f t="shared" si="246"/>
        <v/>
      </c>
      <c r="IY46" s="26" t="str">
        <f t="shared" si="247"/>
        <v/>
      </c>
      <c r="IZ46" s="26" t="str">
        <f t="shared" si="248"/>
        <v/>
      </c>
      <c r="JA46" s="26" t="str">
        <f t="shared" si="249"/>
        <v/>
      </c>
      <c r="JB46" s="26" t="str">
        <f t="shared" si="250"/>
        <v/>
      </c>
      <c r="JC46" s="26" t="str">
        <f t="shared" si="251"/>
        <v/>
      </c>
      <c r="JD46" s="26" t="str">
        <f t="shared" si="252"/>
        <v/>
      </c>
      <c r="JE46" s="26" t="str">
        <f t="shared" si="253"/>
        <v/>
      </c>
      <c r="JF46" s="26" t="str">
        <f t="shared" si="254"/>
        <v/>
      </c>
      <c r="JG46" s="26" t="str">
        <f t="shared" si="255"/>
        <v/>
      </c>
      <c r="JH46" s="26" t="str">
        <f t="shared" si="256"/>
        <v/>
      </c>
      <c r="JI46" s="26">
        <v>7280263</v>
      </c>
      <c r="JJ46" s="26">
        <v>7280263</v>
      </c>
      <c r="JK46" s="28">
        <f t="shared" si="257"/>
        <v>0</v>
      </c>
      <c r="JL46" s="28">
        <f t="shared" si="30"/>
        <v>0</v>
      </c>
      <c r="JM46" s="29" t="str">
        <f t="shared" si="258"/>
        <v/>
      </c>
      <c r="JN46" s="30" t="str">
        <f t="shared" si="259"/>
        <v/>
      </c>
      <c r="JO46" s="57">
        <v>38</v>
      </c>
      <c r="JP46" s="31" t="str">
        <f t="shared" si="31"/>
        <v/>
      </c>
      <c r="JQ46" s="31" t="str">
        <f t="shared" si="32"/>
        <v/>
      </c>
      <c r="JR46" s="31" t="str">
        <f t="shared" si="33"/>
        <v/>
      </c>
      <c r="JS46" s="31" t="str">
        <f t="shared" si="34"/>
        <v/>
      </c>
      <c r="JT46" s="31" t="str">
        <f t="shared" si="35"/>
        <v/>
      </c>
      <c r="JU46" s="31" t="str">
        <f t="shared" si="36"/>
        <v/>
      </c>
      <c r="JV46" s="31" t="str">
        <f t="shared" si="37"/>
        <v/>
      </c>
      <c r="JW46" s="31" t="str">
        <f t="shared" si="38"/>
        <v/>
      </c>
      <c r="JX46" s="31" t="str">
        <f t="shared" si="39"/>
        <v/>
      </c>
      <c r="JY46" s="31" t="str">
        <f t="shared" si="40"/>
        <v/>
      </c>
      <c r="JZ46" s="31" t="str">
        <f t="shared" si="41"/>
        <v/>
      </c>
      <c r="KA46" s="31" t="str">
        <f t="shared" si="42"/>
        <v/>
      </c>
      <c r="KB46" s="31" t="str">
        <f t="shared" si="43"/>
        <v/>
      </c>
      <c r="KC46" s="31" t="str">
        <f t="shared" si="44"/>
        <v/>
      </c>
      <c r="KD46" s="31" t="str">
        <f t="shared" si="45"/>
        <v/>
      </c>
      <c r="KE46" s="31" t="str">
        <f t="shared" si="46"/>
        <v/>
      </c>
      <c r="KF46" s="31" t="str">
        <f t="shared" si="47"/>
        <v/>
      </c>
      <c r="KG46" s="31" t="str">
        <f t="shared" si="48"/>
        <v/>
      </c>
      <c r="KH46" s="31" t="str">
        <f t="shared" si="49"/>
        <v/>
      </c>
      <c r="KI46" s="31" t="str">
        <f t="shared" si="50"/>
        <v/>
      </c>
      <c r="KJ46" s="31" t="str">
        <f t="shared" si="51"/>
        <v/>
      </c>
      <c r="KK46" s="31" t="str">
        <f t="shared" si="52"/>
        <v/>
      </c>
      <c r="KL46" s="31" t="str">
        <f t="shared" si="53"/>
        <v/>
      </c>
      <c r="KM46" s="31" t="str">
        <f t="shared" si="54"/>
        <v/>
      </c>
      <c r="KN46" s="31" t="str">
        <f t="shared" si="55"/>
        <v/>
      </c>
      <c r="KO46" s="31" t="str">
        <f t="shared" si="56"/>
        <v/>
      </c>
      <c r="KP46" s="31" t="str">
        <f t="shared" si="57"/>
        <v/>
      </c>
      <c r="KQ46" s="31" t="str">
        <f t="shared" si="58"/>
        <v/>
      </c>
      <c r="KR46" s="57">
        <v>38</v>
      </c>
      <c r="KS46" s="32" t="str">
        <f t="shared" si="59"/>
        <v/>
      </c>
      <c r="KT46" s="32" t="str">
        <f t="shared" si="60"/>
        <v/>
      </c>
      <c r="KU46" s="32" t="str">
        <f t="shared" si="61"/>
        <v/>
      </c>
      <c r="KV46" s="32" t="str">
        <f t="shared" si="62"/>
        <v/>
      </c>
      <c r="KW46" s="32" t="str">
        <f t="shared" si="63"/>
        <v/>
      </c>
      <c r="KX46" s="32" t="str">
        <f t="shared" si="64"/>
        <v/>
      </c>
      <c r="KY46" s="32" t="str">
        <f t="shared" si="65"/>
        <v/>
      </c>
      <c r="KZ46" s="32" t="str">
        <f t="shared" si="66"/>
        <v/>
      </c>
      <c r="LA46" s="32" t="str">
        <f t="shared" si="67"/>
        <v/>
      </c>
      <c r="LB46" s="32" t="str">
        <f t="shared" si="68"/>
        <v/>
      </c>
      <c r="LC46" s="32" t="str">
        <f t="shared" si="69"/>
        <v/>
      </c>
      <c r="LD46" s="32" t="str">
        <f t="shared" si="70"/>
        <v/>
      </c>
      <c r="LE46" s="32" t="str">
        <f t="shared" si="71"/>
        <v/>
      </c>
      <c r="LF46" s="32" t="str">
        <f t="shared" si="72"/>
        <v/>
      </c>
      <c r="LG46" s="32" t="str">
        <f t="shared" si="73"/>
        <v/>
      </c>
      <c r="LH46" s="32" t="str">
        <f t="shared" si="74"/>
        <v/>
      </c>
      <c r="LI46" s="32" t="str">
        <f t="shared" si="75"/>
        <v/>
      </c>
      <c r="LJ46" s="32" t="str">
        <f t="shared" si="76"/>
        <v/>
      </c>
      <c r="LK46" s="32" t="str">
        <f t="shared" si="77"/>
        <v/>
      </c>
      <c r="LL46" s="32" t="str">
        <f t="shared" si="78"/>
        <v/>
      </c>
      <c r="LM46" s="32" t="str">
        <f t="shared" si="79"/>
        <v/>
      </c>
      <c r="LN46" s="32" t="str">
        <f t="shared" si="80"/>
        <v/>
      </c>
      <c r="LO46" s="32" t="str">
        <f t="shared" si="81"/>
        <v/>
      </c>
      <c r="LP46" s="32" t="str">
        <f t="shared" si="82"/>
        <v/>
      </c>
      <c r="LQ46" s="32" t="str">
        <f t="shared" si="83"/>
        <v/>
      </c>
      <c r="LR46" s="32" t="str">
        <f t="shared" si="84"/>
        <v/>
      </c>
      <c r="LS46" s="32" t="str">
        <f t="shared" si="85"/>
        <v/>
      </c>
      <c r="LT46" s="32" t="str">
        <f t="shared" si="86"/>
        <v/>
      </c>
      <c r="LU46" s="57">
        <v>38</v>
      </c>
      <c r="LV46" s="33" t="str">
        <f t="shared" si="87"/>
        <v/>
      </c>
      <c r="LW46" s="33" t="str">
        <f t="shared" si="88"/>
        <v/>
      </c>
      <c r="LX46" s="33" t="str">
        <f t="shared" si="89"/>
        <v/>
      </c>
      <c r="LY46" s="33" t="str">
        <f t="shared" si="90"/>
        <v/>
      </c>
      <c r="LZ46" s="33" t="str">
        <f t="shared" si="91"/>
        <v/>
      </c>
      <c r="MA46" s="33" t="str">
        <f t="shared" si="92"/>
        <v/>
      </c>
      <c r="MB46" s="33" t="str">
        <f t="shared" si="93"/>
        <v/>
      </c>
      <c r="MC46" s="33" t="str">
        <f t="shared" si="94"/>
        <v/>
      </c>
      <c r="MD46" s="33" t="str">
        <f t="shared" si="95"/>
        <v/>
      </c>
      <c r="ME46" s="33" t="str">
        <f t="shared" si="96"/>
        <v/>
      </c>
      <c r="MF46" s="33" t="str">
        <f t="shared" si="97"/>
        <v/>
      </c>
      <c r="MG46" s="33" t="str">
        <f t="shared" si="98"/>
        <v/>
      </c>
      <c r="MH46" s="33" t="str">
        <f t="shared" si="99"/>
        <v/>
      </c>
      <c r="MI46" s="33" t="str">
        <f t="shared" si="100"/>
        <v/>
      </c>
      <c r="MJ46" s="33" t="str">
        <f t="shared" si="101"/>
        <v/>
      </c>
      <c r="MK46" s="33" t="str">
        <f t="shared" si="102"/>
        <v/>
      </c>
      <c r="ML46" s="33" t="str">
        <f t="shared" si="103"/>
        <v/>
      </c>
      <c r="MM46" s="33" t="str">
        <f t="shared" si="104"/>
        <v/>
      </c>
      <c r="MN46" s="33" t="str">
        <f t="shared" si="105"/>
        <v/>
      </c>
      <c r="MO46" s="33" t="str">
        <f t="shared" si="106"/>
        <v/>
      </c>
      <c r="MP46" s="33" t="str">
        <f t="shared" si="107"/>
        <v/>
      </c>
      <c r="MQ46" s="33" t="str">
        <f t="shared" si="108"/>
        <v/>
      </c>
      <c r="MR46" s="33" t="str">
        <f t="shared" si="109"/>
        <v/>
      </c>
      <c r="MS46" s="33" t="str">
        <f t="shared" si="110"/>
        <v/>
      </c>
      <c r="MT46" s="33" t="str">
        <f t="shared" si="111"/>
        <v/>
      </c>
      <c r="MU46" s="33" t="str">
        <f t="shared" si="112"/>
        <v/>
      </c>
      <c r="MV46" s="33" t="str">
        <f t="shared" si="113"/>
        <v/>
      </c>
      <c r="MW46" s="33" t="str">
        <f t="shared" si="114"/>
        <v/>
      </c>
      <c r="MX46" s="54">
        <f t="shared" si="115"/>
        <v>0</v>
      </c>
      <c r="MY46" s="57">
        <v>38</v>
      </c>
      <c r="MZ46" s="34" t="str">
        <f t="shared" si="116"/>
        <v/>
      </c>
      <c r="NA46" s="34" t="str">
        <f t="shared" si="117"/>
        <v/>
      </c>
      <c r="NB46" s="34" t="str">
        <f t="shared" si="118"/>
        <v/>
      </c>
      <c r="NC46" s="34" t="str">
        <f t="shared" si="119"/>
        <v/>
      </c>
      <c r="ND46" s="34" t="str">
        <f t="shared" si="120"/>
        <v/>
      </c>
      <c r="NE46" s="34" t="str">
        <f t="shared" si="121"/>
        <v/>
      </c>
      <c r="NF46" s="34" t="str">
        <f t="shared" si="122"/>
        <v/>
      </c>
      <c r="NG46" s="34" t="str">
        <f t="shared" si="123"/>
        <v/>
      </c>
      <c r="NH46" s="34" t="str">
        <f t="shared" si="124"/>
        <v/>
      </c>
      <c r="NI46" s="34" t="str">
        <f t="shared" si="125"/>
        <v/>
      </c>
      <c r="NJ46" s="34" t="str">
        <f t="shared" si="126"/>
        <v/>
      </c>
      <c r="NK46" s="34" t="str">
        <f t="shared" si="127"/>
        <v/>
      </c>
      <c r="NL46" s="34" t="str">
        <f t="shared" si="128"/>
        <v/>
      </c>
      <c r="NM46" s="34" t="str">
        <f t="shared" si="129"/>
        <v/>
      </c>
      <c r="NN46" s="34" t="str">
        <f t="shared" si="130"/>
        <v/>
      </c>
      <c r="NO46" s="34" t="str">
        <f t="shared" si="131"/>
        <v/>
      </c>
      <c r="NP46" s="34" t="str">
        <f t="shared" si="132"/>
        <v/>
      </c>
      <c r="NQ46" s="34" t="str">
        <f t="shared" si="133"/>
        <v/>
      </c>
      <c r="NR46" s="34" t="str">
        <f t="shared" si="134"/>
        <v/>
      </c>
      <c r="NS46" s="34" t="str">
        <f t="shared" si="135"/>
        <v/>
      </c>
      <c r="NT46" s="34" t="str">
        <f t="shared" si="136"/>
        <v/>
      </c>
      <c r="NU46" s="34" t="str">
        <f t="shared" si="137"/>
        <v/>
      </c>
      <c r="NV46" s="34" t="str">
        <f t="shared" si="138"/>
        <v/>
      </c>
      <c r="NW46" s="34" t="str">
        <f t="shared" si="139"/>
        <v/>
      </c>
      <c r="NX46" s="34" t="str">
        <f t="shared" si="140"/>
        <v/>
      </c>
      <c r="NY46" s="34" t="str">
        <f t="shared" si="141"/>
        <v/>
      </c>
      <c r="NZ46" s="34" t="str">
        <f t="shared" si="142"/>
        <v/>
      </c>
      <c r="OA46" s="34" t="str">
        <f t="shared" si="143"/>
        <v/>
      </c>
      <c r="OB46" s="57">
        <v>38</v>
      </c>
      <c r="OC46" s="78"/>
      <c r="OD46" s="78"/>
      <c r="OE46" s="78"/>
      <c r="OF46" s="78"/>
      <c r="OG46" s="78"/>
      <c r="OH46" s="78"/>
      <c r="OI46" s="78"/>
      <c r="OJ46" s="78"/>
      <c r="OK46" s="78"/>
      <c r="OL46" s="78"/>
      <c r="OM46" s="78"/>
      <c r="ON46" s="78"/>
      <c r="OO46" s="78"/>
      <c r="OP46" s="78"/>
      <c r="OQ46" s="78"/>
      <c r="OR46" s="78"/>
      <c r="OS46" s="78"/>
      <c r="OT46" s="78"/>
      <c r="OU46" s="78"/>
      <c r="OV46" s="78"/>
      <c r="OW46" s="78"/>
      <c r="OX46" s="78"/>
      <c r="OY46" s="78"/>
      <c r="OZ46" s="78"/>
      <c r="PA46" s="78"/>
      <c r="PB46" s="78"/>
      <c r="PC46" s="78"/>
      <c r="PD46" s="78"/>
      <c r="PE46" s="57">
        <v>38</v>
      </c>
      <c r="PF46" s="35">
        <f t="shared" si="144"/>
        <v>0</v>
      </c>
      <c r="PG46" s="35">
        <f t="shared" si="145"/>
        <v>0</v>
      </c>
      <c r="PH46" s="35">
        <f t="shared" si="146"/>
        <v>0</v>
      </c>
      <c r="PI46" s="35">
        <f t="shared" si="147"/>
        <v>0</v>
      </c>
      <c r="PJ46" s="35">
        <f t="shared" si="148"/>
        <v>0</v>
      </c>
      <c r="PK46" s="35">
        <f t="shared" si="149"/>
        <v>0</v>
      </c>
      <c r="PL46" s="35">
        <f t="shared" si="150"/>
        <v>0</v>
      </c>
      <c r="PM46" s="35">
        <f t="shared" si="151"/>
        <v>0</v>
      </c>
      <c r="PN46" s="35">
        <f t="shared" si="152"/>
        <v>0</v>
      </c>
      <c r="PO46" s="35">
        <f t="shared" si="153"/>
        <v>0</v>
      </c>
      <c r="PP46" s="35">
        <f t="shared" si="154"/>
        <v>0</v>
      </c>
      <c r="PQ46" s="35">
        <f t="shared" si="155"/>
        <v>0</v>
      </c>
      <c r="PR46" s="35">
        <f t="shared" si="156"/>
        <v>0</v>
      </c>
      <c r="PS46" s="35">
        <f t="shared" si="157"/>
        <v>0</v>
      </c>
      <c r="PT46" s="35">
        <f t="shared" si="158"/>
        <v>0</v>
      </c>
      <c r="PU46" s="35">
        <f t="shared" si="159"/>
        <v>0</v>
      </c>
      <c r="PV46" s="35">
        <f t="shared" si="160"/>
        <v>0</v>
      </c>
      <c r="PW46" s="35">
        <f t="shared" si="161"/>
        <v>0</v>
      </c>
      <c r="PX46" s="35">
        <f t="shared" si="162"/>
        <v>0</v>
      </c>
      <c r="PY46" s="35">
        <f t="shared" si="163"/>
        <v>0</v>
      </c>
      <c r="PZ46" s="35">
        <f t="shared" si="164"/>
        <v>0</v>
      </c>
      <c r="QA46" s="35">
        <f t="shared" si="165"/>
        <v>0</v>
      </c>
      <c r="QB46" s="35">
        <f t="shared" si="166"/>
        <v>0</v>
      </c>
      <c r="QC46" s="35">
        <f t="shared" si="167"/>
        <v>0</v>
      </c>
      <c r="QD46" s="35">
        <f t="shared" si="168"/>
        <v>0</v>
      </c>
      <c r="QE46" s="35">
        <f t="shared" si="169"/>
        <v>0</v>
      </c>
      <c r="QF46" s="35">
        <f t="shared" si="170"/>
        <v>0</v>
      </c>
      <c r="QG46" s="35">
        <f t="shared" si="171"/>
        <v>0</v>
      </c>
      <c r="QH46" s="57">
        <v>38</v>
      </c>
      <c r="QI46" s="36" t="str">
        <f t="shared" si="172"/>
        <v/>
      </c>
      <c r="QJ46" s="36" t="str">
        <f t="shared" si="173"/>
        <v/>
      </c>
      <c r="QK46" s="36" t="str">
        <f t="shared" si="174"/>
        <v/>
      </c>
      <c r="QL46" s="36" t="str">
        <f t="shared" si="175"/>
        <v/>
      </c>
      <c r="QM46" s="36" t="str">
        <f t="shared" si="176"/>
        <v/>
      </c>
      <c r="QN46" s="36" t="str">
        <f t="shared" si="177"/>
        <v/>
      </c>
      <c r="QO46" s="36" t="str">
        <f t="shared" si="178"/>
        <v/>
      </c>
      <c r="QP46" s="36" t="str">
        <f t="shared" si="179"/>
        <v/>
      </c>
      <c r="QQ46" s="36" t="str">
        <f t="shared" si="180"/>
        <v/>
      </c>
      <c r="QR46" s="36" t="str">
        <f t="shared" si="181"/>
        <v/>
      </c>
      <c r="QS46" s="36" t="str">
        <f t="shared" si="182"/>
        <v/>
      </c>
      <c r="QT46" s="36" t="str">
        <f t="shared" si="183"/>
        <v/>
      </c>
      <c r="QU46" s="36" t="str">
        <f t="shared" si="184"/>
        <v/>
      </c>
      <c r="QV46" s="36" t="str">
        <f t="shared" si="185"/>
        <v/>
      </c>
      <c r="QW46" s="36" t="str">
        <f t="shared" si="186"/>
        <v/>
      </c>
      <c r="QX46" s="36" t="str">
        <f t="shared" si="187"/>
        <v/>
      </c>
      <c r="QY46" s="36" t="str">
        <f t="shared" si="188"/>
        <v/>
      </c>
      <c r="QZ46" s="36" t="str">
        <f t="shared" si="189"/>
        <v/>
      </c>
      <c r="RA46" s="36" t="str">
        <f t="shared" si="190"/>
        <v/>
      </c>
      <c r="RB46" s="36" t="str">
        <f t="shared" si="191"/>
        <v/>
      </c>
      <c r="RC46" s="36" t="str">
        <f t="shared" si="192"/>
        <v/>
      </c>
      <c r="RD46" s="36" t="str">
        <f t="shared" si="193"/>
        <v/>
      </c>
      <c r="RE46" s="36" t="str">
        <f t="shared" si="194"/>
        <v/>
      </c>
      <c r="RF46" s="36" t="str">
        <f t="shared" si="195"/>
        <v/>
      </c>
      <c r="RG46" s="36" t="str">
        <f t="shared" si="196"/>
        <v/>
      </c>
      <c r="RH46" s="36" t="str">
        <f t="shared" si="197"/>
        <v/>
      </c>
      <c r="RI46" s="36" t="str">
        <f t="shared" si="198"/>
        <v/>
      </c>
      <c r="RJ46" s="36" t="str">
        <f t="shared" si="199"/>
        <v/>
      </c>
      <c r="RK46" s="37">
        <f t="shared" si="200"/>
        <v>0</v>
      </c>
      <c r="RL46" s="38" t="str">
        <f t="shared" si="260"/>
        <v/>
      </c>
      <c r="RM46" s="38" t="str">
        <f t="shared" si="261"/>
        <v/>
      </c>
      <c r="RN46" s="38" t="str">
        <f t="shared" si="262"/>
        <v/>
      </c>
      <c r="RO46" s="38" t="str">
        <f t="shared" si="263"/>
        <v/>
      </c>
      <c r="RP46" s="38" t="str">
        <f t="shared" si="264"/>
        <v/>
      </c>
      <c r="RQ46" s="39" t="str">
        <f t="shared" si="265"/>
        <v/>
      </c>
      <c r="RR46" s="39" t="str">
        <f t="shared" si="266"/>
        <v/>
      </c>
      <c r="RS46" s="39" t="str">
        <f t="shared" si="267"/>
        <v/>
      </c>
      <c r="RT46" s="39" t="str">
        <f t="shared" si="268"/>
        <v/>
      </c>
      <c r="RU46" s="39">
        <f t="shared" si="269"/>
        <v>0</v>
      </c>
      <c r="RV46" s="57">
        <v>38</v>
      </c>
    </row>
    <row r="47" spans="1:490" ht="30.6" hidden="1" x14ac:dyDescent="0.2">
      <c r="A47" s="53"/>
      <c r="B47" s="57" t="s">
        <v>101</v>
      </c>
      <c r="C47" s="57" t="s">
        <v>36</v>
      </c>
      <c r="D47" s="57" t="s">
        <v>113</v>
      </c>
      <c r="E47" s="57" t="s">
        <v>117</v>
      </c>
      <c r="F47" s="57">
        <v>1</v>
      </c>
      <c r="G47" s="25">
        <v>17878322</v>
      </c>
      <c r="H47" s="57">
        <v>39</v>
      </c>
      <c r="I47" s="77" t="s">
        <v>32</v>
      </c>
      <c r="J47" s="77" t="s">
        <v>32</v>
      </c>
      <c r="K47" s="77" t="s">
        <v>32</v>
      </c>
      <c r="L47" s="77" t="s">
        <v>32</v>
      </c>
      <c r="M47" s="77" t="s">
        <v>32</v>
      </c>
      <c r="N47" s="77" t="s">
        <v>32</v>
      </c>
      <c r="O47" s="77" t="s">
        <v>32</v>
      </c>
      <c r="P47" s="77" t="s">
        <v>32</v>
      </c>
      <c r="Q47" s="77" t="s">
        <v>32</v>
      </c>
      <c r="R47" s="77" t="s">
        <v>32</v>
      </c>
      <c r="S47" s="77" t="s">
        <v>32</v>
      </c>
      <c r="T47" s="77" t="s">
        <v>32</v>
      </c>
      <c r="U47" s="75">
        <v>17850000</v>
      </c>
      <c r="V47" s="77" t="s">
        <v>32</v>
      </c>
      <c r="W47" s="77" t="s">
        <v>32</v>
      </c>
      <c r="X47" s="75">
        <v>17850000</v>
      </c>
      <c r="Y47" s="77" t="s">
        <v>32</v>
      </c>
      <c r="Z47" s="77" t="s">
        <v>32</v>
      </c>
      <c r="AA47" s="77" t="s">
        <v>32</v>
      </c>
      <c r="AB47" s="77" t="s">
        <v>32</v>
      </c>
      <c r="AC47" s="77" t="s">
        <v>32</v>
      </c>
      <c r="AD47" s="77" t="s">
        <v>32</v>
      </c>
      <c r="AE47" s="75">
        <v>16254970</v>
      </c>
      <c r="AF47" s="77" t="s">
        <v>32</v>
      </c>
      <c r="AG47" s="77" t="s">
        <v>32</v>
      </c>
      <c r="AH47" s="77" t="s">
        <v>32</v>
      </c>
      <c r="AI47" s="77" t="s">
        <v>32</v>
      </c>
      <c r="AJ47" s="77" t="s">
        <v>32</v>
      </c>
      <c r="AK47" s="68">
        <v>39</v>
      </c>
      <c r="AL47" s="26" t="str">
        <f t="shared" si="201"/>
        <v>NC</v>
      </c>
      <c r="AM47" s="26" t="str">
        <f t="shared" si="202"/>
        <v>NC</v>
      </c>
      <c r="AN47" s="26" t="str">
        <f t="shared" si="203"/>
        <v>NC</v>
      </c>
      <c r="AO47" s="26" t="str">
        <f t="shared" si="204"/>
        <v>NC</v>
      </c>
      <c r="AP47" s="26" t="str">
        <f t="shared" si="205"/>
        <v>NC</v>
      </c>
      <c r="AQ47" s="26" t="str">
        <f t="shared" si="206"/>
        <v>NC</v>
      </c>
      <c r="AR47" s="26" t="str">
        <f t="shared" si="207"/>
        <v>NC</v>
      </c>
      <c r="AS47" s="26" t="str">
        <f t="shared" si="208"/>
        <v>NC</v>
      </c>
      <c r="AT47" s="26" t="str">
        <f t="shared" si="209"/>
        <v>NC</v>
      </c>
      <c r="AU47" s="26" t="str">
        <f t="shared" si="210"/>
        <v>NC</v>
      </c>
      <c r="AV47" s="26" t="str">
        <f t="shared" si="211"/>
        <v>NC</v>
      </c>
      <c r="AW47" s="26" t="str">
        <f t="shared" si="212"/>
        <v>NC</v>
      </c>
      <c r="AX47" s="26">
        <f t="shared" si="213"/>
        <v>17850000</v>
      </c>
      <c r="AY47" s="26" t="str">
        <f t="shared" si="214"/>
        <v>NC</v>
      </c>
      <c r="AZ47" s="26" t="str">
        <f t="shared" si="215"/>
        <v>NC</v>
      </c>
      <c r="BA47" s="26">
        <f t="shared" si="216"/>
        <v>17850000</v>
      </c>
      <c r="BB47" s="26" t="str">
        <f t="shared" si="217"/>
        <v>NC</v>
      </c>
      <c r="BC47" s="26" t="str">
        <f t="shared" si="218"/>
        <v>NC</v>
      </c>
      <c r="BD47" s="26" t="str">
        <f t="shared" si="219"/>
        <v>NC</v>
      </c>
      <c r="BE47" s="26" t="str">
        <f t="shared" si="220"/>
        <v>NC</v>
      </c>
      <c r="BF47" s="26" t="str">
        <f t="shared" si="221"/>
        <v>NC</v>
      </c>
      <c r="BG47" s="26" t="str">
        <f t="shared" si="222"/>
        <v>NC</v>
      </c>
      <c r="BH47" s="26">
        <f t="shared" si="223"/>
        <v>16254970</v>
      </c>
      <c r="BI47" s="26" t="str">
        <f t="shared" si="224"/>
        <v>NC</v>
      </c>
      <c r="BJ47" s="26" t="str">
        <f t="shared" si="225"/>
        <v>NC</v>
      </c>
      <c r="BK47" s="26" t="str">
        <f t="shared" si="226"/>
        <v>NC</v>
      </c>
      <c r="BL47" s="26" t="str">
        <f t="shared" si="227"/>
        <v>NC</v>
      </c>
      <c r="BM47" s="26" t="str">
        <f t="shared" si="228"/>
        <v>NC</v>
      </c>
      <c r="BN47" s="57">
        <v>39</v>
      </c>
      <c r="BO47" s="70" t="s">
        <v>33</v>
      </c>
      <c r="BP47" s="70" t="s">
        <v>33</v>
      </c>
      <c r="BQ47" s="70" t="s">
        <v>33</v>
      </c>
      <c r="BR47" s="70" t="s">
        <v>33</v>
      </c>
      <c r="BS47" s="70" t="s">
        <v>33</v>
      </c>
      <c r="BT47" s="70" t="s">
        <v>33</v>
      </c>
      <c r="BU47" s="70" t="s">
        <v>33</v>
      </c>
      <c r="BV47" s="70" t="s">
        <v>33</v>
      </c>
      <c r="BW47" s="70" t="s">
        <v>33</v>
      </c>
      <c r="BX47" s="70" t="s">
        <v>33</v>
      </c>
      <c r="BY47" s="70" t="s">
        <v>33</v>
      </c>
      <c r="BZ47" s="70" t="s">
        <v>33</v>
      </c>
      <c r="CA47" s="71" t="s">
        <v>33</v>
      </c>
      <c r="CB47" s="70" t="s">
        <v>33</v>
      </c>
      <c r="CC47" s="70" t="s">
        <v>33</v>
      </c>
      <c r="CD47" s="71" t="s">
        <v>33</v>
      </c>
      <c r="CE47" s="70" t="s">
        <v>33</v>
      </c>
      <c r="CF47" s="70" t="s">
        <v>33</v>
      </c>
      <c r="CG47" s="70" t="s">
        <v>33</v>
      </c>
      <c r="CH47" s="70" t="s">
        <v>33</v>
      </c>
      <c r="CI47" s="70" t="s">
        <v>33</v>
      </c>
      <c r="CJ47" s="70" t="s">
        <v>33</v>
      </c>
      <c r="CK47" s="71" t="s">
        <v>34</v>
      </c>
      <c r="CL47" s="70" t="s">
        <v>33</v>
      </c>
      <c r="CM47" s="70" t="s">
        <v>33</v>
      </c>
      <c r="CN47" s="70" t="s">
        <v>33</v>
      </c>
      <c r="CO47" s="70" t="s">
        <v>33</v>
      </c>
      <c r="CP47" s="70" t="s">
        <v>33</v>
      </c>
      <c r="CQ47" s="57">
        <v>39</v>
      </c>
      <c r="CR47" s="71" t="s">
        <v>33</v>
      </c>
      <c r="CS47" s="71" t="s">
        <v>34</v>
      </c>
      <c r="CT47" s="71" t="s">
        <v>34</v>
      </c>
      <c r="CU47" s="71" t="s">
        <v>34</v>
      </c>
      <c r="CV47" s="71" t="s">
        <v>34</v>
      </c>
      <c r="CW47" s="71" t="s">
        <v>34</v>
      </c>
      <c r="CX47" s="71" t="s">
        <v>34</v>
      </c>
      <c r="CY47" s="71" t="s">
        <v>33</v>
      </c>
      <c r="CZ47" s="71" t="s">
        <v>34</v>
      </c>
      <c r="DA47" s="71" t="s">
        <v>34</v>
      </c>
      <c r="DB47" s="71" t="s">
        <v>34</v>
      </c>
      <c r="DC47" s="71" t="s">
        <v>34</v>
      </c>
      <c r="DD47" s="71" t="s">
        <v>239</v>
      </c>
      <c r="DE47" s="71" t="s">
        <v>34</v>
      </c>
      <c r="DF47" s="71" t="s">
        <v>34</v>
      </c>
      <c r="DG47" s="71" t="s">
        <v>34</v>
      </c>
      <c r="DH47" s="71" t="s">
        <v>34</v>
      </c>
      <c r="DI47" s="71" t="s">
        <v>34</v>
      </c>
      <c r="DJ47" s="71" t="s">
        <v>34</v>
      </c>
      <c r="DK47" s="71" t="s">
        <v>34</v>
      </c>
      <c r="DL47" s="71" t="s">
        <v>34</v>
      </c>
      <c r="DM47" s="71" t="s">
        <v>34</v>
      </c>
      <c r="DN47" s="71" t="s">
        <v>34</v>
      </c>
      <c r="DO47" s="71" t="s">
        <v>34</v>
      </c>
      <c r="DP47" s="71" t="s">
        <v>34</v>
      </c>
      <c r="DQ47" s="71" t="s">
        <v>34</v>
      </c>
      <c r="DR47" s="71" t="s">
        <v>34</v>
      </c>
      <c r="DS47" s="71" t="s">
        <v>34</v>
      </c>
      <c r="DT47" s="57">
        <v>39</v>
      </c>
      <c r="DU47" s="71" t="s">
        <v>34</v>
      </c>
      <c r="DV47" s="71" t="s">
        <v>34</v>
      </c>
      <c r="DW47" s="71" t="s">
        <v>34</v>
      </c>
      <c r="DX47" s="71" t="s">
        <v>34</v>
      </c>
      <c r="DY47" s="71" t="s">
        <v>34</v>
      </c>
      <c r="DZ47" s="71" t="s">
        <v>34</v>
      </c>
      <c r="EA47" s="71" t="s">
        <v>34</v>
      </c>
      <c r="EB47" s="71" t="s">
        <v>33</v>
      </c>
      <c r="EC47" s="71" t="s">
        <v>34</v>
      </c>
      <c r="ED47" s="71" t="s">
        <v>34</v>
      </c>
      <c r="EE47" s="71" t="s">
        <v>34</v>
      </c>
      <c r="EF47" s="71" t="s">
        <v>34</v>
      </c>
      <c r="EG47" s="71" t="s">
        <v>34</v>
      </c>
      <c r="EH47" s="71" t="s">
        <v>34</v>
      </c>
      <c r="EI47" s="71" t="s">
        <v>34</v>
      </c>
      <c r="EJ47" s="71" t="s">
        <v>34</v>
      </c>
      <c r="EK47" s="71" t="s">
        <v>34</v>
      </c>
      <c r="EL47" s="71" t="s">
        <v>34</v>
      </c>
      <c r="EM47" s="71" t="s">
        <v>34</v>
      </c>
      <c r="EN47" s="71" t="s">
        <v>34</v>
      </c>
      <c r="EO47" s="71" t="s">
        <v>34</v>
      </c>
      <c r="EP47" s="71" t="s">
        <v>34</v>
      </c>
      <c r="EQ47" s="71" t="s">
        <v>34</v>
      </c>
      <c r="ER47" s="71" t="s">
        <v>34</v>
      </c>
      <c r="ES47" s="71" t="s">
        <v>34</v>
      </c>
      <c r="ET47" s="71" t="s">
        <v>34</v>
      </c>
      <c r="EU47" s="71" t="s">
        <v>34</v>
      </c>
      <c r="EV47" s="71" t="s">
        <v>33</v>
      </c>
      <c r="EW47" s="57">
        <v>39</v>
      </c>
      <c r="EX47" s="27" t="str">
        <f t="shared" si="1"/>
        <v>NO CUMPLE</v>
      </c>
      <c r="EY47" s="27" t="str">
        <f t="shared" si="2"/>
        <v>NO CUMPLE</v>
      </c>
      <c r="EZ47" s="27" t="str">
        <f t="shared" si="3"/>
        <v>NO CUMPLE</v>
      </c>
      <c r="FA47" s="27" t="str">
        <f t="shared" si="4"/>
        <v>NO CUMPLE</v>
      </c>
      <c r="FB47" s="27" t="str">
        <f t="shared" si="5"/>
        <v>NO CUMPLE</v>
      </c>
      <c r="FC47" s="27" t="str">
        <f t="shared" si="6"/>
        <v>NO CUMPLE</v>
      </c>
      <c r="FD47" s="27" t="str">
        <f t="shared" si="7"/>
        <v>NO CUMPLE</v>
      </c>
      <c r="FE47" s="27" t="str">
        <f t="shared" si="8"/>
        <v>NO CUMPLE</v>
      </c>
      <c r="FF47" s="27" t="str">
        <f t="shared" si="9"/>
        <v>NO CUMPLE</v>
      </c>
      <c r="FG47" s="27" t="str">
        <f t="shared" si="10"/>
        <v>NO CUMPLE</v>
      </c>
      <c r="FH47" s="27" t="str">
        <f t="shared" si="11"/>
        <v>NO CUMPLE</v>
      </c>
      <c r="FI47" s="27" t="str">
        <f t="shared" si="12"/>
        <v>NO CUMPLE</v>
      </c>
      <c r="FJ47" s="27" t="str">
        <f t="shared" si="13"/>
        <v>NO CUMPLE</v>
      </c>
      <c r="FK47" s="27" t="str">
        <f t="shared" si="14"/>
        <v>NO CUMPLE</v>
      </c>
      <c r="FL47" s="27" t="str">
        <f t="shared" si="15"/>
        <v>NO CUMPLE</v>
      </c>
      <c r="FM47" s="27" t="str">
        <f t="shared" si="16"/>
        <v>NO CUMPLE</v>
      </c>
      <c r="FN47" s="27" t="str">
        <f t="shared" si="17"/>
        <v>NO CUMPLE</v>
      </c>
      <c r="FO47" s="27" t="str">
        <f t="shared" si="18"/>
        <v>NO CUMPLE</v>
      </c>
      <c r="FP47" s="27" t="str">
        <f t="shared" si="19"/>
        <v>NO CUMPLE</v>
      </c>
      <c r="FQ47" s="27" t="str">
        <f t="shared" si="20"/>
        <v>NO CUMPLE</v>
      </c>
      <c r="FR47" s="27" t="str">
        <f t="shared" si="21"/>
        <v>NO CUMPLE</v>
      </c>
      <c r="FS47" s="27" t="str">
        <f t="shared" si="22"/>
        <v>NO CUMPLE</v>
      </c>
      <c r="FT47" s="27" t="str">
        <f t="shared" si="23"/>
        <v>CUMPLE</v>
      </c>
      <c r="FU47" s="27" t="str">
        <f t="shared" si="24"/>
        <v>NO CUMPLE</v>
      </c>
      <c r="FV47" s="27" t="str">
        <f t="shared" si="25"/>
        <v>NO CUMPLE</v>
      </c>
      <c r="FW47" s="27" t="str">
        <f t="shared" si="26"/>
        <v>NO CUMPLE</v>
      </c>
      <c r="FX47" s="27" t="str">
        <f t="shared" si="27"/>
        <v>NO CUMPLE</v>
      </c>
      <c r="FY47" s="27" t="str">
        <f t="shared" si="28"/>
        <v>NO CUMPLE</v>
      </c>
      <c r="FZ47" s="57">
        <v>39</v>
      </c>
      <c r="GA47" s="71" t="s">
        <v>32</v>
      </c>
      <c r="GB47" s="71" t="s">
        <v>32</v>
      </c>
      <c r="GC47" s="71" t="s">
        <v>32</v>
      </c>
      <c r="GD47" s="71" t="s">
        <v>32</v>
      </c>
      <c r="GE47" s="71" t="s">
        <v>32</v>
      </c>
      <c r="GF47" s="71" t="s">
        <v>32</v>
      </c>
      <c r="GG47" s="71" t="s">
        <v>32</v>
      </c>
      <c r="GH47" s="71" t="s">
        <v>32</v>
      </c>
      <c r="GI47" s="71" t="s">
        <v>32</v>
      </c>
      <c r="GJ47" s="71" t="s">
        <v>32</v>
      </c>
      <c r="GK47" s="71" t="s">
        <v>32</v>
      </c>
      <c r="GL47" s="71" t="s">
        <v>32</v>
      </c>
      <c r="GM47" s="94" t="s">
        <v>33</v>
      </c>
      <c r="GN47" s="71" t="s">
        <v>32</v>
      </c>
      <c r="GO47" s="71" t="s">
        <v>32</v>
      </c>
      <c r="GP47" s="93" t="s">
        <v>33</v>
      </c>
      <c r="GQ47" s="71" t="s">
        <v>32</v>
      </c>
      <c r="GR47" s="71" t="s">
        <v>32</v>
      </c>
      <c r="GS47" s="71" t="s">
        <v>32</v>
      </c>
      <c r="GT47" s="71" t="s">
        <v>32</v>
      </c>
      <c r="GU47" s="71" t="s">
        <v>32</v>
      </c>
      <c r="GV47" s="71" t="s">
        <v>32</v>
      </c>
      <c r="GW47" s="93" t="s">
        <v>34</v>
      </c>
      <c r="GX47" s="71" t="s">
        <v>32</v>
      </c>
      <c r="GY47" s="71" t="s">
        <v>32</v>
      </c>
      <c r="GZ47" s="71" t="s">
        <v>32</v>
      </c>
      <c r="HA47" s="71" t="s">
        <v>32</v>
      </c>
      <c r="HB47" s="71" t="s">
        <v>32</v>
      </c>
      <c r="HC47" s="57">
        <v>39</v>
      </c>
      <c r="HD47" s="72" t="s">
        <v>32</v>
      </c>
      <c r="HE47" s="72" t="s">
        <v>32</v>
      </c>
      <c r="HF47" s="72" t="s">
        <v>32</v>
      </c>
      <c r="HG47" s="72" t="s">
        <v>32</v>
      </c>
      <c r="HH47" s="72" t="s">
        <v>32</v>
      </c>
      <c r="HI47" s="72" t="s">
        <v>32</v>
      </c>
      <c r="HJ47" s="72" t="s">
        <v>32</v>
      </c>
      <c r="HK47" s="72" t="s">
        <v>32</v>
      </c>
      <c r="HL47" s="72" t="s">
        <v>32</v>
      </c>
      <c r="HM47" s="72" t="s">
        <v>32</v>
      </c>
      <c r="HN47" s="72" t="s">
        <v>32</v>
      </c>
      <c r="HO47" s="72" t="s">
        <v>32</v>
      </c>
      <c r="HP47" s="72" t="s">
        <v>34</v>
      </c>
      <c r="HQ47" s="72" t="s">
        <v>32</v>
      </c>
      <c r="HR47" s="72" t="s">
        <v>32</v>
      </c>
      <c r="HS47" s="72" t="s">
        <v>34</v>
      </c>
      <c r="HT47" s="72" t="s">
        <v>32</v>
      </c>
      <c r="HU47" s="72" t="s">
        <v>32</v>
      </c>
      <c r="HV47" s="72" t="s">
        <v>32</v>
      </c>
      <c r="HW47" s="72" t="s">
        <v>32</v>
      </c>
      <c r="HX47" s="72" t="s">
        <v>32</v>
      </c>
      <c r="HY47" s="72" t="s">
        <v>32</v>
      </c>
      <c r="HZ47" s="72" t="s">
        <v>34</v>
      </c>
      <c r="IA47" s="72" t="s">
        <v>32</v>
      </c>
      <c r="IB47" s="72" t="s">
        <v>32</v>
      </c>
      <c r="IC47" s="72" t="s">
        <v>32</v>
      </c>
      <c r="ID47" s="72" t="s">
        <v>32</v>
      </c>
      <c r="IE47" s="72" t="s">
        <v>32</v>
      </c>
      <c r="IF47" s="57">
        <v>39</v>
      </c>
      <c r="IG47" s="26" t="str">
        <f t="shared" si="229"/>
        <v/>
      </c>
      <c r="IH47" s="26" t="str">
        <f t="shared" si="230"/>
        <v/>
      </c>
      <c r="II47" s="26" t="str">
        <f t="shared" si="231"/>
        <v/>
      </c>
      <c r="IJ47" s="26" t="str">
        <f t="shared" si="232"/>
        <v/>
      </c>
      <c r="IK47" s="26" t="str">
        <f t="shared" si="233"/>
        <v/>
      </c>
      <c r="IL47" s="26" t="str">
        <f t="shared" si="234"/>
        <v/>
      </c>
      <c r="IM47" s="26" t="str">
        <f t="shared" si="235"/>
        <v/>
      </c>
      <c r="IN47" s="26" t="str">
        <f t="shared" si="236"/>
        <v/>
      </c>
      <c r="IO47" s="26" t="str">
        <f t="shared" si="237"/>
        <v/>
      </c>
      <c r="IP47" s="26" t="str">
        <f t="shared" si="238"/>
        <v/>
      </c>
      <c r="IQ47" s="26" t="str">
        <f t="shared" si="239"/>
        <v/>
      </c>
      <c r="IR47" s="26" t="str">
        <f t="shared" si="240"/>
        <v/>
      </c>
      <c r="IS47" s="26" t="str">
        <f t="shared" si="241"/>
        <v/>
      </c>
      <c r="IT47" s="26" t="str">
        <f t="shared" si="242"/>
        <v/>
      </c>
      <c r="IU47" s="26" t="str">
        <f t="shared" si="243"/>
        <v/>
      </c>
      <c r="IV47" s="26" t="str">
        <f t="shared" si="244"/>
        <v/>
      </c>
      <c r="IW47" s="26" t="str">
        <f t="shared" si="245"/>
        <v/>
      </c>
      <c r="IX47" s="26" t="str">
        <f t="shared" si="246"/>
        <v/>
      </c>
      <c r="IY47" s="26" t="str">
        <f t="shared" si="247"/>
        <v/>
      </c>
      <c r="IZ47" s="26" t="str">
        <f t="shared" si="248"/>
        <v/>
      </c>
      <c r="JA47" s="26" t="str">
        <f t="shared" si="249"/>
        <v/>
      </c>
      <c r="JB47" s="26" t="str">
        <f t="shared" si="250"/>
        <v/>
      </c>
      <c r="JC47" s="26">
        <f t="shared" si="251"/>
        <v>16254970</v>
      </c>
      <c r="JD47" s="26" t="str">
        <f t="shared" si="252"/>
        <v/>
      </c>
      <c r="JE47" s="26" t="str">
        <f t="shared" si="253"/>
        <v/>
      </c>
      <c r="JF47" s="26" t="str">
        <f t="shared" si="254"/>
        <v/>
      </c>
      <c r="JG47" s="26" t="str">
        <f t="shared" si="255"/>
        <v/>
      </c>
      <c r="JH47" s="26" t="str">
        <f t="shared" si="256"/>
        <v/>
      </c>
      <c r="JI47" s="26">
        <v>17878322</v>
      </c>
      <c r="JJ47" s="26">
        <v>17878322</v>
      </c>
      <c r="JK47" s="28">
        <f t="shared" si="257"/>
        <v>1</v>
      </c>
      <c r="JL47" s="28">
        <f t="shared" si="30"/>
        <v>0</v>
      </c>
      <c r="JM47" s="29">
        <f t="shared" si="258"/>
        <v>16254970</v>
      </c>
      <c r="JN47" s="30">
        <f t="shared" si="259"/>
        <v>60956.137499999997</v>
      </c>
      <c r="JO47" s="57">
        <v>39</v>
      </c>
      <c r="JP47" s="31" t="str">
        <f t="shared" si="31"/>
        <v/>
      </c>
      <c r="JQ47" s="31" t="str">
        <f t="shared" si="32"/>
        <v/>
      </c>
      <c r="JR47" s="31" t="str">
        <f t="shared" si="33"/>
        <v/>
      </c>
      <c r="JS47" s="31" t="str">
        <f t="shared" si="34"/>
        <v/>
      </c>
      <c r="JT47" s="31" t="str">
        <f t="shared" si="35"/>
        <v/>
      </c>
      <c r="JU47" s="31" t="str">
        <f t="shared" si="36"/>
        <v/>
      </c>
      <c r="JV47" s="31" t="str">
        <f t="shared" si="37"/>
        <v/>
      </c>
      <c r="JW47" s="31" t="str">
        <f t="shared" si="38"/>
        <v/>
      </c>
      <c r="JX47" s="31" t="str">
        <f t="shared" si="39"/>
        <v/>
      </c>
      <c r="JY47" s="31" t="str">
        <f t="shared" si="40"/>
        <v/>
      </c>
      <c r="JZ47" s="31" t="str">
        <f t="shared" si="41"/>
        <v/>
      </c>
      <c r="KA47" s="31" t="str">
        <f t="shared" si="42"/>
        <v/>
      </c>
      <c r="KB47" s="31" t="str">
        <f t="shared" si="43"/>
        <v/>
      </c>
      <c r="KC47" s="31" t="str">
        <f t="shared" si="44"/>
        <v/>
      </c>
      <c r="KD47" s="31" t="str">
        <f t="shared" si="45"/>
        <v/>
      </c>
      <c r="KE47" s="31" t="str">
        <f t="shared" si="46"/>
        <v/>
      </c>
      <c r="KF47" s="31" t="str">
        <f t="shared" si="47"/>
        <v/>
      </c>
      <c r="KG47" s="31" t="str">
        <f t="shared" si="48"/>
        <v/>
      </c>
      <c r="KH47" s="31" t="str">
        <f t="shared" si="49"/>
        <v/>
      </c>
      <c r="KI47" s="31" t="str">
        <f t="shared" si="50"/>
        <v/>
      </c>
      <c r="KJ47" s="31" t="str">
        <f t="shared" si="51"/>
        <v/>
      </c>
      <c r="KK47" s="31" t="str">
        <f t="shared" si="52"/>
        <v/>
      </c>
      <c r="KL47" s="31">
        <f t="shared" si="53"/>
        <v>26666.666666666668</v>
      </c>
      <c r="KM47" s="31" t="str">
        <f t="shared" si="54"/>
        <v/>
      </c>
      <c r="KN47" s="31" t="str">
        <f t="shared" si="55"/>
        <v/>
      </c>
      <c r="KO47" s="31" t="str">
        <f t="shared" si="56"/>
        <v/>
      </c>
      <c r="KP47" s="31" t="str">
        <f t="shared" si="57"/>
        <v/>
      </c>
      <c r="KQ47" s="31" t="str">
        <f t="shared" si="58"/>
        <v/>
      </c>
      <c r="KR47" s="57">
        <v>39</v>
      </c>
      <c r="KS47" s="32" t="str">
        <f t="shared" si="59"/>
        <v/>
      </c>
      <c r="KT47" s="32" t="str">
        <f t="shared" si="60"/>
        <v/>
      </c>
      <c r="KU47" s="32" t="str">
        <f t="shared" si="61"/>
        <v/>
      </c>
      <c r="KV47" s="32" t="str">
        <f t="shared" si="62"/>
        <v/>
      </c>
      <c r="KW47" s="32" t="str">
        <f t="shared" si="63"/>
        <v/>
      </c>
      <c r="KX47" s="32" t="str">
        <f t="shared" si="64"/>
        <v/>
      </c>
      <c r="KY47" s="32" t="str">
        <f t="shared" si="65"/>
        <v/>
      </c>
      <c r="KZ47" s="32" t="str">
        <f t="shared" si="66"/>
        <v/>
      </c>
      <c r="LA47" s="32" t="str">
        <f t="shared" si="67"/>
        <v/>
      </c>
      <c r="LB47" s="32" t="str">
        <f t="shared" si="68"/>
        <v/>
      </c>
      <c r="LC47" s="32" t="str">
        <f t="shared" si="69"/>
        <v/>
      </c>
      <c r="LD47" s="32" t="str">
        <f t="shared" si="70"/>
        <v/>
      </c>
      <c r="LE47" s="32" t="str">
        <f t="shared" si="71"/>
        <v/>
      </c>
      <c r="LF47" s="32" t="str">
        <f t="shared" si="72"/>
        <v/>
      </c>
      <c r="LG47" s="32" t="str">
        <f t="shared" si="73"/>
        <v/>
      </c>
      <c r="LH47" s="32" t="str">
        <f t="shared" si="74"/>
        <v/>
      </c>
      <c r="LI47" s="32" t="str">
        <f t="shared" si="75"/>
        <v/>
      </c>
      <c r="LJ47" s="32" t="str">
        <f t="shared" si="76"/>
        <v/>
      </c>
      <c r="LK47" s="32" t="str">
        <f t="shared" si="77"/>
        <v/>
      </c>
      <c r="LL47" s="32" t="str">
        <f t="shared" si="78"/>
        <v/>
      </c>
      <c r="LM47" s="32" t="str">
        <f t="shared" si="79"/>
        <v/>
      </c>
      <c r="LN47" s="32" t="str">
        <f t="shared" si="80"/>
        <v/>
      </c>
      <c r="LO47" s="32">
        <f t="shared" si="81"/>
        <v>0</v>
      </c>
      <c r="LP47" s="32" t="str">
        <f t="shared" si="82"/>
        <v/>
      </c>
      <c r="LQ47" s="32" t="str">
        <f t="shared" si="83"/>
        <v/>
      </c>
      <c r="LR47" s="32" t="str">
        <f t="shared" si="84"/>
        <v/>
      </c>
      <c r="LS47" s="32" t="str">
        <f t="shared" si="85"/>
        <v/>
      </c>
      <c r="LT47" s="32" t="str">
        <f t="shared" si="86"/>
        <v/>
      </c>
      <c r="LU47" s="57">
        <v>39</v>
      </c>
      <c r="LV47" s="33" t="str">
        <f t="shared" si="87"/>
        <v/>
      </c>
      <c r="LW47" s="33" t="str">
        <f t="shared" si="88"/>
        <v/>
      </c>
      <c r="LX47" s="33" t="str">
        <f t="shared" si="89"/>
        <v/>
      </c>
      <c r="LY47" s="33" t="str">
        <f t="shared" si="90"/>
        <v/>
      </c>
      <c r="LZ47" s="33" t="str">
        <f t="shared" si="91"/>
        <v/>
      </c>
      <c r="MA47" s="33" t="str">
        <f t="shared" si="92"/>
        <v/>
      </c>
      <c r="MB47" s="33" t="str">
        <f t="shared" si="93"/>
        <v/>
      </c>
      <c r="MC47" s="33" t="str">
        <f t="shared" si="94"/>
        <v/>
      </c>
      <c r="MD47" s="33" t="str">
        <f t="shared" si="95"/>
        <v/>
      </c>
      <c r="ME47" s="33" t="str">
        <f t="shared" si="96"/>
        <v/>
      </c>
      <c r="MF47" s="33" t="str">
        <f t="shared" si="97"/>
        <v/>
      </c>
      <c r="MG47" s="33" t="str">
        <f t="shared" si="98"/>
        <v/>
      </c>
      <c r="MH47" s="33" t="str">
        <f t="shared" si="99"/>
        <v/>
      </c>
      <c r="MI47" s="33" t="str">
        <f t="shared" si="100"/>
        <v/>
      </c>
      <c r="MJ47" s="33" t="str">
        <f t="shared" si="101"/>
        <v/>
      </c>
      <c r="MK47" s="33" t="str">
        <f t="shared" si="102"/>
        <v/>
      </c>
      <c r="ML47" s="33" t="str">
        <f t="shared" si="103"/>
        <v/>
      </c>
      <c r="MM47" s="33" t="str">
        <f t="shared" si="104"/>
        <v/>
      </c>
      <c r="MN47" s="33" t="str">
        <f t="shared" si="105"/>
        <v/>
      </c>
      <c r="MO47" s="33" t="str">
        <f t="shared" si="106"/>
        <v/>
      </c>
      <c r="MP47" s="33" t="str">
        <f t="shared" si="107"/>
        <v/>
      </c>
      <c r="MQ47" s="33" t="str">
        <f t="shared" si="108"/>
        <v/>
      </c>
      <c r="MR47" s="33">
        <f t="shared" si="109"/>
        <v>0</v>
      </c>
      <c r="MS47" s="33" t="str">
        <f t="shared" si="110"/>
        <v/>
      </c>
      <c r="MT47" s="33" t="str">
        <f t="shared" si="111"/>
        <v/>
      </c>
      <c r="MU47" s="33" t="str">
        <f t="shared" si="112"/>
        <v/>
      </c>
      <c r="MV47" s="33" t="str">
        <f t="shared" si="113"/>
        <v/>
      </c>
      <c r="MW47" s="33" t="str">
        <f t="shared" si="114"/>
        <v/>
      </c>
      <c r="MX47" s="54">
        <f t="shared" si="115"/>
        <v>0</v>
      </c>
      <c r="MY47" s="57">
        <v>39</v>
      </c>
      <c r="MZ47" s="34" t="str">
        <f t="shared" si="116"/>
        <v/>
      </c>
      <c r="NA47" s="34" t="str">
        <f t="shared" si="117"/>
        <v/>
      </c>
      <c r="NB47" s="34" t="str">
        <f t="shared" si="118"/>
        <v/>
      </c>
      <c r="NC47" s="34" t="str">
        <f t="shared" si="119"/>
        <v/>
      </c>
      <c r="ND47" s="34" t="str">
        <f t="shared" si="120"/>
        <v/>
      </c>
      <c r="NE47" s="34" t="str">
        <f t="shared" si="121"/>
        <v/>
      </c>
      <c r="NF47" s="34" t="str">
        <f t="shared" si="122"/>
        <v/>
      </c>
      <c r="NG47" s="34" t="str">
        <f t="shared" si="123"/>
        <v/>
      </c>
      <c r="NH47" s="34" t="str">
        <f t="shared" si="124"/>
        <v/>
      </c>
      <c r="NI47" s="34" t="str">
        <f t="shared" si="125"/>
        <v/>
      </c>
      <c r="NJ47" s="34" t="str">
        <f t="shared" si="126"/>
        <v/>
      </c>
      <c r="NK47" s="34" t="str">
        <f t="shared" si="127"/>
        <v/>
      </c>
      <c r="NL47" s="34" t="str">
        <f t="shared" si="128"/>
        <v/>
      </c>
      <c r="NM47" s="34" t="str">
        <f t="shared" si="129"/>
        <v/>
      </c>
      <c r="NN47" s="34" t="str">
        <f t="shared" si="130"/>
        <v/>
      </c>
      <c r="NO47" s="34" t="str">
        <f t="shared" si="131"/>
        <v/>
      </c>
      <c r="NP47" s="34" t="str">
        <f t="shared" si="132"/>
        <v/>
      </c>
      <c r="NQ47" s="34" t="str">
        <f t="shared" si="133"/>
        <v/>
      </c>
      <c r="NR47" s="34" t="str">
        <f t="shared" si="134"/>
        <v/>
      </c>
      <c r="NS47" s="34" t="str">
        <f t="shared" si="135"/>
        <v/>
      </c>
      <c r="NT47" s="34" t="str">
        <f t="shared" si="136"/>
        <v/>
      </c>
      <c r="NU47" s="34" t="str">
        <f t="shared" si="137"/>
        <v/>
      </c>
      <c r="NV47" s="34">
        <f t="shared" si="138"/>
        <v>40</v>
      </c>
      <c r="NW47" s="34" t="str">
        <f t="shared" si="139"/>
        <v/>
      </c>
      <c r="NX47" s="34" t="str">
        <f t="shared" si="140"/>
        <v/>
      </c>
      <c r="NY47" s="34" t="str">
        <f t="shared" si="141"/>
        <v/>
      </c>
      <c r="NZ47" s="34" t="str">
        <f t="shared" si="142"/>
        <v/>
      </c>
      <c r="OA47" s="34" t="str">
        <f t="shared" si="143"/>
        <v/>
      </c>
      <c r="OB47" s="57">
        <v>39</v>
      </c>
      <c r="OC47" s="78"/>
      <c r="OD47" s="78"/>
      <c r="OE47" s="78"/>
      <c r="OF47" s="78"/>
      <c r="OG47" s="78"/>
      <c r="OH47" s="78"/>
      <c r="OI47" s="78"/>
      <c r="OJ47" s="78"/>
      <c r="OK47" s="78"/>
      <c r="OL47" s="78"/>
      <c r="OM47" s="78"/>
      <c r="ON47" s="78"/>
      <c r="OO47" s="78">
        <v>61</v>
      </c>
      <c r="OP47" s="78"/>
      <c r="OQ47" s="78"/>
      <c r="OR47" s="78">
        <v>36</v>
      </c>
      <c r="OS47" s="78"/>
      <c r="OT47" s="78"/>
      <c r="OU47" s="78"/>
      <c r="OV47" s="78"/>
      <c r="OW47" s="78"/>
      <c r="OX47" s="78"/>
      <c r="OY47" s="78">
        <v>61</v>
      </c>
      <c r="OZ47" s="78"/>
      <c r="PA47" s="78"/>
      <c r="PB47" s="78"/>
      <c r="PC47" s="78"/>
      <c r="PD47" s="78"/>
      <c r="PE47" s="57">
        <v>39</v>
      </c>
      <c r="PF47" s="35">
        <f t="shared" si="144"/>
        <v>0</v>
      </c>
      <c r="PG47" s="35">
        <f t="shared" si="145"/>
        <v>0</v>
      </c>
      <c r="PH47" s="35">
        <f t="shared" si="146"/>
        <v>0</v>
      </c>
      <c r="PI47" s="35">
        <f t="shared" si="147"/>
        <v>0</v>
      </c>
      <c r="PJ47" s="35">
        <f t="shared" si="148"/>
        <v>0</v>
      </c>
      <c r="PK47" s="35">
        <f t="shared" si="149"/>
        <v>0</v>
      </c>
      <c r="PL47" s="35">
        <f t="shared" si="150"/>
        <v>0</v>
      </c>
      <c r="PM47" s="35">
        <f t="shared" si="151"/>
        <v>0</v>
      </c>
      <c r="PN47" s="35">
        <f t="shared" si="152"/>
        <v>0</v>
      </c>
      <c r="PO47" s="35">
        <f t="shared" si="153"/>
        <v>0</v>
      </c>
      <c r="PP47" s="35">
        <f t="shared" si="154"/>
        <v>0</v>
      </c>
      <c r="PQ47" s="35">
        <f t="shared" si="155"/>
        <v>0</v>
      </c>
      <c r="PR47" s="35">
        <f t="shared" si="156"/>
        <v>30</v>
      </c>
      <c r="PS47" s="35">
        <f t="shared" si="157"/>
        <v>0</v>
      </c>
      <c r="PT47" s="35">
        <f t="shared" si="158"/>
        <v>0</v>
      </c>
      <c r="PU47" s="35">
        <f t="shared" si="159"/>
        <v>20</v>
      </c>
      <c r="PV47" s="35">
        <f t="shared" si="160"/>
        <v>0</v>
      </c>
      <c r="PW47" s="35">
        <f t="shared" si="161"/>
        <v>0</v>
      </c>
      <c r="PX47" s="35">
        <f t="shared" si="162"/>
        <v>0</v>
      </c>
      <c r="PY47" s="35">
        <f t="shared" si="163"/>
        <v>0</v>
      </c>
      <c r="PZ47" s="35">
        <f t="shared" si="164"/>
        <v>0</v>
      </c>
      <c r="QA47" s="35">
        <f t="shared" si="165"/>
        <v>0</v>
      </c>
      <c r="QB47" s="35">
        <f t="shared" si="166"/>
        <v>30</v>
      </c>
      <c r="QC47" s="35">
        <f t="shared" si="167"/>
        <v>0</v>
      </c>
      <c r="QD47" s="35">
        <f t="shared" si="168"/>
        <v>0</v>
      </c>
      <c r="QE47" s="35">
        <f t="shared" si="169"/>
        <v>0</v>
      </c>
      <c r="QF47" s="35">
        <f t="shared" si="170"/>
        <v>0</v>
      </c>
      <c r="QG47" s="35">
        <f t="shared" si="171"/>
        <v>0</v>
      </c>
      <c r="QH47" s="57">
        <v>39</v>
      </c>
      <c r="QI47" s="36" t="str">
        <f t="shared" si="172"/>
        <v/>
      </c>
      <c r="QJ47" s="36" t="str">
        <f t="shared" si="173"/>
        <v/>
      </c>
      <c r="QK47" s="36" t="str">
        <f t="shared" si="174"/>
        <v/>
      </c>
      <c r="QL47" s="36" t="str">
        <f t="shared" si="175"/>
        <v/>
      </c>
      <c r="QM47" s="36" t="str">
        <f t="shared" si="176"/>
        <v/>
      </c>
      <c r="QN47" s="36" t="str">
        <f t="shared" si="177"/>
        <v/>
      </c>
      <c r="QO47" s="36" t="str">
        <f t="shared" si="178"/>
        <v/>
      </c>
      <c r="QP47" s="36" t="str">
        <f t="shared" si="179"/>
        <v/>
      </c>
      <c r="QQ47" s="36" t="str">
        <f t="shared" si="180"/>
        <v/>
      </c>
      <c r="QR47" s="36" t="str">
        <f t="shared" si="181"/>
        <v/>
      </c>
      <c r="QS47" s="36" t="str">
        <f t="shared" si="182"/>
        <v/>
      </c>
      <c r="QT47" s="36" t="str">
        <f t="shared" si="183"/>
        <v/>
      </c>
      <c r="QU47" s="36" t="str">
        <f t="shared" si="184"/>
        <v/>
      </c>
      <c r="QV47" s="36" t="str">
        <f t="shared" si="185"/>
        <v/>
      </c>
      <c r="QW47" s="36" t="str">
        <f t="shared" si="186"/>
        <v/>
      </c>
      <c r="QX47" s="36" t="str">
        <f t="shared" si="187"/>
        <v/>
      </c>
      <c r="QY47" s="36" t="str">
        <f t="shared" si="188"/>
        <v/>
      </c>
      <c r="QZ47" s="36" t="str">
        <f t="shared" si="189"/>
        <v/>
      </c>
      <c r="RA47" s="36" t="str">
        <f t="shared" si="190"/>
        <v/>
      </c>
      <c r="RB47" s="36" t="str">
        <f t="shared" si="191"/>
        <v/>
      </c>
      <c r="RC47" s="36" t="str">
        <f t="shared" si="192"/>
        <v/>
      </c>
      <c r="RD47" s="36" t="str">
        <f t="shared" si="193"/>
        <v/>
      </c>
      <c r="RE47" s="36">
        <f t="shared" si="194"/>
        <v>70</v>
      </c>
      <c r="RF47" s="36" t="str">
        <f t="shared" si="195"/>
        <v/>
      </c>
      <c r="RG47" s="36" t="str">
        <f t="shared" si="196"/>
        <v/>
      </c>
      <c r="RH47" s="36" t="str">
        <f t="shared" si="197"/>
        <v/>
      </c>
      <c r="RI47" s="36" t="str">
        <f t="shared" si="198"/>
        <v/>
      </c>
      <c r="RJ47" s="36" t="str">
        <f t="shared" si="199"/>
        <v/>
      </c>
      <c r="RK47" s="37">
        <f t="shared" si="200"/>
        <v>70</v>
      </c>
      <c r="RL47" s="38" t="str">
        <f t="shared" si="260"/>
        <v/>
      </c>
      <c r="RM47" s="38" t="str">
        <f t="shared" si="261"/>
        <v/>
      </c>
      <c r="RN47" s="38" t="str">
        <f t="shared" si="262"/>
        <v/>
      </c>
      <c r="RO47" s="38" t="str">
        <f t="shared" si="263"/>
        <v>23. INSTRUMENTACION Y SERVICIOS S.A.S.
INSTRUSERV</v>
      </c>
      <c r="RP47" s="38" t="str">
        <f t="shared" si="264"/>
        <v>23. INSTRUMENTACION Y SERVICIOS S.A.S.
INSTRUSERV</v>
      </c>
      <c r="RQ47" s="39" t="str">
        <f t="shared" si="265"/>
        <v/>
      </c>
      <c r="RR47" s="39" t="str">
        <f t="shared" si="266"/>
        <v/>
      </c>
      <c r="RS47" s="39" t="str">
        <f t="shared" si="267"/>
        <v/>
      </c>
      <c r="RT47" s="39">
        <f t="shared" si="268"/>
        <v>16254970</v>
      </c>
      <c r="RU47" s="39">
        <f t="shared" si="269"/>
        <v>16254970</v>
      </c>
      <c r="RV47" s="57">
        <v>39</v>
      </c>
    </row>
    <row r="48" spans="1:490" ht="30.6" hidden="1" x14ac:dyDescent="0.2">
      <c r="A48" s="53"/>
      <c r="B48" s="57" t="s">
        <v>101</v>
      </c>
      <c r="C48" s="57" t="s">
        <v>36</v>
      </c>
      <c r="D48" s="57" t="s">
        <v>113</v>
      </c>
      <c r="E48" s="57" t="s">
        <v>81</v>
      </c>
      <c r="F48" s="57">
        <v>1</v>
      </c>
      <c r="G48" s="25">
        <v>15232080</v>
      </c>
      <c r="H48" s="57">
        <v>40</v>
      </c>
      <c r="I48" s="77" t="s">
        <v>32</v>
      </c>
      <c r="J48" s="75">
        <v>9559984</v>
      </c>
      <c r="K48" s="77" t="s">
        <v>32</v>
      </c>
      <c r="L48" s="77" t="s">
        <v>32</v>
      </c>
      <c r="M48" s="77" t="s">
        <v>32</v>
      </c>
      <c r="N48" s="77" t="s">
        <v>32</v>
      </c>
      <c r="O48" s="77" t="s">
        <v>32</v>
      </c>
      <c r="P48" s="77" t="s">
        <v>32</v>
      </c>
      <c r="Q48" s="77" t="s">
        <v>32</v>
      </c>
      <c r="R48" s="77" t="s">
        <v>32</v>
      </c>
      <c r="S48" s="77" t="s">
        <v>32</v>
      </c>
      <c r="T48" s="77" t="s">
        <v>32</v>
      </c>
      <c r="U48" s="77" t="s">
        <v>32</v>
      </c>
      <c r="V48" s="75">
        <v>13685000</v>
      </c>
      <c r="W48" s="77" t="s">
        <v>32</v>
      </c>
      <c r="X48" s="75">
        <v>9389100</v>
      </c>
      <c r="Y48" s="77" t="s">
        <v>32</v>
      </c>
      <c r="Z48" s="77" t="s">
        <v>32</v>
      </c>
      <c r="AA48" s="77" t="s">
        <v>32</v>
      </c>
      <c r="AB48" s="77" t="s">
        <v>32</v>
      </c>
      <c r="AC48" s="77" t="s">
        <v>32</v>
      </c>
      <c r="AD48" s="77" t="s">
        <v>32</v>
      </c>
      <c r="AE48" s="77" t="s">
        <v>32</v>
      </c>
      <c r="AF48" s="77" t="s">
        <v>32</v>
      </c>
      <c r="AG48" s="77" t="s">
        <v>32</v>
      </c>
      <c r="AH48" s="77" t="s">
        <v>32</v>
      </c>
      <c r="AI48" s="77" t="s">
        <v>32</v>
      </c>
      <c r="AJ48" s="77" t="s">
        <v>32</v>
      </c>
      <c r="AK48" s="68">
        <v>40</v>
      </c>
      <c r="AL48" s="26" t="str">
        <f t="shared" si="201"/>
        <v>NC</v>
      </c>
      <c r="AM48" s="26">
        <f t="shared" si="202"/>
        <v>9559984</v>
      </c>
      <c r="AN48" s="26" t="str">
        <f t="shared" si="203"/>
        <v>NC</v>
      </c>
      <c r="AO48" s="26" t="str">
        <f t="shared" si="204"/>
        <v>NC</v>
      </c>
      <c r="AP48" s="26" t="str">
        <f t="shared" si="205"/>
        <v>NC</v>
      </c>
      <c r="AQ48" s="26" t="str">
        <f t="shared" si="206"/>
        <v>NC</v>
      </c>
      <c r="AR48" s="26" t="str">
        <f t="shared" si="207"/>
        <v>NC</v>
      </c>
      <c r="AS48" s="26" t="str">
        <f t="shared" si="208"/>
        <v>NC</v>
      </c>
      <c r="AT48" s="26" t="str">
        <f t="shared" si="209"/>
        <v>NC</v>
      </c>
      <c r="AU48" s="26" t="str">
        <f t="shared" si="210"/>
        <v>NC</v>
      </c>
      <c r="AV48" s="26" t="str">
        <f t="shared" si="211"/>
        <v>NC</v>
      </c>
      <c r="AW48" s="26" t="str">
        <f t="shared" si="212"/>
        <v>NC</v>
      </c>
      <c r="AX48" s="26" t="str">
        <f t="shared" si="213"/>
        <v>NC</v>
      </c>
      <c r="AY48" s="26">
        <f t="shared" si="214"/>
        <v>13685000</v>
      </c>
      <c r="AZ48" s="26" t="str">
        <f t="shared" si="215"/>
        <v>NC</v>
      </c>
      <c r="BA48" s="26">
        <f t="shared" si="216"/>
        <v>9389100</v>
      </c>
      <c r="BB48" s="26" t="str">
        <f t="shared" si="217"/>
        <v>NC</v>
      </c>
      <c r="BC48" s="26" t="str">
        <f t="shared" si="218"/>
        <v>NC</v>
      </c>
      <c r="BD48" s="26" t="str">
        <f t="shared" si="219"/>
        <v>NC</v>
      </c>
      <c r="BE48" s="26" t="str">
        <f t="shared" si="220"/>
        <v>NC</v>
      </c>
      <c r="BF48" s="26" t="str">
        <f t="shared" si="221"/>
        <v>NC</v>
      </c>
      <c r="BG48" s="26" t="str">
        <f t="shared" si="222"/>
        <v>NC</v>
      </c>
      <c r="BH48" s="26" t="str">
        <f t="shared" si="223"/>
        <v>NC</v>
      </c>
      <c r="BI48" s="26" t="str">
        <f t="shared" si="224"/>
        <v>NC</v>
      </c>
      <c r="BJ48" s="26" t="str">
        <f t="shared" si="225"/>
        <v>NC</v>
      </c>
      <c r="BK48" s="26" t="str">
        <f t="shared" si="226"/>
        <v>NC</v>
      </c>
      <c r="BL48" s="26" t="str">
        <f t="shared" si="227"/>
        <v>NC</v>
      </c>
      <c r="BM48" s="26" t="str">
        <f t="shared" si="228"/>
        <v>NC</v>
      </c>
      <c r="BN48" s="57">
        <v>40</v>
      </c>
      <c r="BO48" s="70" t="s">
        <v>33</v>
      </c>
      <c r="BP48" s="71" t="s">
        <v>33</v>
      </c>
      <c r="BQ48" s="70" t="s">
        <v>33</v>
      </c>
      <c r="BR48" s="70" t="s">
        <v>33</v>
      </c>
      <c r="BS48" s="70" t="s">
        <v>33</v>
      </c>
      <c r="BT48" s="70" t="s">
        <v>33</v>
      </c>
      <c r="BU48" s="70" t="s">
        <v>33</v>
      </c>
      <c r="BV48" s="70" t="s">
        <v>33</v>
      </c>
      <c r="BW48" s="70" t="s">
        <v>33</v>
      </c>
      <c r="BX48" s="70" t="s">
        <v>33</v>
      </c>
      <c r="BY48" s="70" t="s">
        <v>33</v>
      </c>
      <c r="BZ48" s="70" t="s">
        <v>33</v>
      </c>
      <c r="CA48" s="70" t="s">
        <v>33</v>
      </c>
      <c r="CB48" s="71" t="s">
        <v>34</v>
      </c>
      <c r="CC48" s="70" t="s">
        <v>33</v>
      </c>
      <c r="CD48" s="71" t="s">
        <v>34</v>
      </c>
      <c r="CE48" s="70" t="s">
        <v>33</v>
      </c>
      <c r="CF48" s="70" t="s">
        <v>33</v>
      </c>
      <c r="CG48" s="70" t="s">
        <v>33</v>
      </c>
      <c r="CH48" s="70" t="s">
        <v>33</v>
      </c>
      <c r="CI48" s="70" t="s">
        <v>33</v>
      </c>
      <c r="CJ48" s="70" t="s">
        <v>33</v>
      </c>
      <c r="CK48" s="70" t="s">
        <v>33</v>
      </c>
      <c r="CL48" s="70" t="s">
        <v>33</v>
      </c>
      <c r="CM48" s="70" t="s">
        <v>33</v>
      </c>
      <c r="CN48" s="70" t="s">
        <v>33</v>
      </c>
      <c r="CO48" s="70" t="s">
        <v>33</v>
      </c>
      <c r="CP48" s="70" t="s">
        <v>33</v>
      </c>
      <c r="CQ48" s="57">
        <v>40</v>
      </c>
      <c r="CR48" s="71" t="s">
        <v>33</v>
      </c>
      <c r="CS48" s="71" t="s">
        <v>34</v>
      </c>
      <c r="CT48" s="71" t="s">
        <v>34</v>
      </c>
      <c r="CU48" s="71" t="s">
        <v>34</v>
      </c>
      <c r="CV48" s="71" t="s">
        <v>34</v>
      </c>
      <c r="CW48" s="71" t="s">
        <v>34</v>
      </c>
      <c r="CX48" s="71" t="s">
        <v>34</v>
      </c>
      <c r="CY48" s="71" t="s">
        <v>33</v>
      </c>
      <c r="CZ48" s="71" t="s">
        <v>34</v>
      </c>
      <c r="DA48" s="71" t="s">
        <v>34</v>
      </c>
      <c r="DB48" s="71" t="s">
        <v>34</v>
      </c>
      <c r="DC48" s="71" t="s">
        <v>34</v>
      </c>
      <c r="DD48" s="71" t="s">
        <v>34</v>
      </c>
      <c r="DE48" s="71" t="s">
        <v>239</v>
      </c>
      <c r="DF48" s="71" t="s">
        <v>34</v>
      </c>
      <c r="DG48" s="71" t="s">
        <v>34</v>
      </c>
      <c r="DH48" s="71" t="s">
        <v>34</v>
      </c>
      <c r="DI48" s="71" t="s">
        <v>34</v>
      </c>
      <c r="DJ48" s="71" t="s">
        <v>34</v>
      </c>
      <c r="DK48" s="71" t="s">
        <v>34</v>
      </c>
      <c r="DL48" s="71" t="s">
        <v>34</v>
      </c>
      <c r="DM48" s="71" t="s">
        <v>34</v>
      </c>
      <c r="DN48" s="71" t="s">
        <v>34</v>
      </c>
      <c r="DO48" s="71" t="s">
        <v>34</v>
      </c>
      <c r="DP48" s="71" t="s">
        <v>34</v>
      </c>
      <c r="DQ48" s="71" t="s">
        <v>34</v>
      </c>
      <c r="DR48" s="71" t="s">
        <v>34</v>
      </c>
      <c r="DS48" s="71" t="s">
        <v>34</v>
      </c>
      <c r="DT48" s="57">
        <v>40</v>
      </c>
      <c r="DU48" s="71" t="s">
        <v>34</v>
      </c>
      <c r="DV48" s="71" t="s">
        <v>34</v>
      </c>
      <c r="DW48" s="71" t="s">
        <v>34</v>
      </c>
      <c r="DX48" s="71" t="s">
        <v>34</v>
      </c>
      <c r="DY48" s="71" t="s">
        <v>34</v>
      </c>
      <c r="DZ48" s="71" t="s">
        <v>34</v>
      </c>
      <c r="EA48" s="71" t="s">
        <v>34</v>
      </c>
      <c r="EB48" s="71" t="s">
        <v>33</v>
      </c>
      <c r="EC48" s="71" t="s">
        <v>34</v>
      </c>
      <c r="ED48" s="71" t="s">
        <v>34</v>
      </c>
      <c r="EE48" s="71" t="s">
        <v>34</v>
      </c>
      <c r="EF48" s="71" t="s">
        <v>34</v>
      </c>
      <c r="EG48" s="71" t="s">
        <v>34</v>
      </c>
      <c r="EH48" s="71" t="s">
        <v>34</v>
      </c>
      <c r="EI48" s="71" t="s">
        <v>34</v>
      </c>
      <c r="EJ48" s="71" t="s">
        <v>34</v>
      </c>
      <c r="EK48" s="71" t="s">
        <v>34</v>
      </c>
      <c r="EL48" s="71" t="s">
        <v>34</v>
      </c>
      <c r="EM48" s="71" t="s">
        <v>34</v>
      </c>
      <c r="EN48" s="71" t="s">
        <v>34</v>
      </c>
      <c r="EO48" s="71" t="s">
        <v>34</v>
      </c>
      <c r="EP48" s="71" t="s">
        <v>34</v>
      </c>
      <c r="EQ48" s="71" t="s">
        <v>34</v>
      </c>
      <c r="ER48" s="71" t="s">
        <v>34</v>
      </c>
      <c r="ES48" s="71" t="s">
        <v>34</v>
      </c>
      <c r="ET48" s="71" t="s">
        <v>34</v>
      </c>
      <c r="EU48" s="71" t="s">
        <v>34</v>
      </c>
      <c r="EV48" s="71" t="s">
        <v>33</v>
      </c>
      <c r="EW48" s="57">
        <v>40</v>
      </c>
      <c r="EX48" s="27" t="str">
        <f t="shared" si="1"/>
        <v>NO CUMPLE</v>
      </c>
      <c r="EY48" s="27" t="str">
        <f t="shared" si="2"/>
        <v>NO CUMPLE</v>
      </c>
      <c r="EZ48" s="27" t="str">
        <f t="shared" si="3"/>
        <v>NO CUMPLE</v>
      </c>
      <c r="FA48" s="27" t="str">
        <f t="shared" si="4"/>
        <v>NO CUMPLE</v>
      </c>
      <c r="FB48" s="27" t="str">
        <f t="shared" si="5"/>
        <v>NO CUMPLE</v>
      </c>
      <c r="FC48" s="27" t="str">
        <f t="shared" si="6"/>
        <v>NO CUMPLE</v>
      </c>
      <c r="FD48" s="27" t="str">
        <f t="shared" si="7"/>
        <v>NO CUMPLE</v>
      </c>
      <c r="FE48" s="27" t="str">
        <f t="shared" si="8"/>
        <v>NO CUMPLE</v>
      </c>
      <c r="FF48" s="27" t="str">
        <f t="shared" si="9"/>
        <v>NO CUMPLE</v>
      </c>
      <c r="FG48" s="27" t="str">
        <f t="shared" si="10"/>
        <v>NO CUMPLE</v>
      </c>
      <c r="FH48" s="27" t="str">
        <f t="shared" si="11"/>
        <v>NO CUMPLE</v>
      </c>
      <c r="FI48" s="27" t="str">
        <f t="shared" si="12"/>
        <v>NO CUMPLE</v>
      </c>
      <c r="FJ48" s="27" t="str">
        <f t="shared" si="13"/>
        <v>NO CUMPLE</v>
      </c>
      <c r="FK48" s="27" t="str">
        <f t="shared" si="14"/>
        <v>CUMPLE</v>
      </c>
      <c r="FL48" s="27" t="str">
        <f t="shared" si="15"/>
        <v>NO CUMPLE</v>
      </c>
      <c r="FM48" s="27" t="str">
        <f t="shared" si="16"/>
        <v>CUMPLE</v>
      </c>
      <c r="FN48" s="27" t="str">
        <f t="shared" si="17"/>
        <v>NO CUMPLE</v>
      </c>
      <c r="FO48" s="27" t="str">
        <f t="shared" si="18"/>
        <v>NO CUMPLE</v>
      </c>
      <c r="FP48" s="27" t="str">
        <f t="shared" si="19"/>
        <v>NO CUMPLE</v>
      </c>
      <c r="FQ48" s="27" t="str">
        <f t="shared" si="20"/>
        <v>NO CUMPLE</v>
      </c>
      <c r="FR48" s="27" t="str">
        <f t="shared" si="21"/>
        <v>NO CUMPLE</v>
      </c>
      <c r="FS48" s="27" t="str">
        <f t="shared" si="22"/>
        <v>NO CUMPLE</v>
      </c>
      <c r="FT48" s="27" t="str">
        <f t="shared" si="23"/>
        <v>NO CUMPLE</v>
      </c>
      <c r="FU48" s="27" t="str">
        <f t="shared" si="24"/>
        <v>NO CUMPLE</v>
      </c>
      <c r="FV48" s="27" t="str">
        <f t="shared" si="25"/>
        <v>NO CUMPLE</v>
      </c>
      <c r="FW48" s="27" t="str">
        <f t="shared" si="26"/>
        <v>NO CUMPLE</v>
      </c>
      <c r="FX48" s="27" t="str">
        <f t="shared" si="27"/>
        <v>NO CUMPLE</v>
      </c>
      <c r="FY48" s="27" t="str">
        <f t="shared" si="28"/>
        <v>NO CUMPLE</v>
      </c>
      <c r="FZ48" s="57">
        <v>40</v>
      </c>
      <c r="GA48" s="71" t="s">
        <v>32</v>
      </c>
      <c r="GB48" s="94" t="s">
        <v>33</v>
      </c>
      <c r="GC48" s="71" t="s">
        <v>32</v>
      </c>
      <c r="GD48" s="71" t="s">
        <v>32</v>
      </c>
      <c r="GE48" s="71" t="s">
        <v>32</v>
      </c>
      <c r="GF48" s="71" t="s">
        <v>32</v>
      </c>
      <c r="GG48" s="71" t="s">
        <v>32</v>
      </c>
      <c r="GH48" s="71" t="s">
        <v>32</v>
      </c>
      <c r="GI48" s="71" t="s">
        <v>32</v>
      </c>
      <c r="GJ48" s="71" t="s">
        <v>32</v>
      </c>
      <c r="GK48" s="71" t="s">
        <v>32</v>
      </c>
      <c r="GL48" s="71" t="s">
        <v>32</v>
      </c>
      <c r="GM48" s="71" t="s">
        <v>32</v>
      </c>
      <c r="GN48" s="93" t="s">
        <v>34</v>
      </c>
      <c r="GO48" s="71" t="s">
        <v>32</v>
      </c>
      <c r="GP48" s="93" t="s">
        <v>34</v>
      </c>
      <c r="GQ48" s="71" t="s">
        <v>32</v>
      </c>
      <c r="GR48" s="71" t="s">
        <v>32</v>
      </c>
      <c r="GS48" s="71" t="s">
        <v>32</v>
      </c>
      <c r="GT48" s="71" t="s">
        <v>32</v>
      </c>
      <c r="GU48" s="71" t="s">
        <v>32</v>
      </c>
      <c r="GV48" s="71" t="s">
        <v>32</v>
      </c>
      <c r="GW48" s="71" t="s">
        <v>32</v>
      </c>
      <c r="GX48" s="71" t="s">
        <v>32</v>
      </c>
      <c r="GY48" s="71" t="s">
        <v>32</v>
      </c>
      <c r="GZ48" s="71" t="s">
        <v>32</v>
      </c>
      <c r="HA48" s="71" t="s">
        <v>32</v>
      </c>
      <c r="HB48" s="71" t="s">
        <v>32</v>
      </c>
      <c r="HC48" s="57">
        <v>40</v>
      </c>
      <c r="HD48" s="72" t="s">
        <v>32</v>
      </c>
      <c r="HE48" s="72" t="s">
        <v>34</v>
      </c>
      <c r="HF48" s="72" t="s">
        <v>32</v>
      </c>
      <c r="HG48" s="72" t="s">
        <v>32</v>
      </c>
      <c r="HH48" s="72" t="s">
        <v>32</v>
      </c>
      <c r="HI48" s="72" t="s">
        <v>32</v>
      </c>
      <c r="HJ48" s="72" t="s">
        <v>32</v>
      </c>
      <c r="HK48" s="72" t="s">
        <v>32</v>
      </c>
      <c r="HL48" s="72" t="s">
        <v>32</v>
      </c>
      <c r="HM48" s="72" t="s">
        <v>32</v>
      </c>
      <c r="HN48" s="72" t="s">
        <v>32</v>
      </c>
      <c r="HO48" s="72" t="s">
        <v>32</v>
      </c>
      <c r="HP48" s="72" t="s">
        <v>32</v>
      </c>
      <c r="HQ48" s="72" t="s">
        <v>34</v>
      </c>
      <c r="HR48" s="72" t="s">
        <v>32</v>
      </c>
      <c r="HS48" s="72" t="s">
        <v>34</v>
      </c>
      <c r="HT48" s="72" t="s">
        <v>32</v>
      </c>
      <c r="HU48" s="72" t="s">
        <v>32</v>
      </c>
      <c r="HV48" s="72" t="s">
        <v>32</v>
      </c>
      <c r="HW48" s="72" t="s">
        <v>32</v>
      </c>
      <c r="HX48" s="72" t="s">
        <v>32</v>
      </c>
      <c r="HY48" s="72" t="s">
        <v>32</v>
      </c>
      <c r="HZ48" s="72" t="s">
        <v>32</v>
      </c>
      <c r="IA48" s="72" t="s">
        <v>32</v>
      </c>
      <c r="IB48" s="72" t="s">
        <v>32</v>
      </c>
      <c r="IC48" s="72" t="s">
        <v>32</v>
      </c>
      <c r="ID48" s="72" t="s">
        <v>32</v>
      </c>
      <c r="IE48" s="72" t="s">
        <v>32</v>
      </c>
      <c r="IF48" s="57">
        <v>40</v>
      </c>
      <c r="IG48" s="26" t="str">
        <f t="shared" si="229"/>
        <v/>
      </c>
      <c r="IH48" s="26" t="str">
        <f t="shared" si="230"/>
        <v/>
      </c>
      <c r="II48" s="26" t="str">
        <f t="shared" si="231"/>
        <v/>
      </c>
      <c r="IJ48" s="26" t="str">
        <f t="shared" si="232"/>
        <v/>
      </c>
      <c r="IK48" s="26" t="str">
        <f t="shared" si="233"/>
        <v/>
      </c>
      <c r="IL48" s="26" t="str">
        <f t="shared" si="234"/>
        <v/>
      </c>
      <c r="IM48" s="26" t="str">
        <f t="shared" si="235"/>
        <v/>
      </c>
      <c r="IN48" s="26" t="str">
        <f t="shared" si="236"/>
        <v/>
      </c>
      <c r="IO48" s="26" t="str">
        <f t="shared" si="237"/>
        <v/>
      </c>
      <c r="IP48" s="26" t="str">
        <f t="shared" si="238"/>
        <v/>
      </c>
      <c r="IQ48" s="26" t="str">
        <f t="shared" si="239"/>
        <v/>
      </c>
      <c r="IR48" s="26" t="str">
        <f t="shared" si="240"/>
        <v/>
      </c>
      <c r="IS48" s="26" t="str">
        <f t="shared" si="241"/>
        <v/>
      </c>
      <c r="IT48" s="26">
        <f t="shared" si="242"/>
        <v>13685000</v>
      </c>
      <c r="IU48" s="26" t="str">
        <f t="shared" si="243"/>
        <v/>
      </c>
      <c r="IV48" s="26">
        <f t="shared" si="244"/>
        <v>9389100</v>
      </c>
      <c r="IW48" s="26" t="str">
        <f t="shared" si="245"/>
        <v/>
      </c>
      <c r="IX48" s="26" t="str">
        <f t="shared" si="246"/>
        <v/>
      </c>
      <c r="IY48" s="26" t="str">
        <f t="shared" si="247"/>
        <v/>
      </c>
      <c r="IZ48" s="26" t="str">
        <f t="shared" si="248"/>
        <v/>
      </c>
      <c r="JA48" s="26" t="str">
        <f t="shared" si="249"/>
        <v/>
      </c>
      <c r="JB48" s="26" t="str">
        <f t="shared" si="250"/>
        <v/>
      </c>
      <c r="JC48" s="26" t="str">
        <f t="shared" si="251"/>
        <v/>
      </c>
      <c r="JD48" s="26" t="str">
        <f t="shared" si="252"/>
        <v/>
      </c>
      <c r="JE48" s="26" t="str">
        <f t="shared" si="253"/>
        <v/>
      </c>
      <c r="JF48" s="26" t="str">
        <f t="shared" si="254"/>
        <v/>
      </c>
      <c r="JG48" s="26" t="str">
        <f t="shared" si="255"/>
        <v/>
      </c>
      <c r="JH48" s="26" t="str">
        <f t="shared" si="256"/>
        <v/>
      </c>
      <c r="JI48" s="26">
        <v>15232080</v>
      </c>
      <c r="JJ48" s="26">
        <v>15232080</v>
      </c>
      <c r="JK48" s="28">
        <f t="shared" si="257"/>
        <v>2</v>
      </c>
      <c r="JL48" s="28">
        <f t="shared" si="30"/>
        <v>1</v>
      </c>
      <c r="JM48" s="29">
        <f t="shared" si="258"/>
        <v>12508617.893046664</v>
      </c>
      <c r="JN48" s="30">
        <f t="shared" si="259"/>
        <v>46907.317098924992</v>
      </c>
      <c r="JO48" s="57">
        <v>40</v>
      </c>
      <c r="JP48" s="31" t="str">
        <f t="shared" si="31"/>
        <v/>
      </c>
      <c r="JQ48" s="31" t="str">
        <f t="shared" si="32"/>
        <v/>
      </c>
      <c r="JR48" s="31" t="str">
        <f t="shared" si="33"/>
        <v/>
      </c>
      <c r="JS48" s="31" t="str">
        <f t="shared" si="34"/>
        <v/>
      </c>
      <c r="JT48" s="31" t="str">
        <f t="shared" si="35"/>
        <v/>
      </c>
      <c r="JU48" s="31" t="str">
        <f t="shared" si="36"/>
        <v/>
      </c>
      <c r="JV48" s="31" t="str">
        <f t="shared" si="37"/>
        <v/>
      </c>
      <c r="JW48" s="31" t="str">
        <f t="shared" si="38"/>
        <v/>
      </c>
      <c r="JX48" s="31" t="str">
        <f t="shared" si="39"/>
        <v/>
      </c>
      <c r="JY48" s="31" t="str">
        <f t="shared" si="40"/>
        <v/>
      </c>
      <c r="JZ48" s="31" t="str">
        <f t="shared" si="41"/>
        <v/>
      </c>
      <c r="KA48" s="31" t="str">
        <f t="shared" si="42"/>
        <v/>
      </c>
      <c r="KB48" s="31" t="str">
        <f t="shared" si="43"/>
        <v/>
      </c>
      <c r="KC48" s="31">
        <f t="shared" si="44"/>
        <v>29174.552812600807</v>
      </c>
      <c r="KD48" s="31" t="str">
        <f t="shared" si="45"/>
        <v/>
      </c>
      <c r="KE48" s="31">
        <f t="shared" si="46"/>
        <v>20016.28014708003</v>
      </c>
      <c r="KF48" s="31" t="str">
        <f t="shared" si="47"/>
        <v/>
      </c>
      <c r="KG48" s="31" t="str">
        <f t="shared" si="48"/>
        <v/>
      </c>
      <c r="KH48" s="31" t="str">
        <f t="shared" si="49"/>
        <v/>
      </c>
      <c r="KI48" s="31" t="str">
        <f t="shared" si="50"/>
        <v/>
      </c>
      <c r="KJ48" s="31" t="str">
        <f t="shared" si="51"/>
        <v/>
      </c>
      <c r="KK48" s="31" t="str">
        <f t="shared" si="52"/>
        <v/>
      </c>
      <c r="KL48" s="31" t="str">
        <f t="shared" si="53"/>
        <v/>
      </c>
      <c r="KM48" s="31" t="str">
        <f t="shared" si="54"/>
        <v/>
      </c>
      <c r="KN48" s="31" t="str">
        <f t="shared" si="55"/>
        <v/>
      </c>
      <c r="KO48" s="31" t="str">
        <f t="shared" si="56"/>
        <v/>
      </c>
      <c r="KP48" s="31" t="str">
        <f t="shared" si="57"/>
        <v/>
      </c>
      <c r="KQ48" s="31" t="str">
        <f t="shared" si="58"/>
        <v/>
      </c>
      <c r="KR48" s="57">
        <v>40</v>
      </c>
      <c r="KS48" s="32" t="str">
        <f t="shared" si="59"/>
        <v/>
      </c>
      <c r="KT48" s="32" t="str">
        <f t="shared" si="60"/>
        <v/>
      </c>
      <c r="KU48" s="32" t="str">
        <f t="shared" si="61"/>
        <v/>
      </c>
      <c r="KV48" s="32" t="str">
        <f t="shared" si="62"/>
        <v/>
      </c>
      <c r="KW48" s="32" t="str">
        <f t="shared" si="63"/>
        <v/>
      </c>
      <c r="KX48" s="32" t="str">
        <f t="shared" si="64"/>
        <v/>
      </c>
      <c r="KY48" s="32" t="str">
        <f t="shared" si="65"/>
        <v/>
      </c>
      <c r="KZ48" s="32" t="str">
        <f t="shared" si="66"/>
        <v/>
      </c>
      <c r="LA48" s="32" t="str">
        <f t="shared" si="67"/>
        <v/>
      </c>
      <c r="LB48" s="32" t="str">
        <f t="shared" si="68"/>
        <v/>
      </c>
      <c r="LC48" s="32" t="str">
        <f t="shared" si="69"/>
        <v/>
      </c>
      <c r="LD48" s="32" t="str">
        <f t="shared" si="70"/>
        <v/>
      </c>
      <c r="LE48" s="32" t="str">
        <f t="shared" si="71"/>
        <v/>
      </c>
      <c r="LF48" s="32">
        <f t="shared" si="72"/>
        <v>1176382.1069533359</v>
      </c>
      <c r="LG48" s="32" t="str">
        <f t="shared" si="73"/>
        <v/>
      </c>
      <c r="LH48" s="32">
        <f t="shared" si="74"/>
        <v>3119517.8930466641</v>
      </c>
      <c r="LI48" s="32" t="str">
        <f t="shared" si="75"/>
        <v/>
      </c>
      <c r="LJ48" s="32" t="str">
        <f t="shared" si="76"/>
        <v/>
      </c>
      <c r="LK48" s="32" t="str">
        <f t="shared" si="77"/>
        <v/>
      </c>
      <c r="LL48" s="32" t="str">
        <f t="shared" si="78"/>
        <v/>
      </c>
      <c r="LM48" s="32" t="str">
        <f t="shared" si="79"/>
        <v/>
      </c>
      <c r="LN48" s="32" t="str">
        <f t="shared" si="80"/>
        <v/>
      </c>
      <c r="LO48" s="32" t="str">
        <f t="shared" si="81"/>
        <v/>
      </c>
      <c r="LP48" s="32" t="str">
        <f t="shared" si="82"/>
        <v/>
      </c>
      <c r="LQ48" s="32" t="str">
        <f t="shared" si="83"/>
        <v/>
      </c>
      <c r="LR48" s="32" t="str">
        <f t="shared" si="84"/>
        <v/>
      </c>
      <c r="LS48" s="32" t="str">
        <f t="shared" si="85"/>
        <v/>
      </c>
      <c r="LT48" s="32" t="str">
        <f t="shared" si="86"/>
        <v/>
      </c>
      <c r="LU48" s="57">
        <v>40</v>
      </c>
      <c r="LV48" s="33" t="str">
        <f t="shared" si="87"/>
        <v/>
      </c>
      <c r="LW48" s="33" t="str">
        <f t="shared" si="88"/>
        <v/>
      </c>
      <c r="LX48" s="33" t="str">
        <f t="shared" si="89"/>
        <v/>
      </c>
      <c r="LY48" s="33" t="str">
        <f t="shared" si="90"/>
        <v/>
      </c>
      <c r="LZ48" s="33" t="str">
        <f t="shared" si="91"/>
        <v/>
      </c>
      <c r="MA48" s="33" t="str">
        <f t="shared" si="92"/>
        <v/>
      </c>
      <c r="MB48" s="33" t="str">
        <f t="shared" si="93"/>
        <v/>
      </c>
      <c r="MC48" s="33" t="str">
        <f t="shared" si="94"/>
        <v/>
      </c>
      <c r="MD48" s="33" t="str">
        <f t="shared" si="95"/>
        <v/>
      </c>
      <c r="ME48" s="33" t="str">
        <f t="shared" si="96"/>
        <v/>
      </c>
      <c r="MF48" s="33" t="str">
        <f t="shared" si="97"/>
        <v/>
      </c>
      <c r="MG48" s="33" t="str">
        <f t="shared" si="98"/>
        <v/>
      </c>
      <c r="MH48" s="33" t="str">
        <f t="shared" si="99"/>
        <v/>
      </c>
      <c r="MI48" s="33">
        <f t="shared" si="100"/>
        <v>2507.8861459341406</v>
      </c>
      <c r="MJ48" s="33" t="str">
        <f t="shared" si="101"/>
        <v/>
      </c>
      <c r="MK48" s="33">
        <f t="shared" si="102"/>
        <v>6650.3865195866347</v>
      </c>
      <c r="ML48" s="33" t="str">
        <f t="shared" si="103"/>
        <v/>
      </c>
      <c r="MM48" s="33" t="str">
        <f t="shared" si="104"/>
        <v/>
      </c>
      <c r="MN48" s="33" t="str">
        <f t="shared" si="105"/>
        <v/>
      </c>
      <c r="MO48" s="33" t="str">
        <f t="shared" si="106"/>
        <v/>
      </c>
      <c r="MP48" s="33" t="str">
        <f t="shared" si="107"/>
        <v/>
      </c>
      <c r="MQ48" s="33" t="str">
        <f t="shared" si="108"/>
        <v/>
      </c>
      <c r="MR48" s="33" t="str">
        <f t="shared" si="109"/>
        <v/>
      </c>
      <c r="MS48" s="33" t="str">
        <f t="shared" si="110"/>
        <v/>
      </c>
      <c r="MT48" s="33" t="str">
        <f t="shared" si="111"/>
        <v/>
      </c>
      <c r="MU48" s="33" t="str">
        <f t="shared" si="112"/>
        <v/>
      </c>
      <c r="MV48" s="33" t="str">
        <f t="shared" si="113"/>
        <v/>
      </c>
      <c r="MW48" s="33" t="str">
        <f t="shared" si="114"/>
        <v/>
      </c>
      <c r="MX48" s="54">
        <f t="shared" si="115"/>
        <v>2507.8861459341406</v>
      </c>
      <c r="MY48" s="57">
        <v>40</v>
      </c>
      <c r="MZ48" s="34" t="str">
        <f t="shared" si="116"/>
        <v/>
      </c>
      <c r="NA48" s="34" t="str">
        <f t="shared" si="117"/>
        <v/>
      </c>
      <c r="NB48" s="34" t="str">
        <f t="shared" si="118"/>
        <v/>
      </c>
      <c r="NC48" s="34" t="str">
        <f t="shared" si="119"/>
        <v/>
      </c>
      <c r="ND48" s="34" t="str">
        <f t="shared" si="120"/>
        <v/>
      </c>
      <c r="NE48" s="34" t="str">
        <f t="shared" si="121"/>
        <v/>
      </c>
      <c r="NF48" s="34" t="str">
        <f t="shared" si="122"/>
        <v/>
      </c>
      <c r="NG48" s="34" t="str">
        <f t="shared" si="123"/>
        <v/>
      </c>
      <c r="NH48" s="34" t="str">
        <f t="shared" si="124"/>
        <v/>
      </c>
      <c r="NI48" s="34" t="str">
        <f t="shared" si="125"/>
        <v/>
      </c>
      <c r="NJ48" s="34" t="str">
        <f t="shared" si="126"/>
        <v/>
      </c>
      <c r="NK48" s="34" t="str">
        <f t="shared" si="127"/>
        <v/>
      </c>
      <c r="NL48" s="34" t="str">
        <f t="shared" si="128"/>
        <v/>
      </c>
      <c r="NM48" s="34">
        <f t="shared" si="129"/>
        <v>40</v>
      </c>
      <c r="NN48" s="34" t="str">
        <f t="shared" si="130"/>
        <v/>
      </c>
      <c r="NO48" s="34">
        <f t="shared" si="131"/>
        <v>15.08415270930762</v>
      </c>
      <c r="NP48" s="34" t="str">
        <f t="shared" si="132"/>
        <v/>
      </c>
      <c r="NQ48" s="34" t="str">
        <f t="shared" si="133"/>
        <v/>
      </c>
      <c r="NR48" s="34" t="str">
        <f t="shared" si="134"/>
        <v/>
      </c>
      <c r="NS48" s="34" t="str">
        <f t="shared" si="135"/>
        <v/>
      </c>
      <c r="NT48" s="34" t="str">
        <f t="shared" si="136"/>
        <v/>
      </c>
      <c r="NU48" s="34" t="str">
        <f t="shared" si="137"/>
        <v/>
      </c>
      <c r="NV48" s="34" t="str">
        <f t="shared" si="138"/>
        <v/>
      </c>
      <c r="NW48" s="34" t="str">
        <f t="shared" si="139"/>
        <v/>
      </c>
      <c r="NX48" s="34" t="str">
        <f t="shared" si="140"/>
        <v/>
      </c>
      <c r="NY48" s="34" t="str">
        <f t="shared" si="141"/>
        <v/>
      </c>
      <c r="NZ48" s="34" t="str">
        <f t="shared" si="142"/>
        <v/>
      </c>
      <c r="OA48" s="34" t="str">
        <f t="shared" si="143"/>
        <v/>
      </c>
      <c r="OB48" s="57">
        <v>40</v>
      </c>
      <c r="OC48" s="78"/>
      <c r="OD48" s="78">
        <v>24</v>
      </c>
      <c r="OE48" s="78"/>
      <c r="OF48" s="78"/>
      <c r="OG48" s="78"/>
      <c r="OH48" s="78"/>
      <c r="OI48" s="78"/>
      <c r="OJ48" s="78"/>
      <c r="OK48" s="78"/>
      <c r="OL48" s="78"/>
      <c r="OM48" s="78"/>
      <c r="ON48" s="78"/>
      <c r="OO48" s="78"/>
      <c r="OP48" s="78">
        <v>61</v>
      </c>
      <c r="OQ48" s="78"/>
      <c r="OR48" s="78">
        <v>36</v>
      </c>
      <c r="OS48" s="78"/>
      <c r="OT48" s="78"/>
      <c r="OU48" s="78"/>
      <c r="OV48" s="78"/>
      <c r="OW48" s="78"/>
      <c r="OX48" s="78"/>
      <c r="OY48" s="78"/>
      <c r="OZ48" s="78"/>
      <c r="PA48" s="78"/>
      <c r="PB48" s="78"/>
      <c r="PC48" s="78"/>
      <c r="PD48" s="78"/>
      <c r="PE48" s="57">
        <v>40</v>
      </c>
      <c r="PF48" s="35">
        <f t="shared" si="144"/>
        <v>0</v>
      </c>
      <c r="PG48" s="35">
        <f t="shared" si="145"/>
        <v>0</v>
      </c>
      <c r="PH48" s="35">
        <f t="shared" si="146"/>
        <v>0</v>
      </c>
      <c r="PI48" s="35">
        <f t="shared" si="147"/>
        <v>0</v>
      </c>
      <c r="PJ48" s="35">
        <f t="shared" si="148"/>
        <v>0</v>
      </c>
      <c r="PK48" s="35">
        <f t="shared" si="149"/>
        <v>0</v>
      </c>
      <c r="PL48" s="35">
        <f t="shared" si="150"/>
        <v>0</v>
      </c>
      <c r="PM48" s="35">
        <f t="shared" si="151"/>
        <v>0</v>
      </c>
      <c r="PN48" s="35">
        <f t="shared" si="152"/>
        <v>0</v>
      </c>
      <c r="PO48" s="35">
        <f t="shared" si="153"/>
        <v>0</v>
      </c>
      <c r="PP48" s="35">
        <f t="shared" si="154"/>
        <v>0</v>
      </c>
      <c r="PQ48" s="35">
        <f t="shared" si="155"/>
        <v>0</v>
      </c>
      <c r="PR48" s="35">
        <f t="shared" si="156"/>
        <v>0</v>
      </c>
      <c r="PS48" s="35">
        <f t="shared" si="157"/>
        <v>30</v>
      </c>
      <c r="PT48" s="35">
        <f t="shared" si="158"/>
        <v>0</v>
      </c>
      <c r="PU48" s="35">
        <f t="shared" si="159"/>
        <v>20</v>
      </c>
      <c r="PV48" s="35">
        <f t="shared" si="160"/>
        <v>0</v>
      </c>
      <c r="PW48" s="35">
        <f t="shared" si="161"/>
        <v>0</v>
      </c>
      <c r="PX48" s="35">
        <f t="shared" si="162"/>
        <v>0</v>
      </c>
      <c r="PY48" s="35">
        <f t="shared" si="163"/>
        <v>0</v>
      </c>
      <c r="PZ48" s="35">
        <f t="shared" si="164"/>
        <v>0</v>
      </c>
      <c r="QA48" s="35">
        <f t="shared" si="165"/>
        <v>0</v>
      </c>
      <c r="QB48" s="35">
        <f t="shared" si="166"/>
        <v>0</v>
      </c>
      <c r="QC48" s="35">
        <f t="shared" si="167"/>
        <v>0</v>
      </c>
      <c r="QD48" s="35">
        <f t="shared" si="168"/>
        <v>0</v>
      </c>
      <c r="QE48" s="35">
        <f t="shared" si="169"/>
        <v>0</v>
      </c>
      <c r="QF48" s="35">
        <f t="shared" si="170"/>
        <v>0</v>
      </c>
      <c r="QG48" s="35">
        <f t="shared" si="171"/>
        <v>0</v>
      </c>
      <c r="QH48" s="57">
        <v>40</v>
      </c>
      <c r="QI48" s="36" t="str">
        <f t="shared" si="172"/>
        <v/>
      </c>
      <c r="QJ48" s="36" t="str">
        <f t="shared" si="173"/>
        <v/>
      </c>
      <c r="QK48" s="36" t="str">
        <f t="shared" si="174"/>
        <v/>
      </c>
      <c r="QL48" s="36" t="str">
        <f t="shared" si="175"/>
        <v/>
      </c>
      <c r="QM48" s="36" t="str">
        <f t="shared" si="176"/>
        <v/>
      </c>
      <c r="QN48" s="36" t="str">
        <f t="shared" si="177"/>
        <v/>
      </c>
      <c r="QO48" s="36" t="str">
        <f t="shared" si="178"/>
        <v/>
      </c>
      <c r="QP48" s="36" t="str">
        <f t="shared" si="179"/>
        <v/>
      </c>
      <c r="QQ48" s="36" t="str">
        <f t="shared" si="180"/>
        <v/>
      </c>
      <c r="QR48" s="36" t="str">
        <f t="shared" si="181"/>
        <v/>
      </c>
      <c r="QS48" s="36" t="str">
        <f t="shared" si="182"/>
        <v/>
      </c>
      <c r="QT48" s="36" t="str">
        <f t="shared" si="183"/>
        <v/>
      </c>
      <c r="QU48" s="36" t="str">
        <f t="shared" si="184"/>
        <v/>
      </c>
      <c r="QV48" s="36">
        <f t="shared" si="185"/>
        <v>70</v>
      </c>
      <c r="QW48" s="36" t="str">
        <f t="shared" si="186"/>
        <v/>
      </c>
      <c r="QX48" s="36">
        <f t="shared" si="187"/>
        <v>35.084152709307617</v>
      </c>
      <c r="QY48" s="36" t="str">
        <f t="shared" si="188"/>
        <v/>
      </c>
      <c r="QZ48" s="36" t="str">
        <f t="shared" si="189"/>
        <v/>
      </c>
      <c r="RA48" s="36" t="str">
        <f t="shared" si="190"/>
        <v/>
      </c>
      <c r="RB48" s="36" t="str">
        <f t="shared" si="191"/>
        <v/>
      </c>
      <c r="RC48" s="36" t="str">
        <f t="shared" si="192"/>
        <v/>
      </c>
      <c r="RD48" s="36" t="str">
        <f t="shared" si="193"/>
        <v/>
      </c>
      <c r="RE48" s="36" t="str">
        <f t="shared" si="194"/>
        <v/>
      </c>
      <c r="RF48" s="36" t="str">
        <f t="shared" si="195"/>
        <v/>
      </c>
      <c r="RG48" s="36" t="str">
        <f t="shared" si="196"/>
        <v/>
      </c>
      <c r="RH48" s="36" t="str">
        <f t="shared" si="197"/>
        <v/>
      </c>
      <c r="RI48" s="36" t="str">
        <f t="shared" si="198"/>
        <v/>
      </c>
      <c r="RJ48" s="36" t="str">
        <f t="shared" si="199"/>
        <v/>
      </c>
      <c r="RK48" s="37">
        <f t="shared" si="200"/>
        <v>70</v>
      </c>
      <c r="RL48" s="38" t="str">
        <f t="shared" si="260"/>
        <v/>
      </c>
      <c r="RM48" s="38" t="str">
        <f t="shared" si="261"/>
        <v>14. CESAR TABARES L &amp; CIA S.A.S.</v>
      </c>
      <c r="RN48" s="38" t="str">
        <f t="shared" si="262"/>
        <v/>
      </c>
      <c r="RO48" s="38" t="str">
        <f t="shared" si="263"/>
        <v/>
      </c>
      <c r="RP48" s="38" t="str">
        <f t="shared" si="264"/>
        <v>14. CESAR TABARES L &amp; CIA S.A.S.</v>
      </c>
      <c r="RQ48" s="39" t="str">
        <f t="shared" si="265"/>
        <v/>
      </c>
      <c r="RR48" s="39">
        <f t="shared" si="266"/>
        <v>13685000</v>
      </c>
      <c r="RS48" s="39" t="str">
        <f t="shared" si="267"/>
        <v/>
      </c>
      <c r="RT48" s="39" t="str">
        <f t="shared" si="268"/>
        <v/>
      </c>
      <c r="RU48" s="39">
        <f t="shared" si="269"/>
        <v>13685000</v>
      </c>
      <c r="RV48" s="57">
        <v>40</v>
      </c>
    </row>
    <row r="49" spans="1:490" ht="30.6" hidden="1" x14ac:dyDescent="0.2">
      <c r="A49" s="53"/>
      <c r="B49" s="57" t="s">
        <v>101</v>
      </c>
      <c r="C49" s="57" t="s">
        <v>36</v>
      </c>
      <c r="D49" s="57" t="s">
        <v>113</v>
      </c>
      <c r="E49" s="57" t="s">
        <v>118</v>
      </c>
      <c r="F49" s="57">
        <v>10</v>
      </c>
      <c r="G49" s="25">
        <v>55775300</v>
      </c>
      <c r="H49" s="57">
        <v>41</v>
      </c>
      <c r="I49" s="77" t="s">
        <v>32</v>
      </c>
      <c r="J49" s="77" t="s">
        <v>32</v>
      </c>
      <c r="K49" s="77" t="s">
        <v>32</v>
      </c>
      <c r="L49" s="77" t="s">
        <v>32</v>
      </c>
      <c r="M49" s="77" t="s">
        <v>32</v>
      </c>
      <c r="N49" s="75">
        <v>51824500</v>
      </c>
      <c r="O49" s="77" t="s">
        <v>32</v>
      </c>
      <c r="P49" s="77" t="s">
        <v>32</v>
      </c>
      <c r="Q49" s="77" t="s">
        <v>32</v>
      </c>
      <c r="R49" s="77" t="s">
        <v>32</v>
      </c>
      <c r="S49" s="77" t="s">
        <v>32</v>
      </c>
      <c r="T49" s="77" t="s">
        <v>32</v>
      </c>
      <c r="U49" s="75">
        <v>55774110</v>
      </c>
      <c r="V49" s="75">
        <v>55775300</v>
      </c>
      <c r="W49" s="77" t="s">
        <v>32</v>
      </c>
      <c r="X49" s="75">
        <v>43316000</v>
      </c>
      <c r="Y49" s="77" t="s">
        <v>32</v>
      </c>
      <c r="Z49" s="77" t="s">
        <v>32</v>
      </c>
      <c r="AA49" s="77" t="s">
        <v>32</v>
      </c>
      <c r="AB49" s="77" t="s">
        <v>32</v>
      </c>
      <c r="AC49" s="77" t="s">
        <v>32</v>
      </c>
      <c r="AD49" s="77" t="s">
        <v>32</v>
      </c>
      <c r="AE49" s="77" t="s">
        <v>32</v>
      </c>
      <c r="AF49" s="77" t="s">
        <v>32</v>
      </c>
      <c r="AG49" s="77" t="s">
        <v>32</v>
      </c>
      <c r="AH49" s="77" t="s">
        <v>32</v>
      </c>
      <c r="AI49" s="77" t="s">
        <v>32</v>
      </c>
      <c r="AJ49" s="77" t="s">
        <v>32</v>
      </c>
      <c r="AK49" s="68">
        <v>41</v>
      </c>
      <c r="AL49" s="26" t="str">
        <f t="shared" si="201"/>
        <v>NC</v>
      </c>
      <c r="AM49" s="26" t="str">
        <f t="shared" si="202"/>
        <v>NC</v>
      </c>
      <c r="AN49" s="26" t="str">
        <f t="shared" si="203"/>
        <v>NC</v>
      </c>
      <c r="AO49" s="26" t="str">
        <f t="shared" si="204"/>
        <v>NC</v>
      </c>
      <c r="AP49" s="26" t="str">
        <f t="shared" si="205"/>
        <v>NC</v>
      </c>
      <c r="AQ49" s="26">
        <f t="shared" si="206"/>
        <v>51824500</v>
      </c>
      <c r="AR49" s="26" t="str">
        <f t="shared" si="207"/>
        <v>NC</v>
      </c>
      <c r="AS49" s="26" t="str">
        <f t="shared" si="208"/>
        <v>NC</v>
      </c>
      <c r="AT49" s="26" t="str">
        <f t="shared" si="209"/>
        <v>NC</v>
      </c>
      <c r="AU49" s="26" t="str">
        <f t="shared" si="210"/>
        <v>NC</v>
      </c>
      <c r="AV49" s="26" t="str">
        <f t="shared" si="211"/>
        <v>NC</v>
      </c>
      <c r="AW49" s="26" t="str">
        <f t="shared" si="212"/>
        <v>NC</v>
      </c>
      <c r="AX49" s="26">
        <f t="shared" si="213"/>
        <v>55774110</v>
      </c>
      <c r="AY49" s="26">
        <f t="shared" si="214"/>
        <v>55775300</v>
      </c>
      <c r="AZ49" s="26" t="str">
        <f t="shared" si="215"/>
        <v>NC</v>
      </c>
      <c r="BA49" s="26">
        <f t="shared" si="216"/>
        <v>43316000</v>
      </c>
      <c r="BB49" s="26" t="str">
        <f t="shared" si="217"/>
        <v>NC</v>
      </c>
      <c r="BC49" s="26" t="str">
        <f t="shared" si="218"/>
        <v>NC</v>
      </c>
      <c r="BD49" s="26" t="str">
        <f t="shared" si="219"/>
        <v>NC</v>
      </c>
      <c r="BE49" s="26" t="str">
        <f t="shared" si="220"/>
        <v>NC</v>
      </c>
      <c r="BF49" s="26" t="str">
        <f t="shared" si="221"/>
        <v>NC</v>
      </c>
      <c r="BG49" s="26" t="str">
        <f t="shared" si="222"/>
        <v>NC</v>
      </c>
      <c r="BH49" s="26" t="str">
        <f t="shared" si="223"/>
        <v>NC</v>
      </c>
      <c r="BI49" s="26" t="str">
        <f t="shared" si="224"/>
        <v>NC</v>
      </c>
      <c r="BJ49" s="26" t="str">
        <f t="shared" si="225"/>
        <v>NC</v>
      </c>
      <c r="BK49" s="26" t="str">
        <f t="shared" si="226"/>
        <v>NC</v>
      </c>
      <c r="BL49" s="26" t="str">
        <f t="shared" si="227"/>
        <v>NC</v>
      </c>
      <c r="BM49" s="26" t="str">
        <f t="shared" si="228"/>
        <v>NC</v>
      </c>
      <c r="BN49" s="57">
        <v>41</v>
      </c>
      <c r="BO49" s="70" t="s">
        <v>33</v>
      </c>
      <c r="BP49" s="70" t="s">
        <v>33</v>
      </c>
      <c r="BQ49" s="70" t="s">
        <v>33</v>
      </c>
      <c r="BR49" s="70" t="s">
        <v>33</v>
      </c>
      <c r="BS49" s="70" t="s">
        <v>33</v>
      </c>
      <c r="BT49" s="71" t="s">
        <v>33</v>
      </c>
      <c r="BU49" s="70" t="s">
        <v>33</v>
      </c>
      <c r="BV49" s="70" t="s">
        <v>33</v>
      </c>
      <c r="BW49" s="70" t="s">
        <v>33</v>
      </c>
      <c r="BX49" s="70" t="s">
        <v>33</v>
      </c>
      <c r="BY49" s="70" t="s">
        <v>33</v>
      </c>
      <c r="BZ49" s="70" t="s">
        <v>33</v>
      </c>
      <c r="CA49" s="71" t="s">
        <v>34</v>
      </c>
      <c r="CB49" s="71" t="s">
        <v>33</v>
      </c>
      <c r="CC49" s="70" t="s">
        <v>33</v>
      </c>
      <c r="CD49" s="71" t="s">
        <v>34</v>
      </c>
      <c r="CE49" s="70" t="s">
        <v>33</v>
      </c>
      <c r="CF49" s="70" t="s">
        <v>33</v>
      </c>
      <c r="CG49" s="70" t="s">
        <v>33</v>
      </c>
      <c r="CH49" s="70" t="s">
        <v>33</v>
      </c>
      <c r="CI49" s="70" t="s">
        <v>33</v>
      </c>
      <c r="CJ49" s="70" t="s">
        <v>33</v>
      </c>
      <c r="CK49" s="70" t="s">
        <v>33</v>
      </c>
      <c r="CL49" s="70" t="s">
        <v>33</v>
      </c>
      <c r="CM49" s="70" t="s">
        <v>33</v>
      </c>
      <c r="CN49" s="70" t="s">
        <v>33</v>
      </c>
      <c r="CO49" s="70" t="s">
        <v>33</v>
      </c>
      <c r="CP49" s="70" t="s">
        <v>33</v>
      </c>
      <c r="CQ49" s="57">
        <v>41</v>
      </c>
      <c r="CR49" s="71" t="s">
        <v>33</v>
      </c>
      <c r="CS49" s="71" t="s">
        <v>34</v>
      </c>
      <c r="CT49" s="71" t="s">
        <v>34</v>
      </c>
      <c r="CU49" s="71" t="s">
        <v>34</v>
      </c>
      <c r="CV49" s="71" t="s">
        <v>34</v>
      </c>
      <c r="CW49" s="71" t="s">
        <v>34</v>
      </c>
      <c r="CX49" s="71" t="s">
        <v>34</v>
      </c>
      <c r="CY49" s="71" t="s">
        <v>33</v>
      </c>
      <c r="CZ49" s="71" t="s">
        <v>34</v>
      </c>
      <c r="DA49" s="71" t="s">
        <v>34</v>
      </c>
      <c r="DB49" s="71" t="s">
        <v>34</v>
      </c>
      <c r="DC49" s="71" t="s">
        <v>34</v>
      </c>
      <c r="DD49" s="71" t="s">
        <v>239</v>
      </c>
      <c r="DE49" s="71" t="s">
        <v>239</v>
      </c>
      <c r="DF49" s="71" t="s">
        <v>34</v>
      </c>
      <c r="DG49" s="71" t="s">
        <v>34</v>
      </c>
      <c r="DH49" s="71" t="s">
        <v>34</v>
      </c>
      <c r="DI49" s="71" t="s">
        <v>34</v>
      </c>
      <c r="DJ49" s="71" t="s">
        <v>34</v>
      </c>
      <c r="DK49" s="71" t="s">
        <v>34</v>
      </c>
      <c r="DL49" s="71" t="s">
        <v>34</v>
      </c>
      <c r="DM49" s="71" t="s">
        <v>34</v>
      </c>
      <c r="DN49" s="71" t="s">
        <v>34</v>
      </c>
      <c r="DO49" s="71" t="s">
        <v>34</v>
      </c>
      <c r="DP49" s="71" t="s">
        <v>34</v>
      </c>
      <c r="DQ49" s="71" t="s">
        <v>34</v>
      </c>
      <c r="DR49" s="71" t="s">
        <v>34</v>
      </c>
      <c r="DS49" s="71" t="s">
        <v>34</v>
      </c>
      <c r="DT49" s="57">
        <v>41</v>
      </c>
      <c r="DU49" s="71" t="s">
        <v>34</v>
      </c>
      <c r="DV49" s="71" t="s">
        <v>34</v>
      </c>
      <c r="DW49" s="71" t="s">
        <v>34</v>
      </c>
      <c r="DX49" s="71" t="s">
        <v>34</v>
      </c>
      <c r="DY49" s="71" t="s">
        <v>34</v>
      </c>
      <c r="DZ49" s="71" t="s">
        <v>34</v>
      </c>
      <c r="EA49" s="71" t="s">
        <v>34</v>
      </c>
      <c r="EB49" s="71" t="s">
        <v>33</v>
      </c>
      <c r="EC49" s="71" t="s">
        <v>34</v>
      </c>
      <c r="ED49" s="71" t="s">
        <v>34</v>
      </c>
      <c r="EE49" s="71" t="s">
        <v>34</v>
      </c>
      <c r="EF49" s="71" t="s">
        <v>34</v>
      </c>
      <c r="EG49" s="71" t="s">
        <v>34</v>
      </c>
      <c r="EH49" s="71" t="s">
        <v>34</v>
      </c>
      <c r="EI49" s="71" t="s">
        <v>34</v>
      </c>
      <c r="EJ49" s="71" t="s">
        <v>34</v>
      </c>
      <c r="EK49" s="71" t="s">
        <v>34</v>
      </c>
      <c r="EL49" s="71" t="s">
        <v>34</v>
      </c>
      <c r="EM49" s="71" t="s">
        <v>34</v>
      </c>
      <c r="EN49" s="71" t="s">
        <v>34</v>
      </c>
      <c r="EO49" s="71" t="s">
        <v>34</v>
      </c>
      <c r="EP49" s="71" t="s">
        <v>34</v>
      </c>
      <c r="EQ49" s="71" t="s">
        <v>34</v>
      </c>
      <c r="ER49" s="71" t="s">
        <v>34</v>
      </c>
      <c r="ES49" s="71" t="s">
        <v>34</v>
      </c>
      <c r="ET49" s="71" t="s">
        <v>34</v>
      </c>
      <c r="EU49" s="71" t="s">
        <v>34</v>
      </c>
      <c r="EV49" s="71" t="s">
        <v>33</v>
      </c>
      <c r="EW49" s="57">
        <v>41</v>
      </c>
      <c r="EX49" s="27" t="str">
        <f t="shared" si="1"/>
        <v>NO CUMPLE</v>
      </c>
      <c r="EY49" s="27" t="str">
        <f t="shared" si="2"/>
        <v>NO CUMPLE</v>
      </c>
      <c r="EZ49" s="27" t="str">
        <f t="shared" si="3"/>
        <v>NO CUMPLE</v>
      </c>
      <c r="FA49" s="27" t="str">
        <f t="shared" si="4"/>
        <v>NO CUMPLE</v>
      </c>
      <c r="FB49" s="27" t="str">
        <f t="shared" si="5"/>
        <v>NO CUMPLE</v>
      </c>
      <c r="FC49" s="27" t="str">
        <f t="shared" si="6"/>
        <v>NO CUMPLE</v>
      </c>
      <c r="FD49" s="27" t="str">
        <f t="shared" si="7"/>
        <v>NO CUMPLE</v>
      </c>
      <c r="FE49" s="27" t="str">
        <f t="shared" si="8"/>
        <v>NO CUMPLE</v>
      </c>
      <c r="FF49" s="27" t="str">
        <f t="shared" si="9"/>
        <v>NO CUMPLE</v>
      </c>
      <c r="FG49" s="27" t="str">
        <f t="shared" si="10"/>
        <v>NO CUMPLE</v>
      </c>
      <c r="FH49" s="27" t="str">
        <f t="shared" si="11"/>
        <v>NO CUMPLE</v>
      </c>
      <c r="FI49" s="27" t="str">
        <f t="shared" si="12"/>
        <v>NO CUMPLE</v>
      </c>
      <c r="FJ49" s="27" t="str">
        <f t="shared" si="13"/>
        <v>CUMPLE</v>
      </c>
      <c r="FK49" s="27" t="str">
        <f t="shared" si="14"/>
        <v>NO CUMPLE</v>
      </c>
      <c r="FL49" s="27" t="str">
        <f t="shared" si="15"/>
        <v>NO CUMPLE</v>
      </c>
      <c r="FM49" s="27" t="str">
        <f t="shared" si="16"/>
        <v>CUMPLE</v>
      </c>
      <c r="FN49" s="27" t="str">
        <f t="shared" si="17"/>
        <v>NO CUMPLE</v>
      </c>
      <c r="FO49" s="27" t="str">
        <f t="shared" si="18"/>
        <v>NO CUMPLE</v>
      </c>
      <c r="FP49" s="27" t="str">
        <f t="shared" si="19"/>
        <v>NO CUMPLE</v>
      </c>
      <c r="FQ49" s="27" t="str">
        <f t="shared" si="20"/>
        <v>NO CUMPLE</v>
      </c>
      <c r="FR49" s="27" t="str">
        <f t="shared" si="21"/>
        <v>NO CUMPLE</v>
      </c>
      <c r="FS49" s="27" t="str">
        <f t="shared" si="22"/>
        <v>NO CUMPLE</v>
      </c>
      <c r="FT49" s="27" t="str">
        <f t="shared" si="23"/>
        <v>NO CUMPLE</v>
      </c>
      <c r="FU49" s="27" t="str">
        <f t="shared" si="24"/>
        <v>NO CUMPLE</v>
      </c>
      <c r="FV49" s="27" t="str">
        <f t="shared" si="25"/>
        <v>NO CUMPLE</v>
      </c>
      <c r="FW49" s="27" t="str">
        <f t="shared" si="26"/>
        <v>NO CUMPLE</v>
      </c>
      <c r="FX49" s="27" t="str">
        <f t="shared" si="27"/>
        <v>NO CUMPLE</v>
      </c>
      <c r="FY49" s="27" t="str">
        <f t="shared" si="28"/>
        <v>NO CUMPLE</v>
      </c>
      <c r="FZ49" s="57">
        <v>41</v>
      </c>
      <c r="GA49" s="71" t="s">
        <v>32</v>
      </c>
      <c r="GB49" s="71" t="s">
        <v>32</v>
      </c>
      <c r="GC49" s="71" t="s">
        <v>32</v>
      </c>
      <c r="GD49" s="71" t="s">
        <v>32</v>
      </c>
      <c r="GE49" s="71" t="s">
        <v>32</v>
      </c>
      <c r="GF49" s="93" t="s">
        <v>33</v>
      </c>
      <c r="GG49" s="71" t="s">
        <v>32</v>
      </c>
      <c r="GH49" s="71" t="s">
        <v>32</v>
      </c>
      <c r="GI49" s="71" t="s">
        <v>32</v>
      </c>
      <c r="GJ49" s="71" t="s">
        <v>32</v>
      </c>
      <c r="GK49" s="71" t="s">
        <v>32</v>
      </c>
      <c r="GL49" s="71" t="s">
        <v>32</v>
      </c>
      <c r="GM49" s="93" t="s">
        <v>239</v>
      </c>
      <c r="GN49" s="93" t="s">
        <v>33</v>
      </c>
      <c r="GO49" s="71" t="s">
        <v>32</v>
      </c>
      <c r="GP49" s="93" t="s">
        <v>34</v>
      </c>
      <c r="GQ49" s="71" t="s">
        <v>32</v>
      </c>
      <c r="GR49" s="71" t="s">
        <v>32</v>
      </c>
      <c r="GS49" s="71" t="s">
        <v>32</v>
      </c>
      <c r="GT49" s="71" t="s">
        <v>32</v>
      </c>
      <c r="GU49" s="71" t="s">
        <v>32</v>
      </c>
      <c r="GV49" s="71" t="s">
        <v>32</v>
      </c>
      <c r="GW49" s="71" t="s">
        <v>32</v>
      </c>
      <c r="GX49" s="71" t="s">
        <v>32</v>
      </c>
      <c r="GY49" s="71" t="s">
        <v>32</v>
      </c>
      <c r="GZ49" s="71" t="s">
        <v>32</v>
      </c>
      <c r="HA49" s="71" t="s">
        <v>32</v>
      </c>
      <c r="HB49" s="71" t="s">
        <v>32</v>
      </c>
      <c r="HC49" s="57">
        <v>41</v>
      </c>
      <c r="HD49" s="72" t="s">
        <v>32</v>
      </c>
      <c r="HE49" s="72" t="s">
        <v>32</v>
      </c>
      <c r="HF49" s="72" t="s">
        <v>32</v>
      </c>
      <c r="HG49" s="72" t="s">
        <v>32</v>
      </c>
      <c r="HH49" s="72" t="s">
        <v>32</v>
      </c>
      <c r="HI49" s="72" t="s">
        <v>34</v>
      </c>
      <c r="HJ49" s="72" t="s">
        <v>32</v>
      </c>
      <c r="HK49" s="72" t="s">
        <v>32</v>
      </c>
      <c r="HL49" s="72" t="s">
        <v>32</v>
      </c>
      <c r="HM49" s="72" t="s">
        <v>32</v>
      </c>
      <c r="HN49" s="72" t="s">
        <v>32</v>
      </c>
      <c r="HO49" s="72" t="s">
        <v>32</v>
      </c>
      <c r="HP49" s="72" t="s">
        <v>33</v>
      </c>
      <c r="HQ49" s="72" t="s">
        <v>34</v>
      </c>
      <c r="HR49" s="72" t="s">
        <v>32</v>
      </c>
      <c r="HS49" s="72" t="s">
        <v>34</v>
      </c>
      <c r="HT49" s="72" t="s">
        <v>32</v>
      </c>
      <c r="HU49" s="72" t="s">
        <v>32</v>
      </c>
      <c r="HV49" s="72" t="s">
        <v>32</v>
      </c>
      <c r="HW49" s="72" t="s">
        <v>32</v>
      </c>
      <c r="HX49" s="72" t="s">
        <v>32</v>
      </c>
      <c r="HY49" s="72" t="s">
        <v>32</v>
      </c>
      <c r="HZ49" s="72" t="s">
        <v>32</v>
      </c>
      <c r="IA49" s="72" t="s">
        <v>32</v>
      </c>
      <c r="IB49" s="72" t="s">
        <v>32</v>
      </c>
      <c r="IC49" s="72" t="s">
        <v>32</v>
      </c>
      <c r="ID49" s="72" t="s">
        <v>32</v>
      </c>
      <c r="IE49" s="72" t="s">
        <v>32</v>
      </c>
      <c r="IF49" s="57">
        <v>41</v>
      </c>
      <c r="IG49" s="26" t="str">
        <f t="shared" si="229"/>
        <v/>
      </c>
      <c r="IH49" s="26" t="str">
        <f t="shared" si="230"/>
        <v/>
      </c>
      <c r="II49" s="26" t="str">
        <f t="shared" si="231"/>
        <v/>
      </c>
      <c r="IJ49" s="26" t="str">
        <f t="shared" si="232"/>
        <v/>
      </c>
      <c r="IK49" s="26" t="str">
        <f t="shared" si="233"/>
        <v/>
      </c>
      <c r="IL49" s="26" t="str">
        <f t="shared" si="234"/>
        <v/>
      </c>
      <c r="IM49" s="26" t="str">
        <f t="shared" si="235"/>
        <v/>
      </c>
      <c r="IN49" s="26" t="str">
        <f t="shared" si="236"/>
        <v/>
      </c>
      <c r="IO49" s="26" t="str">
        <f t="shared" si="237"/>
        <v/>
      </c>
      <c r="IP49" s="26" t="str">
        <f t="shared" si="238"/>
        <v/>
      </c>
      <c r="IQ49" s="26" t="str">
        <f t="shared" si="239"/>
        <v/>
      </c>
      <c r="IR49" s="26" t="str">
        <f t="shared" si="240"/>
        <v/>
      </c>
      <c r="IS49" s="26" t="str">
        <f t="shared" si="241"/>
        <v/>
      </c>
      <c r="IT49" s="26" t="str">
        <f t="shared" si="242"/>
        <v/>
      </c>
      <c r="IU49" s="26" t="str">
        <f t="shared" si="243"/>
        <v/>
      </c>
      <c r="IV49" s="26">
        <f t="shared" si="244"/>
        <v>43316000</v>
      </c>
      <c r="IW49" s="26" t="str">
        <f t="shared" si="245"/>
        <v/>
      </c>
      <c r="IX49" s="26" t="str">
        <f t="shared" si="246"/>
        <v/>
      </c>
      <c r="IY49" s="26" t="str">
        <f t="shared" si="247"/>
        <v/>
      </c>
      <c r="IZ49" s="26" t="str">
        <f t="shared" si="248"/>
        <v/>
      </c>
      <c r="JA49" s="26" t="str">
        <f t="shared" si="249"/>
        <v/>
      </c>
      <c r="JB49" s="26" t="str">
        <f t="shared" si="250"/>
        <v/>
      </c>
      <c r="JC49" s="26" t="str">
        <f t="shared" si="251"/>
        <v/>
      </c>
      <c r="JD49" s="26" t="str">
        <f t="shared" si="252"/>
        <v/>
      </c>
      <c r="JE49" s="26" t="str">
        <f t="shared" si="253"/>
        <v/>
      </c>
      <c r="JF49" s="26" t="str">
        <f t="shared" si="254"/>
        <v/>
      </c>
      <c r="JG49" s="26" t="str">
        <f t="shared" si="255"/>
        <v/>
      </c>
      <c r="JH49" s="26" t="str">
        <f t="shared" si="256"/>
        <v/>
      </c>
      <c r="JI49" s="26">
        <v>55775300</v>
      </c>
      <c r="JJ49" s="26">
        <v>55775300</v>
      </c>
      <c r="JK49" s="28">
        <f t="shared" si="257"/>
        <v>1</v>
      </c>
      <c r="JL49" s="28">
        <f t="shared" si="30"/>
        <v>0</v>
      </c>
      <c r="JM49" s="29">
        <f t="shared" si="258"/>
        <v>43316000</v>
      </c>
      <c r="JN49" s="30">
        <f t="shared" si="259"/>
        <v>162435</v>
      </c>
      <c r="JO49" s="57">
        <v>41</v>
      </c>
      <c r="JP49" s="31" t="str">
        <f t="shared" si="31"/>
        <v/>
      </c>
      <c r="JQ49" s="31" t="str">
        <f t="shared" si="32"/>
        <v/>
      </c>
      <c r="JR49" s="31" t="str">
        <f t="shared" si="33"/>
        <v/>
      </c>
      <c r="JS49" s="31" t="str">
        <f t="shared" si="34"/>
        <v/>
      </c>
      <c r="JT49" s="31" t="str">
        <f t="shared" si="35"/>
        <v/>
      </c>
      <c r="JU49" s="31" t="str">
        <f t="shared" si="36"/>
        <v/>
      </c>
      <c r="JV49" s="31" t="str">
        <f t="shared" si="37"/>
        <v/>
      </c>
      <c r="JW49" s="31" t="str">
        <f t="shared" si="38"/>
        <v/>
      </c>
      <c r="JX49" s="31" t="str">
        <f t="shared" si="39"/>
        <v/>
      </c>
      <c r="JY49" s="31" t="str">
        <f t="shared" si="40"/>
        <v/>
      </c>
      <c r="JZ49" s="31" t="str">
        <f t="shared" si="41"/>
        <v/>
      </c>
      <c r="KA49" s="31" t="str">
        <f t="shared" si="42"/>
        <v/>
      </c>
      <c r="KB49" s="31" t="str">
        <f t="shared" si="43"/>
        <v/>
      </c>
      <c r="KC49" s="31" t="str">
        <f t="shared" si="44"/>
        <v/>
      </c>
      <c r="KD49" s="31" t="str">
        <f t="shared" si="45"/>
        <v/>
      </c>
      <c r="KE49" s="31">
        <f t="shared" si="46"/>
        <v>26666.666666666668</v>
      </c>
      <c r="KF49" s="31" t="str">
        <f t="shared" si="47"/>
        <v/>
      </c>
      <c r="KG49" s="31" t="str">
        <f t="shared" si="48"/>
        <v/>
      </c>
      <c r="KH49" s="31" t="str">
        <f t="shared" si="49"/>
        <v/>
      </c>
      <c r="KI49" s="31" t="str">
        <f t="shared" si="50"/>
        <v/>
      </c>
      <c r="KJ49" s="31" t="str">
        <f t="shared" si="51"/>
        <v/>
      </c>
      <c r="KK49" s="31" t="str">
        <f t="shared" si="52"/>
        <v/>
      </c>
      <c r="KL49" s="31" t="str">
        <f t="shared" si="53"/>
        <v/>
      </c>
      <c r="KM49" s="31" t="str">
        <f t="shared" si="54"/>
        <v/>
      </c>
      <c r="KN49" s="31" t="str">
        <f t="shared" si="55"/>
        <v/>
      </c>
      <c r="KO49" s="31" t="str">
        <f t="shared" si="56"/>
        <v/>
      </c>
      <c r="KP49" s="31" t="str">
        <f t="shared" si="57"/>
        <v/>
      </c>
      <c r="KQ49" s="31" t="str">
        <f t="shared" si="58"/>
        <v/>
      </c>
      <c r="KR49" s="57">
        <v>41</v>
      </c>
      <c r="KS49" s="32" t="str">
        <f t="shared" si="59"/>
        <v/>
      </c>
      <c r="KT49" s="32" t="str">
        <f t="shared" si="60"/>
        <v/>
      </c>
      <c r="KU49" s="32" t="str">
        <f t="shared" si="61"/>
        <v/>
      </c>
      <c r="KV49" s="32" t="str">
        <f t="shared" si="62"/>
        <v/>
      </c>
      <c r="KW49" s="32" t="str">
        <f t="shared" si="63"/>
        <v/>
      </c>
      <c r="KX49" s="32" t="str">
        <f t="shared" si="64"/>
        <v/>
      </c>
      <c r="KY49" s="32" t="str">
        <f t="shared" si="65"/>
        <v/>
      </c>
      <c r="KZ49" s="32" t="str">
        <f t="shared" si="66"/>
        <v/>
      </c>
      <c r="LA49" s="32" t="str">
        <f t="shared" si="67"/>
        <v/>
      </c>
      <c r="LB49" s="32" t="str">
        <f t="shared" si="68"/>
        <v/>
      </c>
      <c r="LC49" s="32" t="str">
        <f t="shared" si="69"/>
        <v/>
      </c>
      <c r="LD49" s="32" t="str">
        <f t="shared" si="70"/>
        <v/>
      </c>
      <c r="LE49" s="32" t="str">
        <f t="shared" si="71"/>
        <v/>
      </c>
      <c r="LF49" s="32" t="str">
        <f t="shared" si="72"/>
        <v/>
      </c>
      <c r="LG49" s="32" t="str">
        <f t="shared" si="73"/>
        <v/>
      </c>
      <c r="LH49" s="32">
        <f t="shared" si="74"/>
        <v>0</v>
      </c>
      <c r="LI49" s="32" t="str">
        <f t="shared" si="75"/>
        <v/>
      </c>
      <c r="LJ49" s="32" t="str">
        <f t="shared" si="76"/>
        <v/>
      </c>
      <c r="LK49" s="32" t="str">
        <f t="shared" si="77"/>
        <v/>
      </c>
      <c r="LL49" s="32" t="str">
        <f t="shared" si="78"/>
        <v/>
      </c>
      <c r="LM49" s="32" t="str">
        <f t="shared" si="79"/>
        <v/>
      </c>
      <c r="LN49" s="32" t="str">
        <f t="shared" si="80"/>
        <v/>
      </c>
      <c r="LO49" s="32" t="str">
        <f t="shared" si="81"/>
        <v/>
      </c>
      <c r="LP49" s="32" t="str">
        <f t="shared" si="82"/>
        <v/>
      </c>
      <c r="LQ49" s="32" t="str">
        <f t="shared" si="83"/>
        <v/>
      </c>
      <c r="LR49" s="32" t="str">
        <f t="shared" si="84"/>
        <v/>
      </c>
      <c r="LS49" s="32" t="str">
        <f t="shared" si="85"/>
        <v/>
      </c>
      <c r="LT49" s="32" t="str">
        <f t="shared" si="86"/>
        <v/>
      </c>
      <c r="LU49" s="57">
        <v>41</v>
      </c>
      <c r="LV49" s="33" t="str">
        <f t="shared" si="87"/>
        <v/>
      </c>
      <c r="LW49" s="33" t="str">
        <f t="shared" si="88"/>
        <v/>
      </c>
      <c r="LX49" s="33" t="str">
        <f t="shared" si="89"/>
        <v/>
      </c>
      <c r="LY49" s="33" t="str">
        <f t="shared" si="90"/>
        <v/>
      </c>
      <c r="LZ49" s="33" t="str">
        <f t="shared" si="91"/>
        <v/>
      </c>
      <c r="MA49" s="33" t="str">
        <f t="shared" si="92"/>
        <v/>
      </c>
      <c r="MB49" s="33" t="str">
        <f t="shared" si="93"/>
        <v/>
      </c>
      <c r="MC49" s="33" t="str">
        <f t="shared" si="94"/>
        <v/>
      </c>
      <c r="MD49" s="33" t="str">
        <f t="shared" si="95"/>
        <v/>
      </c>
      <c r="ME49" s="33" t="str">
        <f t="shared" si="96"/>
        <v/>
      </c>
      <c r="MF49" s="33" t="str">
        <f t="shared" si="97"/>
        <v/>
      </c>
      <c r="MG49" s="33" t="str">
        <f t="shared" si="98"/>
        <v/>
      </c>
      <c r="MH49" s="33" t="str">
        <f t="shared" si="99"/>
        <v/>
      </c>
      <c r="MI49" s="33" t="str">
        <f t="shared" si="100"/>
        <v/>
      </c>
      <c r="MJ49" s="33" t="str">
        <f t="shared" si="101"/>
        <v/>
      </c>
      <c r="MK49" s="33">
        <f t="shared" si="102"/>
        <v>0</v>
      </c>
      <c r="ML49" s="33" t="str">
        <f t="shared" si="103"/>
        <v/>
      </c>
      <c r="MM49" s="33" t="str">
        <f t="shared" si="104"/>
        <v/>
      </c>
      <c r="MN49" s="33" t="str">
        <f t="shared" si="105"/>
        <v/>
      </c>
      <c r="MO49" s="33" t="str">
        <f t="shared" si="106"/>
        <v/>
      </c>
      <c r="MP49" s="33" t="str">
        <f t="shared" si="107"/>
        <v/>
      </c>
      <c r="MQ49" s="33" t="str">
        <f t="shared" si="108"/>
        <v/>
      </c>
      <c r="MR49" s="33" t="str">
        <f t="shared" si="109"/>
        <v/>
      </c>
      <c r="MS49" s="33" t="str">
        <f t="shared" si="110"/>
        <v/>
      </c>
      <c r="MT49" s="33" t="str">
        <f t="shared" si="111"/>
        <v/>
      </c>
      <c r="MU49" s="33" t="str">
        <f t="shared" si="112"/>
        <v/>
      </c>
      <c r="MV49" s="33" t="str">
        <f t="shared" si="113"/>
        <v/>
      </c>
      <c r="MW49" s="33" t="str">
        <f t="shared" si="114"/>
        <v/>
      </c>
      <c r="MX49" s="54">
        <f t="shared" si="115"/>
        <v>0</v>
      </c>
      <c r="MY49" s="57">
        <v>41</v>
      </c>
      <c r="MZ49" s="34" t="str">
        <f t="shared" si="116"/>
        <v/>
      </c>
      <c r="NA49" s="34" t="str">
        <f t="shared" si="117"/>
        <v/>
      </c>
      <c r="NB49" s="34" t="str">
        <f t="shared" si="118"/>
        <v/>
      </c>
      <c r="NC49" s="34" t="str">
        <f t="shared" si="119"/>
        <v/>
      </c>
      <c r="ND49" s="34" t="str">
        <f t="shared" si="120"/>
        <v/>
      </c>
      <c r="NE49" s="34" t="str">
        <f t="shared" si="121"/>
        <v/>
      </c>
      <c r="NF49" s="34" t="str">
        <f t="shared" si="122"/>
        <v/>
      </c>
      <c r="NG49" s="34" t="str">
        <f t="shared" si="123"/>
        <v/>
      </c>
      <c r="NH49" s="34" t="str">
        <f t="shared" si="124"/>
        <v/>
      </c>
      <c r="NI49" s="34" t="str">
        <f t="shared" si="125"/>
        <v/>
      </c>
      <c r="NJ49" s="34" t="str">
        <f t="shared" si="126"/>
        <v/>
      </c>
      <c r="NK49" s="34" t="str">
        <f t="shared" si="127"/>
        <v/>
      </c>
      <c r="NL49" s="34" t="str">
        <f t="shared" si="128"/>
        <v/>
      </c>
      <c r="NM49" s="34" t="str">
        <f t="shared" si="129"/>
        <v/>
      </c>
      <c r="NN49" s="34" t="str">
        <f t="shared" si="130"/>
        <v/>
      </c>
      <c r="NO49" s="34">
        <f t="shared" si="131"/>
        <v>40</v>
      </c>
      <c r="NP49" s="34" t="str">
        <f t="shared" si="132"/>
        <v/>
      </c>
      <c r="NQ49" s="34" t="str">
        <f t="shared" si="133"/>
        <v/>
      </c>
      <c r="NR49" s="34" t="str">
        <f t="shared" si="134"/>
        <v/>
      </c>
      <c r="NS49" s="34" t="str">
        <f t="shared" si="135"/>
        <v/>
      </c>
      <c r="NT49" s="34" t="str">
        <f t="shared" si="136"/>
        <v/>
      </c>
      <c r="NU49" s="34" t="str">
        <f t="shared" si="137"/>
        <v/>
      </c>
      <c r="NV49" s="34" t="str">
        <f t="shared" si="138"/>
        <v/>
      </c>
      <c r="NW49" s="34" t="str">
        <f t="shared" si="139"/>
        <v/>
      </c>
      <c r="NX49" s="34" t="str">
        <f t="shared" si="140"/>
        <v/>
      </c>
      <c r="NY49" s="34" t="str">
        <f t="shared" si="141"/>
        <v/>
      </c>
      <c r="NZ49" s="34" t="str">
        <f t="shared" si="142"/>
        <v/>
      </c>
      <c r="OA49" s="34" t="str">
        <f t="shared" si="143"/>
        <v/>
      </c>
      <c r="OB49" s="57">
        <v>41</v>
      </c>
      <c r="OC49" s="78"/>
      <c r="OD49" s="78"/>
      <c r="OE49" s="78"/>
      <c r="OF49" s="78"/>
      <c r="OG49" s="78"/>
      <c r="OH49" s="78">
        <v>61</v>
      </c>
      <c r="OI49" s="78"/>
      <c r="OJ49" s="78"/>
      <c r="OK49" s="78"/>
      <c r="OL49" s="78"/>
      <c r="OM49" s="78"/>
      <c r="ON49" s="78"/>
      <c r="OO49" s="78">
        <v>61</v>
      </c>
      <c r="OP49" s="78">
        <v>61</v>
      </c>
      <c r="OQ49" s="78"/>
      <c r="OR49" s="78">
        <v>36</v>
      </c>
      <c r="OS49" s="78"/>
      <c r="OT49" s="78"/>
      <c r="OU49" s="78"/>
      <c r="OV49" s="78"/>
      <c r="OW49" s="78"/>
      <c r="OX49" s="78"/>
      <c r="OY49" s="78"/>
      <c r="OZ49" s="78"/>
      <c r="PA49" s="78"/>
      <c r="PB49" s="78"/>
      <c r="PC49" s="78"/>
      <c r="PD49" s="78"/>
      <c r="PE49" s="57">
        <v>41</v>
      </c>
      <c r="PF49" s="35">
        <f t="shared" si="144"/>
        <v>0</v>
      </c>
      <c r="PG49" s="35">
        <f t="shared" si="145"/>
        <v>0</v>
      </c>
      <c r="PH49" s="35">
        <f t="shared" si="146"/>
        <v>0</v>
      </c>
      <c r="PI49" s="35">
        <f t="shared" si="147"/>
        <v>0</v>
      </c>
      <c r="PJ49" s="35">
        <f t="shared" si="148"/>
        <v>0</v>
      </c>
      <c r="PK49" s="35">
        <f t="shared" si="149"/>
        <v>30</v>
      </c>
      <c r="PL49" s="35">
        <f t="shared" si="150"/>
        <v>0</v>
      </c>
      <c r="PM49" s="35">
        <f t="shared" si="151"/>
        <v>0</v>
      </c>
      <c r="PN49" s="35">
        <f t="shared" si="152"/>
        <v>0</v>
      </c>
      <c r="PO49" s="35">
        <f t="shared" si="153"/>
        <v>0</v>
      </c>
      <c r="PP49" s="35">
        <f t="shared" si="154"/>
        <v>0</v>
      </c>
      <c r="PQ49" s="35">
        <f t="shared" si="155"/>
        <v>0</v>
      </c>
      <c r="PR49" s="35">
        <f t="shared" si="156"/>
        <v>30</v>
      </c>
      <c r="PS49" s="35">
        <f t="shared" si="157"/>
        <v>30</v>
      </c>
      <c r="PT49" s="35">
        <f t="shared" si="158"/>
        <v>0</v>
      </c>
      <c r="PU49" s="35">
        <f t="shared" si="159"/>
        <v>20</v>
      </c>
      <c r="PV49" s="35">
        <f t="shared" si="160"/>
        <v>0</v>
      </c>
      <c r="PW49" s="35">
        <f t="shared" si="161"/>
        <v>0</v>
      </c>
      <c r="PX49" s="35">
        <f t="shared" si="162"/>
        <v>0</v>
      </c>
      <c r="PY49" s="35">
        <f t="shared" si="163"/>
        <v>0</v>
      </c>
      <c r="PZ49" s="35">
        <f t="shared" si="164"/>
        <v>0</v>
      </c>
      <c r="QA49" s="35">
        <f t="shared" si="165"/>
        <v>0</v>
      </c>
      <c r="QB49" s="35">
        <f t="shared" si="166"/>
        <v>0</v>
      </c>
      <c r="QC49" s="35">
        <f t="shared" si="167"/>
        <v>0</v>
      </c>
      <c r="QD49" s="35">
        <f t="shared" si="168"/>
        <v>0</v>
      </c>
      <c r="QE49" s="35">
        <f t="shared" si="169"/>
        <v>0</v>
      </c>
      <c r="QF49" s="35">
        <f t="shared" si="170"/>
        <v>0</v>
      </c>
      <c r="QG49" s="35">
        <f t="shared" si="171"/>
        <v>0</v>
      </c>
      <c r="QH49" s="57">
        <v>41</v>
      </c>
      <c r="QI49" s="36" t="str">
        <f t="shared" si="172"/>
        <v/>
      </c>
      <c r="QJ49" s="36" t="str">
        <f t="shared" si="173"/>
        <v/>
      </c>
      <c r="QK49" s="36" t="str">
        <f t="shared" si="174"/>
        <v/>
      </c>
      <c r="QL49" s="36" t="str">
        <f t="shared" si="175"/>
        <v/>
      </c>
      <c r="QM49" s="36" t="str">
        <f t="shared" si="176"/>
        <v/>
      </c>
      <c r="QN49" s="36" t="str">
        <f t="shared" si="177"/>
        <v/>
      </c>
      <c r="QO49" s="36" t="str">
        <f t="shared" si="178"/>
        <v/>
      </c>
      <c r="QP49" s="36" t="str">
        <f t="shared" si="179"/>
        <v/>
      </c>
      <c r="QQ49" s="36" t="str">
        <f t="shared" si="180"/>
        <v/>
      </c>
      <c r="QR49" s="36" t="str">
        <f t="shared" si="181"/>
        <v/>
      </c>
      <c r="QS49" s="36" t="str">
        <f t="shared" si="182"/>
        <v/>
      </c>
      <c r="QT49" s="36" t="str">
        <f t="shared" si="183"/>
        <v/>
      </c>
      <c r="QU49" s="36" t="str">
        <f t="shared" si="184"/>
        <v/>
      </c>
      <c r="QV49" s="36" t="str">
        <f t="shared" si="185"/>
        <v/>
      </c>
      <c r="QW49" s="36" t="str">
        <f t="shared" si="186"/>
        <v/>
      </c>
      <c r="QX49" s="36">
        <f t="shared" si="187"/>
        <v>60</v>
      </c>
      <c r="QY49" s="36" t="str">
        <f t="shared" si="188"/>
        <v/>
      </c>
      <c r="QZ49" s="36" t="str">
        <f t="shared" si="189"/>
        <v/>
      </c>
      <c r="RA49" s="36" t="str">
        <f t="shared" si="190"/>
        <v/>
      </c>
      <c r="RB49" s="36" t="str">
        <f t="shared" si="191"/>
        <v/>
      </c>
      <c r="RC49" s="36" t="str">
        <f t="shared" si="192"/>
        <v/>
      </c>
      <c r="RD49" s="36" t="str">
        <f t="shared" si="193"/>
        <v/>
      </c>
      <c r="RE49" s="36" t="str">
        <f t="shared" si="194"/>
        <v/>
      </c>
      <c r="RF49" s="36" t="str">
        <f t="shared" si="195"/>
        <v/>
      </c>
      <c r="RG49" s="36" t="str">
        <f t="shared" si="196"/>
        <v/>
      </c>
      <c r="RH49" s="36" t="str">
        <f t="shared" si="197"/>
        <v/>
      </c>
      <c r="RI49" s="36" t="str">
        <f t="shared" si="198"/>
        <v/>
      </c>
      <c r="RJ49" s="36" t="str">
        <f t="shared" si="199"/>
        <v/>
      </c>
      <c r="RK49" s="37">
        <f t="shared" si="200"/>
        <v>60</v>
      </c>
      <c r="RL49" s="38" t="str">
        <f t="shared" si="260"/>
        <v/>
      </c>
      <c r="RM49" s="38" t="str">
        <f t="shared" si="261"/>
        <v/>
      </c>
      <c r="RN49" s="38" t="str">
        <f t="shared" si="262"/>
        <v>16. KASSEL GROUP S.A.S.</v>
      </c>
      <c r="RO49" s="38" t="str">
        <f t="shared" si="263"/>
        <v/>
      </c>
      <c r="RP49" s="38" t="str">
        <f t="shared" si="264"/>
        <v>16. KASSEL GROUP S.A.S.</v>
      </c>
      <c r="RQ49" s="39" t="str">
        <f t="shared" si="265"/>
        <v/>
      </c>
      <c r="RR49" s="39" t="str">
        <f t="shared" si="266"/>
        <v/>
      </c>
      <c r="RS49" s="39">
        <f t="shared" si="267"/>
        <v>43316000</v>
      </c>
      <c r="RT49" s="39" t="str">
        <f t="shared" si="268"/>
        <v/>
      </c>
      <c r="RU49" s="39">
        <f t="shared" si="269"/>
        <v>43316000</v>
      </c>
      <c r="RV49" s="57">
        <v>41</v>
      </c>
    </row>
    <row r="50" spans="1:490" ht="40.799999999999997" x14ac:dyDescent="0.2">
      <c r="A50" s="53"/>
      <c r="B50" s="57" t="s">
        <v>101</v>
      </c>
      <c r="C50" s="57" t="s">
        <v>36</v>
      </c>
      <c r="D50" s="57" t="s">
        <v>119</v>
      </c>
      <c r="E50" s="57" t="s">
        <v>120</v>
      </c>
      <c r="F50" s="57">
        <v>5</v>
      </c>
      <c r="G50" s="25">
        <v>6819890</v>
      </c>
      <c r="H50" s="57">
        <v>42</v>
      </c>
      <c r="I50" s="77" t="s">
        <v>32</v>
      </c>
      <c r="J50" s="77" t="s">
        <v>32</v>
      </c>
      <c r="K50" s="77" t="s">
        <v>32</v>
      </c>
      <c r="L50" s="77" t="s">
        <v>32</v>
      </c>
      <c r="M50" s="77" t="s">
        <v>32</v>
      </c>
      <c r="N50" s="77" t="s">
        <v>32</v>
      </c>
      <c r="O50" s="77" t="s">
        <v>32</v>
      </c>
      <c r="P50" s="77" t="s">
        <v>32</v>
      </c>
      <c r="Q50" s="77" t="s">
        <v>32</v>
      </c>
      <c r="R50" s="77" t="s">
        <v>32</v>
      </c>
      <c r="S50" s="77" t="s">
        <v>32</v>
      </c>
      <c r="T50" s="77" t="s">
        <v>32</v>
      </c>
      <c r="U50" s="77" t="s">
        <v>32</v>
      </c>
      <c r="V50" s="77" t="s">
        <v>32</v>
      </c>
      <c r="W50" s="77" t="s">
        <v>32</v>
      </c>
      <c r="X50" s="77" t="s">
        <v>32</v>
      </c>
      <c r="Y50" s="77" t="s">
        <v>32</v>
      </c>
      <c r="Z50" s="77" t="s">
        <v>32</v>
      </c>
      <c r="AA50" s="77" t="s">
        <v>32</v>
      </c>
      <c r="AB50" s="77" t="s">
        <v>32</v>
      </c>
      <c r="AC50" s="77" t="s">
        <v>32</v>
      </c>
      <c r="AD50" s="77" t="s">
        <v>32</v>
      </c>
      <c r="AE50" s="77" t="s">
        <v>32</v>
      </c>
      <c r="AF50" s="77" t="s">
        <v>32</v>
      </c>
      <c r="AG50" s="77" t="s">
        <v>32</v>
      </c>
      <c r="AH50" s="77" t="s">
        <v>32</v>
      </c>
      <c r="AI50" s="77" t="s">
        <v>32</v>
      </c>
      <c r="AJ50" s="77" t="s">
        <v>32</v>
      </c>
      <c r="AK50" s="68">
        <v>42</v>
      </c>
      <c r="AL50" s="26" t="str">
        <f t="shared" si="201"/>
        <v>NC</v>
      </c>
      <c r="AM50" s="26" t="str">
        <f t="shared" si="202"/>
        <v>NC</v>
      </c>
      <c r="AN50" s="26" t="str">
        <f t="shared" si="203"/>
        <v>NC</v>
      </c>
      <c r="AO50" s="26" t="str">
        <f t="shared" si="204"/>
        <v>NC</v>
      </c>
      <c r="AP50" s="26" t="str">
        <f t="shared" si="205"/>
        <v>NC</v>
      </c>
      <c r="AQ50" s="26" t="str">
        <f t="shared" si="206"/>
        <v>NC</v>
      </c>
      <c r="AR50" s="26" t="str">
        <f t="shared" si="207"/>
        <v>NC</v>
      </c>
      <c r="AS50" s="26" t="str">
        <f t="shared" si="208"/>
        <v>NC</v>
      </c>
      <c r="AT50" s="26" t="str">
        <f t="shared" si="209"/>
        <v>NC</v>
      </c>
      <c r="AU50" s="26" t="str">
        <f t="shared" si="210"/>
        <v>NC</v>
      </c>
      <c r="AV50" s="26" t="str">
        <f t="shared" si="211"/>
        <v>NC</v>
      </c>
      <c r="AW50" s="26" t="str">
        <f t="shared" si="212"/>
        <v>NC</v>
      </c>
      <c r="AX50" s="26" t="str">
        <f t="shared" si="213"/>
        <v>NC</v>
      </c>
      <c r="AY50" s="26" t="str">
        <f t="shared" si="214"/>
        <v>NC</v>
      </c>
      <c r="AZ50" s="26" t="str">
        <f t="shared" si="215"/>
        <v>NC</v>
      </c>
      <c r="BA50" s="26" t="str">
        <f t="shared" si="216"/>
        <v>NC</v>
      </c>
      <c r="BB50" s="26" t="str">
        <f t="shared" si="217"/>
        <v>NC</v>
      </c>
      <c r="BC50" s="26" t="str">
        <f t="shared" si="218"/>
        <v>NC</v>
      </c>
      <c r="BD50" s="26" t="str">
        <f t="shared" si="219"/>
        <v>NC</v>
      </c>
      <c r="BE50" s="26" t="str">
        <f t="shared" si="220"/>
        <v>NC</v>
      </c>
      <c r="BF50" s="26" t="str">
        <f t="shared" si="221"/>
        <v>NC</v>
      </c>
      <c r="BG50" s="26" t="str">
        <f t="shared" si="222"/>
        <v>NC</v>
      </c>
      <c r="BH50" s="26" t="str">
        <f t="shared" si="223"/>
        <v>NC</v>
      </c>
      <c r="BI50" s="26" t="str">
        <f t="shared" si="224"/>
        <v>NC</v>
      </c>
      <c r="BJ50" s="26" t="str">
        <f t="shared" si="225"/>
        <v>NC</v>
      </c>
      <c r="BK50" s="26" t="str">
        <f t="shared" si="226"/>
        <v>NC</v>
      </c>
      <c r="BL50" s="26" t="str">
        <f t="shared" si="227"/>
        <v>NC</v>
      </c>
      <c r="BM50" s="26" t="str">
        <f t="shared" si="228"/>
        <v>NC</v>
      </c>
      <c r="BN50" s="57">
        <v>42</v>
      </c>
      <c r="BO50" s="70" t="s">
        <v>33</v>
      </c>
      <c r="BP50" s="70" t="s">
        <v>33</v>
      </c>
      <c r="BQ50" s="70" t="s">
        <v>33</v>
      </c>
      <c r="BR50" s="70" t="s">
        <v>33</v>
      </c>
      <c r="BS50" s="70" t="s">
        <v>33</v>
      </c>
      <c r="BT50" s="70" t="s">
        <v>33</v>
      </c>
      <c r="BU50" s="70" t="s">
        <v>33</v>
      </c>
      <c r="BV50" s="70" t="s">
        <v>33</v>
      </c>
      <c r="BW50" s="70" t="s">
        <v>33</v>
      </c>
      <c r="BX50" s="70" t="s">
        <v>33</v>
      </c>
      <c r="BY50" s="70" t="s">
        <v>33</v>
      </c>
      <c r="BZ50" s="70" t="s">
        <v>33</v>
      </c>
      <c r="CA50" s="70" t="s">
        <v>33</v>
      </c>
      <c r="CB50" s="70" t="s">
        <v>33</v>
      </c>
      <c r="CC50" s="70" t="s">
        <v>33</v>
      </c>
      <c r="CD50" s="70" t="s">
        <v>33</v>
      </c>
      <c r="CE50" s="70" t="s">
        <v>33</v>
      </c>
      <c r="CF50" s="70" t="s">
        <v>33</v>
      </c>
      <c r="CG50" s="70" t="s">
        <v>33</v>
      </c>
      <c r="CH50" s="70" t="s">
        <v>33</v>
      </c>
      <c r="CI50" s="70" t="s">
        <v>33</v>
      </c>
      <c r="CJ50" s="70" t="s">
        <v>33</v>
      </c>
      <c r="CK50" s="70" t="s">
        <v>33</v>
      </c>
      <c r="CL50" s="70" t="s">
        <v>33</v>
      </c>
      <c r="CM50" s="70" t="s">
        <v>33</v>
      </c>
      <c r="CN50" s="70" t="s">
        <v>33</v>
      </c>
      <c r="CO50" s="70" t="s">
        <v>33</v>
      </c>
      <c r="CP50" s="70" t="s">
        <v>33</v>
      </c>
      <c r="CQ50" s="57">
        <v>42</v>
      </c>
      <c r="CR50" s="71" t="s">
        <v>33</v>
      </c>
      <c r="CS50" s="71" t="s">
        <v>34</v>
      </c>
      <c r="CT50" s="71" t="s">
        <v>34</v>
      </c>
      <c r="CU50" s="71" t="s">
        <v>34</v>
      </c>
      <c r="CV50" s="71" t="s">
        <v>34</v>
      </c>
      <c r="CW50" s="71" t="s">
        <v>34</v>
      </c>
      <c r="CX50" s="71" t="s">
        <v>34</v>
      </c>
      <c r="CY50" s="71" t="s">
        <v>33</v>
      </c>
      <c r="CZ50" s="71" t="s">
        <v>34</v>
      </c>
      <c r="DA50" s="71" t="s">
        <v>34</v>
      </c>
      <c r="DB50" s="71" t="s">
        <v>34</v>
      </c>
      <c r="DC50" s="71" t="s">
        <v>34</v>
      </c>
      <c r="DD50" s="71" t="s">
        <v>34</v>
      </c>
      <c r="DE50" s="71" t="s">
        <v>34</v>
      </c>
      <c r="DF50" s="71" t="s">
        <v>34</v>
      </c>
      <c r="DG50" s="71" t="s">
        <v>34</v>
      </c>
      <c r="DH50" s="71" t="s">
        <v>34</v>
      </c>
      <c r="DI50" s="71" t="s">
        <v>34</v>
      </c>
      <c r="DJ50" s="71" t="s">
        <v>34</v>
      </c>
      <c r="DK50" s="71" t="s">
        <v>34</v>
      </c>
      <c r="DL50" s="71" t="s">
        <v>34</v>
      </c>
      <c r="DM50" s="71" t="s">
        <v>34</v>
      </c>
      <c r="DN50" s="71" t="s">
        <v>34</v>
      </c>
      <c r="DO50" s="71" t="s">
        <v>34</v>
      </c>
      <c r="DP50" s="71" t="s">
        <v>34</v>
      </c>
      <c r="DQ50" s="71" t="s">
        <v>34</v>
      </c>
      <c r="DR50" s="71" t="s">
        <v>34</v>
      </c>
      <c r="DS50" s="71" t="s">
        <v>34</v>
      </c>
      <c r="DT50" s="57">
        <v>42</v>
      </c>
      <c r="DU50" s="71" t="s">
        <v>34</v>
      </c>
      <c r="DV50" s="71" t="s">
        <v>34</v>
      </c>
      <c r="DW50" s="71" t="s">
        <v>34</v>
      </c>
      <c r="DX50" s="71" t="s">
        <v>34</v>
      </c>
      <c r="DY50" s="71" t="s">
        <v>34</v>
      </c>
      <c r="DZ50" s="71" t="s">
        <v>34</v>
      </c>
      <c r="EA50" s="71" t="s">
        <v>34</v>
      </c>
      <c r="EB50" s="71" t="s">
        <v>33</v>
      </c>
      <c r="EC50" s="71" t="s">
        <v>34</v>
      </c>
      <c r="ED50" s="71" t="s">
        <v>34</v>
      </c>
      <c r="EE50" s="71" t="s">
        <v>34</v>
      </c>
      <c r="EF50" s="71" t="s">
        <v>34</v>
      </c>
      <c r="EG50" s="71" t="s">
        <v>34</v>
      </c>
      <c r="EH50" s="71" t="s">
        <v>34</v>
      </c>
      <c r="EI50" s="71" t="s">
        <v>34</v>
      </c>
      <c r="EJ50" s="71" t="s">
        <v>34</v>
      </c>
      <c r="EK50" s="71" t="s">
        <v>34</v>
      </c>
      <c r="EL50" s="71" t="s">
        <v>34</v>
      </c>
      <c r="EM50" s="71" t="s">
        <v>34</v>
      </c>
      <c r="EN50" s="71" t="s">
        <v>34</v>
      </c>
      <c r="EO50" s="71" t="s">
        <v>34</v>
      </c>
      <c r="EP50" s="71" t="s">
        <v>34</v>
      </c>
      <c r="EQ50" s="71" t="s">
        <v>34</v>
      </c>
      <c r="ER50" s="71" t="s">
        <v>34</v>
      </c>
      <c r="ES50" s="71" t="s">
        <v>34</v>
      </c>
      <c r="ET50" s="71" t="s">
        <v>34</v>
      </c>
      <c r="EU50" s="71" t="s">
        <v>34</v>
      </c>
      <c r="EV50" s="71" t="s">
        <v>33</v>
      </c>
      <c r="EW50" s="57">
        <v>42</v>
      </c>
      <c r="EX50" s="27" t="str">
        <f t="shared" si="1"/>
        <v>NO CUMPLE</v>
      </c>
      <c r="EY50" s="27" t="str">
        <f t="shared" si="2"/>
        <v>NO CUMPLE</v>
      </c>
      <c r="EZ50" s="27" t="str">
        <f t="shared" si="3"/>
        <v>NO CUMPLE</v>
      </c>
      <c r="FA50" s="27" t="str">
        <f t="shared" si="4"/>
        <v>NO CUMPLE</v>
      </c>
      <c r="FB50" s="27" t="str">
        <f t="shared" si="5"/>
        <v>NO CUMPLE</v>
      </c>
      <c r="FC50" s="27" t="str">
        <f t="shared" si="6"/>
        <v>NO CUMPLE</v>
      </c>
      <c r="FD50" s="27" t="str">
        <f t="shared" si="7"/>
        <v>NO CUMPLE</v>
      </c>
      <c r="FE50" s="27" t="str">
        <f t="shared" si="8"/>
        <v>NO CUMPLE</v>
      </c>
      <c r="FF50" s="27" t="str">
        <f t="shared" si="9"/>
        <v>NO CUMPLE</v>
      </c>
      <c r="FG50" s="27" t="str">
        <f t="shared" si="10"/>
        <v>NO CUMPLE</v>
      </c>
      <c r="FH50" s="27" t="str">
        <f t="shared" si="11"/>
        <v>NO CUMPLE</v>
      </c>
      <c r="FI50" s="27" t="str">
        <f t="shared" si="12"/>
        <v>NO CUMPLE</v>
      </c>
      <c r="FJ50" s="27" t="str">
        <f t="shared" si="13"/>
        <v>NO CUMPLE</v>
      </c>
      <c r="FK50" s="27" t="str">
        <f t="shared" si="14"/>
        <v>NO CUMPLE</v>
      </c>
      <c r="FL50" s="27" t="str">
        <f t="shared" si="15"/>
        <v>NO CUMPLE</v>
      </c>
      <c r="FM50" s="27" t="str">
        <f t="shared" si="16"/>
        <v>NO CUMPLE</v>
      </c>
      <c r="FN50" s="27" t="str">
        <f t="shared" si="17"/>
        <v>NO CUMPLE</v>
      </c>
      <c r="FO50" s="27" t="str">
        <f t="shared" si="18"/>
        <v>NO CUMPLE</v>
      </c>
      <c r="FP50" s="27" t="str">
        <f t="shared" si="19"/>
        <v>NO CUMPLE</v>
      </c>
      <c r="FQ50" s="27" t="str">
        <f t="shared" si="20"/>
        <v>NO CUMPLE</v>
      </c>
      <c r="FR50" s="27" t="str">
        <f t="shared" si="21"/>
        <v>NO CUMPLE</v>
      </c>
      <c r="FS50" s="27" t="str">
        <f t="shared" si="22"/>
        <v>NO CUMPLE</v>
      </c>
      <c r="FT50" s="27" t="str">
        <f t="shared" si="23"/>
        <v>NO CUMPLE</v>
      </c>
      <c r="FU50" s="27" t="str">
        <f t="shared" si="24"/>
        <v>NO CUMPLE</v>
      </c>
      <c r="FV50" s="27" t="str">
        <f t="shared" si="25"/>
        <v>NO CUMPLE</v>
      </c>
      <c r="FW50" s="27" t="str">
        <f t="shared" si="26"/>
        <v>NO CUMPLE</v>
      </c>
      <c r="FX50" s="27" t="str">
        <f t="shared" si="27"/>
        <v>NO CUMPLE</v>
      </c>
      <c r="FY50" s="27" t="str">
        <f t="shared" si="28"/>
        <v>NO CUMPLE</v>
      </c>
      <c r="FZ50" s="57">
        <v>42</v>
      </c>
      <c r="GA50" s="71" t="s">
        <v>32</v>
      </c>
      <c r="GB50" s="71" t="s">
        <v>32</v>
      </c>
      <c r="GC50" s="71" t="s">
        <v>32</v>
      </c>
      <c r="GD50" s="71" t="s">
        <v>32</v>
      </c>
      <c r="GE50" s="71" t="s">
        <v>32</v>
      </c>
      <c r="GF50" s="71" t="s">
        <v>32</v>
      </c>
      <c r="GG50" s="71" t="s">
        <v>32</v>
      </c>
      <c r="GH50" s="71" t="s">
        <v>32</v>
      </c>
      <c r="GI50" s="71" t="s">
        <v>32</v>
      </c>
      <c r="GJ50" s="71" t="s">
        <v>32</v>
      </c>
      <c r="GK50" s="71" t="s">
        <v>32</v>
      </c>
      <c r="GL50" s="71" t="s">
        <v>32</v>
      </c>
      <c r="GM50" s="71" t="s">
        <v>32</v>
      </c>
      <c r="GN50" s="71" t="s">
        <v>32</v>
      </c>
      <c r="GO50" s="71" t="s">
        <v>32</v>
      </c>
      <c r="GP50" s="71" t="s">
        <v>32</v>
      </c>
      <c r="GQ50" s="71" t="s">
        <v>32</v>
      </c>
      <c r="GR50" s="71" t="s">
        <v>32</v>
      </c>
      <c r="GS50" s="71" t="s">
        <v>32</v>
      </c>
      <c r="GT50" s="71" t="s">
        <v>32</v>
      </c>
      <c r="GU50" s="71" t="s">
        <v>32</v>
      </c>
      <c r="GV50" s="71" t="s">
        <v>32</v>
      </c>
      <c r="GW50" s="71" t="s">
        <v>32</v>
      </c>
      <c r="GX50" s="71" t="s">
        <v>32</v>
      </c>
      <c r="GY50" s="71" t="s">
        <v>32</v>
      </c>
      <c r="GZ50" s="71" t="s">
        <v>32</v>
      </c>
      <c r="HA50" s="71" t="s">
        <v>32</v>
      </c>
      <c r="HB50" s="71" t="s">
        <v>32</v>
      </c>
      <c r="HC50" s="57">
        <v>42</v>
      </c>
      <c r="HD50" s="72" t="s">
        <v>32</v>
      </c>
      <c r="HE50" s="72" t="s">
        <v>32</v>
      </c>
      <c r="HF50" s="72" t="s">
        <v>32</v>
      </c>
      <c r="HG50" s="72" t="s">
        <v>32</v>
      </c>
      <c r="HH50" s="72" t="s">
        <v>32</v>
      </c>
      <c r="HI50" s="72" t="s">
        <v>32</v>
      </c>
      <c r="HJ50" s="72" t="s">
        <v>32</v>
      </c>
      <c r="HK50" s="72" t="s">
        <v>32</v>
      </c>
      <c r="HL50" s="72" t="s">
        <v>32</v>
      </c>
      <c r="HM50" s="72" t="s">
        <v>32</v>
      </c>
      <c r="HN50" s="72" t="s">
        <v>32</v>
      </c>
      <c r="HO50" s="72" t="s">
        <v>32</v>
      </c>
      <c r="HP50" s="72" t="s">
        <v>32</v>
      </c>
      <c r="HQ50" s="72" t="s">
        <v>32</v>
      </c>
      <c r="HR50" s="72" t="s">
        <v>32</v>
      </c>
      <c r="HS50" s="72" t="s">
        <v>32</v>
      </c>
      <c r="HT50" s="72" t="s">
        <v>32</v>
      </c>
      <c r="HU50" s="72" t="s">
        <v>32</v>
      </c>
      <c r="HV50" s="72" t="s">
        <v>32</v>
      </c>
      <c r="HW50" s="72" t="s">
        <v>32</v>
      </c>
      <c r="HX50" s="72" t="s">
        <v>32</v>
      </c>
      <c r="HY50" s="72" t="s">
        <v>32</v>
      </c>
      <c r="HZ50" s="72" t="s">
        <v>32</v>
      </c>
      <c r="IA50" s="72" t="s">
        <v>32</v>
      </c>
      <c r="IB50" s="72" t="s">
        <v>32</v>
      </c>
      <c r="IC50" s="72" t="s">
        <v>32</v>
      </c>
      <c r="ID50" s="72" t="s">
        <v>32</v>
      </c>
      <c r="IE50" s="72" t="s">
        <v>32</v>
      </c>
      <c r="IF50" s="57">
        <v>42</v>
      </c>
      <c r="IG50" s="26" t="str">
        <f t="shared" si="229"/>
        <v/>
      </c>
      <c r="IH50" s="26" t="str">
        <f t="shared" si="230"/>
        <v/>
      </c>
      <c r="II50" s="26" t="str">
        <f t="shared" si="231"/>
        <v/>
      </c>
      <c r="IJ50" s="26" t="str">
        <f t="shared" si="232"/>
        <v/>
      </c>
      <c r="IK50" s="26" t="str">
        <f t="shared" si="233"/>
        <v/>
      </c>
      <c r="IL50" s="26" t="str">
        <f t="shared" si="234"/>
        <v/>
      </c>
      <c r="IM50" s="26" t="str">
        <f t="shared" si="235"/>
        <v/>
      </c>
      <c r="IN50" s="26" t="str">
        <f t="shared" si="236"/>
        <v/>
      </c>
      <c r="IO50" s="26" t="str">
        <f t="shared" si="237"/>
        <v/>
      </c>
      <c r="IP50" s="26" t="str">
        <f t="shared" si="238"/>
        <v/>
      </c>
      <c r="IQ50" s="26" t="str">
        <f t="shared" si="239"/>
        <v/>
      </c>
      <c r="IR50" s="26" t="str">
        <f t="shared" si="240"/>
        <v/>
      </c>
      <c r="IS50" s="26" t="str">
        <f t="shared" si="241"/>
        <v/>
      </c>
      <c r="IT50" s="26" t="str">
        <f t="shared" si="242"/>
        <v/>
      </c>
      <c r="IU50" s="26" t="str">
        <f t="shared" si="243"/>
        <v/>
      </c>
      <c r="IV50" s="26" t="str">
        <f t="shared" si="244"/>
        <v/>
      </c>
      <c r="IW50" s="26" t="str">
        <f t="shared" si="245"/>
        <v/>
      </c>
      <c r="IX50" s="26" t="str">
        <f t="shared" si="246"/>
        <v/>
      </c>
      <c r="IY50" s="26" t="str">
        <f t="shared" si="247"/>
        <v/>
      </c>
      <c r="IZ50" s="26" t="str">
        <f t="shared" si="248"/>
        <v/>
      </c>
      <c r="JA50" s="26" t="str">
        <f t="shared" si="249"/>
        <v/>
      </c>
      <c r="JB50" s="26" t="str">
        <f t="shared" si="250"/>
        <v/>
      </c>
      <c r="JC50" s="26" t="str">
        <f t="shared" si="251"/>
        <v/>
      </c>
      <c r="JD50" s="26" t="str">
        <f t="shared" si="252"/>
        <v/>
      </c>
      <c r="JE50" s="26" t="str">
        <f t="shared" si="253"/>
        <v/>
      </c>
      <c r="JF50" s="26" t="str">
        <f t="shared" si="254"/>
        <v/>
      </c>
      <c r="JG50" s="26" t="str">
        <f t="shared" si="255"/>
        <v/>
      </c>
      <c r="JH50" s="26" t="str">
        <f t="shared" si="256"/>
        <v/>
      </c>
      <c r="JI50" s="26">
        <v>6819890</v>
      </c>
      <c r="JJ50" s="26">
        <v>6819890</v>
      </c>
      <c r="JK50" s="28">
        <f t="shared" si="257"/>
        <v>0</v>
      </c>
      <c r="JL50" s="28">
        <f t="shared" si="30"/>
        <v>0</v>
      </c>
      <c r="JM50" s="29" t="str">
        <f t="shared" si="258"/>
        <v/>
      </c>
      <c r="JN50" s="30" t="str">
        <f t="shared" si="259"/>
        <v/>
      </c>
      <c r="JO50" s="57">
        <v>42</v>
      </c>
      <c r="JP50" s="31" t="str">
        <f t="shared" si="31"/>
        <v/>
      </c>
      <c r="JQ50" s="31" t="str">
        <f t="shared" si="32"/>
        <v/>
      </c>
      <c r="JR50" s="31" t="str">
        <f t="shared" si="33"/>
        <v/>
      </c>
      <c r="JS50" s="31" t="str">
        <f t="shared" si="34"/>
        <v/>
      </c>
      <c r="JT50" s="31" t="str">
        <f t="shared" si="35"/>
        <v/>
      </c>
      <c r="JU50" s="31" t="str">
        <f t="shared" si="36"/>
        <v/>
      </c>
      <c r="JV50" s="31" t="str">
        <f t="shared" si="37"/>
        <v/>
      </c>
      <c r="JW50" s="31" t="str">
        <f t="shared" si="38"/>
        <v/>
      </c>
      <c r="JX50" s="31" t="str">
        <f t="shared" si="39"/>
        <v/>
      </c>
      <c r="JY50" s="31" t="str">
        <f t="shared" si="40"/>
        <v/>
      </c>
      <c r="JZ50" s="31" t="str">
        <f t="shared" si="41"/>
        <v/>
      </c>
      <c r="KA50" s="31" t="str">
        <f t="shared" si="42"/>
        <v/>
      </c>
      <c r="KB50" s="31" t="str">
        <f t="shared" si="43"/>
        <v/>
      </c>
      <c r="KC50" s="31" t="str">
        <f t="shared" si="44"/>
        <v/>
      </c>
      <c r="KD50" s="31" t="str">
        <f t="shared" si="45"/>
        <v/>
      </c>
      <c r="KE50" s="31" t="str">
        <f t="shared" si="46"/>
        <v/>
      </c>
      <c r="KF50" s="31" t="str">
        <f t="shared" si="47"/>
        <v/>
      </c>
      <c r="KG50" s="31" t="str">
        <f t="shared" si="48"/>
        <v/>
      </c>
      <c r="KH50" s="31" t="str">
        <f t="shared" si="49"/>
        <v/>
      </c>
      <c r="KI50" s="31" t="str">
        <f t="shared" si="50"/>
        <v/>
      </c>
      <c r="KJ50" s="31" t="str">
        <f t="shared" si="51"/>
        <v/>
      </c>
      <c r="KK50" s="31" t="str">
        <f t="shared" si="52"/>
        <v/>
      </c>
      <c r="KL50" s="31" t="str">
        <f t="shared" si="53"/>
        <v/>
      </c>
      <c r="KM50" s="31" t="str">
        <f t="shared" si="54"/>
        <v/>
      </c>
      <c r="KN50" s="31" t="str">
        <f t="shared" si="55"/>
        <v/>
      </c>
      <c r="KO50" s="31" t="str">
        <f t="shared" si="56"/>
        <v/>
      </c>
      <c r="KP50" s="31" t="str">
        <f t="shared" si="57"/>
        <v/>
      </c>
      <c r="KQ50" s="31" t="str">
        <f t="shared" si="58"/>
        <v/>
      </c>
      <c r="KR50" s="57">
        <v>42</v>
      </c>
      <c r="KS50" s="32" t="str">
        <f t="shared" si="59"/>
        <v/>
      </c>
      <c r="KT50" s="32" t="str">
        <f t="shared" si="60"/>
        <v/>
      </c>
      <c r="KU50" s="32" t="str">
        <f t="shared" si="61"/>
        <v/>
      </c>
      <c r="KV50" s="32" t="str">
        <f t="shared" si="62"/>
        <v/>
      </c>
      <c r="KW50" s="32" t="str">
        <f t="shared" si="63"/>
        <v/>
      </c>
      <c r="KX50" s="32" t="str">
        <f t="shared" si="64"/>
        <v/>
      </c>
      <c r="KY50" s="32" t="str">
        <f t="shared" si="65"/>
        <v/>
      </c>
      <c r="KZ50" s="32" t="str">
        <f t="shared" si="66"/>
        <v/>
      </c>
      <c r="LA50" s="32" t="str">
        <f t="shared" si="67"/>
        <v/>
      </c>
      <c r="LB50" s="32" t="str">
        <f t="shared" si="68"/>
        <v/>
      </c>
      <c r="LC50" s="32" t="str">
        <f t="shared" si="69"/>
        <v/>
      </c>
      <c r="LD50" s="32" t="str">
        <f t="shared" si="70"/>
        <v/>
      </c>
      <c r="LE50" s="32" t="str">
        <f t="shared" si="71"/>
        <v/>
      </c>
      <c r="LF50" s="32" t="str">
        <f t="shared" si="72"/>
        <v/>
      </c>
      <c r="LG50" s="32" t="str">
        <f t="shared" si="73"/>
        <v/>
      </c>
      <c r="LH50" s="32" t="str">
        <f t="shared" si="74"/>
        <v/>
      </c>
      <c r="LI50" s="32" t="str">
        <f t="shared" si="75"/>
        <v/>
      </c>
      <c r="LJ50" s="32" t="str">
        <f t="shared" si="76"/>
        <v/>
      </c>
      <c r="LK50" s="32" t="str">
        <f t="shared" si="77"/>
        <v/>
      </c>
      <c r="LL50" s="32" t="str">
        <f t="shared" si="78"/>
        <v/>
      </c>
      <c r="LM50" s="32" t="str">
        <f t="shared" si="79"/>
        <v/>
      </c>
      <c r="LN50" s="32" t="str">
        <f t="shared" si="80"/>
        <v/>
      </c>
      <c r="LO50" s="32" t="str">
        <f t="shared" si="81"/>
        <v/>
      </c>
      <c r="LP50" s="32" t="str">
        <f t="shared" si="82"/>
        <v/>
      </c>
      <c r="LQ50" s="32" t="str">
        <f t="shared" si="83"/>
        <v/>
      </c>
      <c r="LR50" s="32" t="str">
        <f t="shared" si="84"/>
        <v/>
      </c>
      <c r="LS50" s="32" t="str">
        <f t="shared" si="85"/>
        <v/>
      </c>
      <c r="LT50" s="32" t="str">
        <f t="shared" si="86"/>
        <v/>
      </c>
      <c r="LU50" s="57">
        <v>42</v>
      </c>
      <c r="LV50" s="33" t="str">
        <f t="shared" si="87"/>
        <v/>
      </c>
      <c r="LW50" s="33" t="str">
        <f t="shared" si="88"/>
        <v/>
      </c>
      <c r="LX50" s="33" t="str">
        <f t="shared" si="89"/>
        <v/>
      </c>
      <c r="LY50" s="33" t="str">
        <f t="shared" si="90"/>
        <v/>
      </c>
      <c r="LZ50" s="33" t="str">
        <f t="shared" si="91"/>
        <v/>
      </c>
      <c r="MA50" s="33" t="str">
        <f t="shared" si="92"/>
        <v/>
      </c>
      <c r="MB50" s="33" t="str">
        <f t="shared" si="93"/>
        <v/>
      </c>
      <c r="MC50" s="33" t="str">
        <f t="shared" si="94"/>
        <v/>
      </c>
      <c r="MD50" s="33" t="str">
        <f t="shared" si="95"/>
        <v/>
      </c>
      <c r="ME50" s="33" t="str">
        <f t="shared" si="96"/>
        <v/>
      </c>
      <c r="MF50" s="33" t="str">
        <f t="shared" si="97"/>
        <v/>
      </c>
      <c r="MG50" s="33" t="str">
        <f t="shared" si="98"/>
        <v/>
      </c>
      <c r="MH50" s="33" t="str">
        <f t="shared" si="99"/>
        <v/>
      </c>
      <c r="MI50" s="33" t="str">
        <f t="shared" si="100"/>
        <v/>
      </c>
      <c r="MJ50" s="33" t="str">
        <f t="shared" si="101"/>
        <v/>
      </c>
      <c r="MK50" s="33" t="str">
        <f t="shared" si="102"/>
        <v/>
      </c>
      <c r="ML50" s="33" t="str">
        <f t="shared" si="103"/>
        <v/>
      </c>
      <c r="MM50" s="33" t="str">
        <f t="shared" si="104"/>
        <v/>
      </c>
      <c r="MN50" s="33" t="str">
        <f t="shared" si="105"/>
        <v/>
      </c>
      <c r="MO50" s="33" t="str">
        <f t="shared" si="106"/>
        <v/>
      </c>
      <c r="MP50" s="33" t="str">
        <f t="shared" si="107"/>
        <v/>
      </c>
      <c r="MQ50" s="33" t="str">
        <f t="shared" si="108"/>
        <v/>
      </c>
      <c r="MR50" s="33" t="str">
        <f t="shared" si="109"/>
        <v/>
      </c>
      <c r="MS50" s="33" t="str">
        <f t="shared" si="110"/>
        <v/>
      </c>
      <c r="MT50" s="33" t="str">
        <f t="shared" si="111"/>
        <v/>
      </c>
      <c r="MU50" s="33" t="str">
        <f t="shared" si="112"/>
        <v/>
      </c>
      <c r="MV50" s="33" t="str">
        <f t="shared" si="113"/>
        <v/>
      </c>
      <c r="MW50" s="33" t="str">
        <f t="shared" si="114"/>
        <v/>
      </c>
      <c r="MX50" s="54">
        <f t="shared" si="115"/>
        <v>0</v>
      </c>
      <c r="MY50" s="57">
        <v>42</v>
      </c>
      <c r="MZ50" s="34" t="str">
        <f t="shared" si="116"/>
        <v/>
      </c>
      <c r="NA50" s="34" t="str">
        <f t="shared" si="117"/>
        <v/>
      </c>
      <c r="NB50" s="34" t="str">
        <f t="shared" si="118"/>
        <v/>
      </c>
      <c r="NC50" s="34" t="str">
        <f t="shared" si="119"/>
        <v/>
      </c>
      <c r="ND50" s="34" t="str">
        <f t="shared" si="120"/>
        <v/>
      </c>
      <c r="NE50" s="34" t="str">
        <f t="shared" si="121"/>
        <v/>
      </c>
      <c r="NF50" s="34" t="str">
        <f t="shared" si="122"/>
        <v/>
      </c>
      <c r="NG50" s="34" t="str">
        <f t="shared" si="123"/>
        <v/>
      </c>
      <c r="NH50" s="34" t="str">
        <f t="shared" si="124"/>
        <v/>
      </c>
      <c r="NI50" s="34" t="str">
        <f t="shared" si="125"/>
        <v/>
      </c>
      <c r="NJ50" s="34" t="str">
        <f t="shared" si="126"/>
        <v/>
      </c>
      <c r="NK50" s="34" t="str">
        <f t="shared" si="127"/>
        <v/>
      </c>
      <c r="NL50" s="34" t="str">
        <f t="shared" si="128"/>
        <v/>
      </c>
      <c r="NM50" s="34" t="str">
        <f t="shared" si="129"/>
        <v/>
      </c>
      <c r="NN50" s="34" t="str">
        <f t="shared" si="130"/>
        <v/>
      </c>
      <c r="NO50" s="34" t="str">
        <f t="shared" si="131"/>
        <v/>
      </c>
      <c r="NP50" s="34" t="str">
        <f t="shared" si="132"/>
        <v/>
      </c>
      <c r="NQ50" s="34" t="str">
        <f t="shared" si="133"/>
        <v/>
      </c>
      <c r="NR50" s="34" t="str">
        <f t="shared" si="134"/>
        <v/>
      </c>
      <c r="NS50" s="34" t="str">
        <f t="shared" si="135"/>
        <v/>
      </c>
      <c r="NT50" s="34" t="str">
        <f t="shared" si="136"/>
        <v/>
      </c>
      <c r="NU50" s="34" t="str">
        <f t="shared" si="137"/>
        <v/>
      </c>
      <c r="NV50" s="34" t="str">
        <f t="shared" si="138"/>
        <v/>
      </c>
      <c r="NW50" s="34" t="str">
        <f t="shared" si="139"/>
        <v/>
      </c>
      <c r="NX50" s="34" t="str">
        <f t="shared" si="140"/>
        <v/>
      </c>
      <c r="NY50" s="34" t="str">
        <f t="shared" si="141"/>
        <v/>
      </c>
      <c r="NZ50" s="34" t="str">
        <f t="shared" si="142"/>
        <v/>
      </c>
      <c r="OA50" s="34" t="str">
        <f t="shared" si="143"/>
        <v/>
      </c>
      <c r="OB50" s="57">
        <v>42</v>
      </c>
      <c r="OC50" s="78"/>
      <c r="OD50" s="78"/>
      <c r="OE50" s="78"/>
      <c r="OF50" s="78"/>
      <c r="OG50" s="78"/>
      <c r="OH50" s="78"/>
      <c r="OI50" s="78"/>
      <c r="OJ50" s="78"/>
      <c r="OK50" s="78"/>
      <c r="OL50" s="78"/>
      <c r="OM50" s="78"/>
      <c r="ON50" s="78"/>
      <c r="OO50" s="78"/>
      <c r="OP50" s="78"/>
      <c r="OQ50" s="78"/>
      <c r="OR50" s="78"/>
      <c r="OS50" s="78"/>
      <c r="OT50" s="78"/>
      <c r="OU50" s="78"/>
      <c r="OV50" s="78"/>
      <c r="OW50" s="78"/>
      <c r="OX50" s="78"/>
      <c r="OY50" s="78"/>
      <c r="OZ50" s="78"/>
      <c r="PA50" s="78"/>
      <c r="PB50" s="78"/>
      <c r="PC50" s="78"/>
      <c r="PD50" s="78"/>
      <c r="PE50" s="57">
        <v>42</v>
      </c>
      <c r="PF50" s="35">
        <f t="shared" si="144"/>
        <v>0</v>
      </c>
      <c r="PG50" s="35">
        <f t="shared" si="145"/>
        <v>0</v>
      </c>
      <c r="PH50" s="35">
        <f t="shared" si="146"/>
        <v>0</v>
      </c>
      <c r="PI50" s="35">
        <f t="shared" si="147"/>
        <v>0</v>
      </c>
      <c r="PJ50" s="35">
        <f t="shared" si="148"/>
        <v>0</v>
      </c>
      <c r="PK50" s="35">
        <f t="shared" si="149"/>
        <v>0</v>
      </c>
      <c r="PL50" s="35">
        <f t="shared" si="150"/>
        <v>0</v>
      </c>
      <c r="PM50" s="35">
        <f t="shared" si="151"/>
        <v>0</v>
      </c>
      <c r="PN50" s="35">
        <f t="shared" si="152"/>
        <v>0</v>
      </c>
      <c r="PO50" s="35">
        <f t="shared" si="153"/>
        <v>0</v>
      </c>
      <c r="PP50" s="35">
        <f t="shared" si="154"/>
        <v>0</v>
      </c>
      <c r="PQ50" s="35">
        <f t="shared" si="155"/>
        <v>0</v>
      </c>
      <c r="PR50" s="35">
        <f t="shared" si="156"/>
        <v>0</v>
      </c>
      <c r="PS50" s="35">
        <f t="shared" si="157"/>
        <v>0</v>
      </c>
      <c r="PT50" s="35">
        <f t="shared" si="158"/>
        <v>0</v>
      </c>
      <c r="PU50" s="35">
        <f t="shared" si="159"/>
        <v>0</v>
      </c>
      <c r="PV50" s="35">
        <f t="shared" si="160"/>
        <v>0</v>
      </c>
      <c r="PW50" s="35">
        <f t="shared" si="161"/>
        <v>0</v>
      </c>
      <c r="PX50" s="35">
        <f t="shared" si="162"/>
        <v>0</v>
      </c>
      <c r="PY50" s="35">
        <f t="shared" si="163"/>
        <v>0</v>
      </c>
      <c r="PZ50" s="35">
        <f t="shared" si="164"/>
        <v>0</v>
      </c>
      <c r="QA50" s="35">
        <f t="shared" si="165"/>
        <v>0</v>
      </c>
      <c r="QB50" s="35">
        <f t="shared" si="166"/>
        <v>0</v>
      </c>
      <c r="QC50" s="35">
        <f t="shared" si="167"/>
        <v>0</v>
      </c>
      <c r="QD50" s="35">
        <f t="shared" si="168"/>
        <v>0</v>
      </c>
      <c r="QE50" s="35">
        <f t="shared" si="169"/>
        <v>0</v>
      </c>
      <c r="QF50" s="35">
        <f t="shared" si="170"/>
        <v>0</v>
      </c>
      <c r="QG50" s="35">
        <f t="shared" si="171"/>
        <v>0</v>
      </c>
      <c r="QH50" s="57">
        <v>42</v>
      </c>
      <c r="QI50" s="36" t="str">
        <f t="shared" si="172"/>
        <v/>
      </c>
      <c r="QJ50" s="36" t="str">
        <f t="shared" si="173"/>
        <v/>
      </c>
      <c r="QK50" s="36" t="str">
        <f t="shared" si="174"/>
        <v/>
      </c>
      <c r="QL50" s="36" t="str">
        <f t="shared" si="175"/>
        <v/>
      </c>
      <c r="QM50" s="36" t="str">
        <f t="shared" si="176"/>
        <v/>
      </c>
      <c r="QN50" s="36" t="str">
        <f t="shared" si="177"/>
        <v/>
      </c>
      <c r="QO50" s="36" t="str">
        <f t="shared" si="178"/>
        <v/>
      </c>
      <c r="QP50" s="36" t="str">
        <f t="shared" si="179"/>
        <v/>
      </c>
      <c r="QQ50" s="36" t="str">
        <f t="shared" si="180"/>
        <v/>
      </c>
      <c r="QR50" s="36" t="str">
        <f t="shared" si="181"/>
        <v/>
      </c>
      <c r="QS50" s="36" t="str">
        <f t="shared" si="182"/>
        <v/>
      </c>
      <c r="QT50" s="36" t="str">
        <f t="shared" si="183"/>
        <v/>
      </c>
      <c r="QU50" s="36" t="str">
        <f t="shared" si="184"/>
        <v/>
      </c>
      <c r="QV50" s="36" t="str">
        <f t="shared" si="185"/>
        <v/>
      </c>
      <c r="QW50" s="36" t="str">
        <f t="shared" si="186"/>
        <v/>
      </c>
      <c r="QX50" s="36" t="str">
        <f t="shared" si="187"/>
        <v/>
      </c>
      <c r="QY50" s="36" t="str">
        <f t="shared" si="188"/>
        <v/>
      </c>
      <c r="QZ50" s="36" t="str">
        <f t="shared" si="189"/>
        <v/>
      </c>
      <c r="RA50" s="36" t="str">
        <f t="shared" si="190"/>
        <v/>
      </c>
      <c r="RB50" s="36" t="str">
        <f t="shared" si="191"/>
        <v/>
      </c>
      <c r="RC50" s="36" t="str">
        <f t="shared" si="192"/>
        <v/>
      </c>
      <c r="RD50" s="36" t="str">
        <f t="shared" si="193"/>
        <v/>
      </c>
      <c r="RE50" s="36" t="str">
        <f t="shared" si="194"/>
        <v/>
      </c>
      <c r="RF50" s="36" t="str">
        <f t="shared" si="195"/>
        <v/>
      </c>
      <c r="RG50" s="36" t="str">
        <f t="shared" si="196"/>
        <v/>
      </c>
      <c r="RH50" s="36" t="str">
        <f t="shared" si="197"/>
        <v/>
      </c>
      <c r="RI50" s="36" t="str">
        <f t="shared" si="198"/>
        <v/>
      </c>
      <c r="RJ50" s="36" t="str">
        <f t="shared" si="199"/>
        <v/>
      </c>
      <c r="RK50" s="37">
        <f t="shared" si="200"/>
        <v>0</v>
      </c>
      <c r="RL50" s="38" t="str">
        <f t="shared" si="260"/>
        <v/>
      </c>
      <c r="RM50" s="38" t="str">
        <f t="shared" si="261"/>
        <v/>
      </c>
      <c r="RN50" s="38" t="str">
        <f t="shared" si="262"/>
        <v/>
      </c>
      <c r="RO50" s="38" t="str">
        <f t="shared" si="263"/>
        <v/>
      </c>
      <c r="RP50" s="38" t="str">
        <f t="shared" si="264"/>
        <v/>
      </c>
      <c r="RQ50" s="39" t="str">
        <f t="shared" si="265"/>
        <v/>
      </c>
      <c r="RR50" s="39" t="str">
        <f t="shared" si="266"/>
        <v/>
      </c>
      <c r="RS50" s="39" t="str">
        <f t="shared" si="267"/>
        <v/>
      </c>
      <c r="RT50" s="39" t="str">
        <f t="shared" si="268"/>
        <v/>
      </c>
      <c r="RU50" s="39">
        <f t="shared" si="269"/>
        <v>0</v>
      </c>
      <c r="RV50" s="57">
        <v>42</v>
      </c>
    </row>
    <row r="51" spans="1:490" ht="40.799999999999997" hidden="1" x14ac:dyDescent="0.2">
      <c r="A51" s="53"/>
      <c r="B51" s="57" t="s">
        <v>101</v>
      </c>
      <c r="C51" s="57" t="s">
        <v>36</v>
      </c>
      <c r="D51" s="57" t="s">
        <v>119</v>
      </c>
      <c r="E51" s="57" t="s">
        <v>121</v>
      </c>
      <c r="F51" s="57">
        <v>4</v>
      </c>
      <c r="G51" s="25">
        <v>97178018</v>
      </c>
      <c r="H51" s="57">
        <v>43</v>
      </c>
      <c r="I51" s="77" t="s">
        <v>32</v>
      </c>
      <c r="J51" s="77" t="s">
        <v>32</v>
      </c>
      <c r="K51" s="77" t="s">
        <v>32</v>
      </c>
      <c r="L51" s="77" t="s">
        <v>32</v>
      </c>
      <c r="M51" s="77" t="s">
        <v>32</v>
      </c>
      <c r="N51" s="77" t="s">
        <v>32</v>
      </c>
      <c r="O51" s="77" t="s">
        <v>32</v>
      </c>
      <c r="P51" s="77" t="s">
        <v>32</v>
      </c>
      <c r="Q51" s="75">
        <v>97175400</v>
      </c>
      <c r="R51" s="77" t="s">
        <v>32</v>
      </c>
      <c r="S51" s="77" t="s">
        <v>32</v>
      </c>
      <c r="T51" s="77" t="s">
        <v>32</v>
      </c>
      <c r="U51" s="77" t="s">
        <v>32</v>
      </c>
      <c r="V51" s="77" t="s">
        <v>32</v>
      </c>
      <c r="W51" s="77" t="s">
        <v>32</v>
      </c>
      <c r="X51" s="77" t="s">
        <v>32</v>
      </c>
      <c r="Y51" s="77" t="s">
        <v>32</v>
      </c>
      <c r="Z51" s="77" t="s">
        <v>32</v>
      </c>
      <c r="AA51" s="77" t="s">
        <v>32</v>
      </c>
      <c r="AB51" s="77" t="s">
        <v>32</v>
      </c>
      <c r="AC51" s="77" t="s">
        <v>32</v>
      </c>
      <c r="AD51" s="77" t="s">
        <v>32</v>
      </c>
      <c r="AE51" s="77" t="s">
        <v>32</v>
      </c>
      <c r="AF51" s="77" t="s">
        <v>32</v>
      </c>
      <c r="AG51" s="77" t="s">
        <v>32</v>
      </c>
      <c r="AH51" s="77" t="s">
        <v>32</v>
      </c>
      <c r="AI51" s="77" t="s">
        <v>32</v>
      </c>
      <c r="AJ51" s="77" t="s">
        <v>32</v>
      </c>
      <c r="AK51" s="68">
        <v>43</v>
      </c>
      <c r="AL51" s="26" t="str">
        <f t="shared" si="201"/>
        <v>NC</v>
      </c>
      <c r="AM51" s="26" t="str">
        <f t="shared" si="202"/>
        <v>NC</v>
      </c>
      <c r="AN51" s="26" t="str">
        <f t="shared" si="203"/>
        <v>NC</v>
      </c>
      <c r="AO51" s="26" t="str">
        <f t="shared" si="204"/>
        <v>NC</v>
      </c>
      <c r="AP51" s="26" t="str">
        <f t="shared" si="205"/>
        <v>NC</v>
      </c>
      <c r="AQ51" s="26" t="str">
        <f t="shared" si="206"/>
        <v>NC</v>
      </c>
      <c r="AR51" s="26" t="str">
        <f t="shared" si="207"/>
        <v>NC</v>
      </c>
      <c r="AS51" s="26" t="str">
        <f t="shared" si="208"/>
        <v>NC</v>
      </c>
      <c r="AT51" s="26">
        <f t="shared" si="209"/>
        <v>97175400</v>
      </c>
      <c r="AU51" s="26" t="str">
        <f t="shared" si="210"/>
        <v>NC</v>
      </c>
      <c r="AV51" s="26" t="str">
        <f t="shared" si="211"/>
        <v>NC</v>
      </c>
      <c r="AW51" s="26" t="str">
        <f t="shared" si="212"/>
        <v>NC</v>
      </c>
      <c r="AX51" s="26" t="str">
        <f t="shared" si="213"/>
        <v>NC</v>
      </c>
      <c r="AY51" s="26" t="str">
        <f t="shared" si="214"/>
        <v>NC</v>
      </c>
      <c r="AZ51" s="26" t="str">
        <f t="shared" si="215"/>
        <v>NC</v>
      </c>
      <c r="BA51" s="26" t="str">
        <f t="shared" si="216"/>
        <v>NC</v>
      </c>
      <c r="BB51" s="26" t="str">
        <f t="shared" si="217"/>
        <v>NC</v>
      </c>
      <c r="BC51" s="26" t="str">
        <f t="shared" si="218"/>
        <v>NC</v>
      </c>
      <c r="BD51" s="26" t="str">
        <f t="shared" si="219"/>
        <v>NC</v>
      </c>
      <c r="BE51" s="26" t="str">
        <f t="shared" si="220"/>
        <v>NC</v>
      </c>
      <c r="BF51" s="26" t="str">
        <f t="shared" si="221"/>
        <v>NC</v>
      </c>
      <c r="BG51" s="26" t="str">
        <f t="shared" si="222"/>
        <v>NC</v>
      </c>
      <c r="BH51" s="26" t="str">
        <f t="shared" si="223"/>
        <v>NC</v>
      </c>
      <c r="BI51" s="26" t="str">
        <f t="shared" si="224"/>
        <v>NC</v>
      </c>
      <c r="BJ51" s="26" t="str">
        <f t="shared" si="225"/>
        <v>NC</v>
      </c>
      <c r="BK51" s="26" t="str">
        <f t="shared" si="226"/>
        <v>NC</v>
      </c>
      <c r="BL51" s="26" t="str">
        <f t="shared" si="227"/>
        <v>NC</v>
      </c>
      <c r="BM51" s="26" t="str">
        <f t="shared" si="228"/>
        <v>NC</v>
      </c>
      <c r="BN51" s="57">
        <v>43</v>
      </c>
      <c r="BO51" s="70" t="s">
        <v>33</v>
      </c>
      <c r="BP51" s="70" t="s">
        <v>33</v>
      </c>
      <c r="BQ51" s="70" t="s">
        <v>33</v>
      </c>
      <c r="BR51" s="70" t="s">
        <v>33</v>
      </c>
      <c r="BS51" s="70" t="s">
        <v>33</v>
      </c>
      <c r="BT51" s="70" t="s">
        <v>33</v>
      </c>
      <c r="BU51" s="70" t="s">
        <v>33</v>
      </c>
      <c r="BV51" s="70" t="s">
        <v>33</v>
      </c>
      <c r="BW51" s="71" t="s">
        <v>34</v>
      </c>
      <c r="BX51" s="70" t="s">
        <v>33</v>
      </c>
      <c r="BY51" s="70" t="s">
        <v>33</v>
      </c>
      <c r="BZ51" s="70" t="s">
        <v>33</v>
      </c>
      <c r="CA51" s="70" t="s">
        <v>33</v>
      </c>
      <c r="CB51" s="70" t="s">
        <v>33</v>
      </c>
      <c r="CC51" s="70" t="s">
        <v>33</v>
      </c>
      <c r="CD51" s="70" t="s">
        <v>33</v>
      </c>
      <c r="CE51" s="70" t="s">
        <v>33</v>
      </c>
      <c r="CF51" s="70" t="s">
        <v>33</v>
      </c>
      <c r="CG51" s="70" t="s">
        <v>33</v>
      </c>
      <c r="CH51" s="70" t="s">
        <v>33</v>
      </c>
      <c r="CI51" s="70" t="s">
        <v>33</v>
      </c>
      <c r="CJ51" s="70" t="s">
        <v>33</v>
      </c>
      <c r="CK51" s="70" t="s">
        <v>33</v>
      </c>
      <c r="CL51" s="70" t="s">
        <v>33</v>
      </c>
      <c r="CM51" s="70" t="s">
        <v>33</v>
      </c>
      <c r="CN51" s="70" t="s">
        <v>33</v>
      </c>
      <c r="CO51" s="70" t="s">
        <v>33</v>
      </c>
      <c r="CP51" s="70" t="s">
        <v>33</v>
      </c>
      <c r="CQ51" s="57">
        <v>43</v>
      </c>
      <c r="CR51" s="71" t="s">
        <v>33</v>
      </c>
      <c r="CS51" s="71" t="s">
        <v>34</v>
      </c>
      <c r="CT51" s="71" t="s">
        <v>34</v>
      </c>
      <c r="CU51" s="71" t="s">
        <v>34</v>
      </c>
      <c r="CV51" s="71" t="s">
        <v>34</v>
      </c>
      <c r="CW51" s="71" t="s">
        <v>34</v>
      </c>
      <c r="CX51" s="71" t="s">
        <v>34</v>
      </c>
      <c r="CY51" s="71" t="s">
        <v>33</v>
      </c>
      <c r="CZ51" s="71" t="s">
        <v>34</v>
      </c>
      <c r="DA51" s="71" t="s">
        <v>34</v>
      </c>
      <c r="DB51" s="71" t="s">
        <v>34</v>
      </c>
      <c r="DC51" s="71" t="s">
        <v>34</v>
      </c>
      <c r="DD51" s="71" t="s">
        <v>34</v>
      </c>
      <c r="DE51" s="71" t="s">
        <v>34</v>
      </c>
      <c r="DF51" s="71" t="s">
        <v>34</v>
      </c>
      <c r="DG51" s="71" t="s">
        <v>34</v>
      </c>
      <c r="DH51" s="71" t="s">
        <v>34</v>
      </c>
      <c r="DI51" s="71" t="s">
        <v>34</v>
      </c>
      <c r="DJ51" s="71" t="s">
        <v>34</v>
      </c>
      <c r="DK51" s="71" t="s">
        <v>34</v>
      </c>
      <c r="DL51" s="71" t="s">
        <v>34</v>
      </c>
      <c r="DM51" s="71" t="s">
        <v>34</v>
      </c>
      <c r="DN51" s="71" t="s">
        <v>34</v>
      </c>
      <c r="DO51" s="71" t="s">
        <v>34</v>
      </c>
      <c r="DP51" s="71" t="s">
        <v>34</v>
      </c>
      <c r="DQ51" s="71" t="s">
        <v>34</v>
      </c>
      <c r="DR51" s="71" t="s">
        <v>34</v>
      </c>
      <c r="DS51" s="71" t="s">
        <v>34</v>
      </c>
      <c r="DT51" s="57">
        <v>43</v>
      </c>
      <c r="DU51" s="71" t="s">
        <v>34</v>
      </c>
      <c r="DV51" s="71" t="s">
        <v>34</v>
      </c>
      <c r="DW51" s="71" t="s">
        <v>34</v>
      </c>
      <c r="DX51" s="71" t="s">
        <v>34</v>
      </c>
      <c r="DY51" s="71" t="s">
        <v>34</v>
      </c>
      <c r="DZ51" s="71" t="s">
        <v>34</v>
      </c>
      <c r="EA51" s="71" t="s">
        <v>34</v>
      </c>
      <c r="EB51" s="71" t="s">
        <v>33</v>
      </c>
      <c r="EC51" s="71" t="s">
        <v>34</v>
      </c>
      <c r="ED51" s="71" t="s">
        <v>34</v>
      </c>
      <c r="EE51" s="71" t="s">
        <v>34</v>
      </c>
      <c r="EF51" s="71" t="s">
        <v>34</v>
      </c>
      <c r="EG51" s="71" t="s">
        <v>34</v>
      </c>
      <c r="EH51" s="71" t="s">
        <v>34</v>
      </c>
      <c r="EI51" s="71" t="s">
        <v>34</v>
      </c>
      <c r="EJ51" s="71" t="s">
        <v>34</v>
      </c>
      <c r="EK51" s="71" t="s">
        <v>34</v>
      </c>
      <c r="EL51" s="71" t="s">
        <v>34</v>
      </c>
      <c r="EM51" s="71" t="s">
        <v>34</v>
      </c>
      <c r="EN51" s="71" t="s">
        <v>34</v>
      </c>
      <c r="EO51" s="71" t="s">
        <v>34</v>
      </c>
      <c r="EP51" s="71" t="s">
        <v>34</v>
      </c>
      <c r="EQ51" s="71" t="s">
        <v>34</v>
      </c>
      <c r="ER51" s="71" t="s">
        <v>34</v>
      </c>
      <c r="ES51" s="71" t="s">
        <v>34</v>
      </c>
      <c r="ET51" s="71" t="s">
        <v>34</v>
      </c>
      <c r="EU51" s="71" t="s">
        <v>34</v>
      </c>
      <c r="EV51" s="71" t="s">
        <v>33</v>
      </c>
      <c r="EW51" s="57">
        <v>43</v>
      </c>
      <c r="EX51" s="27" t="str">
        <f t="shared" si="1"/>
        <v>NO CUMPLE</v>
      </c>
      <c r="EY51" s="27" t="str">
        <f t="shared" si="2"/>
        <v>NO CUMPLE</v>
      </c>
      <c r="EZ51" s="27" t="str">
        <f t="shared" si="3"/>
        <v>NO CUMPLE</v>
      </c>
      <c r="FA51" s="27" t="str">
        <f t="shared" si="4"/>
        <v>NO CUMPLE</v>
      </c>
      <c r="FB51" s="27" t="str">
        <f t="shared" si="5"/>
        <v>NO CUMPLE</v>
      </c>
      <c r="FC51" s="27" t="str">
        <f t="shared" si="6"/>
        <v>NO CUMPLE</v>
      </c>
      <c r="FD51" s="27" t="str">
        <f t="shared" si="7"/>
        <v>NO CUMPLE</v>
      </c>
      <c r="FE51" s="27" t="str">
        <f t="shared" si="8"/>
        <v>NO CUMPLE</v>
      </c>
      <c r="FF51" s="27" t="str">
        <f t="shared" si="9"/>
        <v>CUMPLE</v>
      </c>
      <c r="FG51" s="27" t="str">
        <f t="shared" si="10"/>
        <v>NO CUMPLE</v>
      </c>
      <c r="FH51" s="27" t="str">
        <f t="shared" si="11"/>
        <v>NO CUMPLE</v>
      </c>
      <c r="FI51" s="27" t="str">
        <f t="shared" si="12"/>
        <v>NO CUMPLE</v>
      </c>
      <c r="FJ51" s="27" t="str">
        <f t="shared" si="13"/>
        <v>NO CUMPLE</v>
      </c>
      <c r="FK51" s="27" t="str">
        <f t="shared" si="14"/>
        <v>NO CUMPLE</v>
      </c>
      <c r="FL51" s="27" t="str">
        <f t="shared" si="15"/>
        <v>NO CUMPLE</v>
      </c>
      <c r="FM51" s="27" t="str">
        <f t="shared" si="16"/>
        <v>NO CUMPLE</v>
      </c>
      <c r="FN51" s="27" t="str">
        <f t="shared" si="17"/>
        <v>NO CUMPLE</v>
      </c>
      <c r="FO51" s="27" t="str">
        <f t="shared" si="18"/>
        <v>NO CUMPLE</v>
      </c>
      <c r="FP51" s="27" t="str">
        <f t="shared" si="19"/>
        <v>NO CUMPLE</v>
      </c>
      <c r="FQ51" s="27" t="str">
        <f t="shared" si="20"/>
        <v>NO CUMPLE</v>
      </c>
      <c r="FR51" s="27" t="str">
        <f t="shared" si="21"/>
        <v>NO CUMPLE</v>
      </c>
      <c r="FS51" s="27" t="str">
        <f t="shared" si="22"/>
        <v>NO CUMPLE</v>
      </c>
      <c r="FT51" s="27" t="str">
        <f t="shared" si="23"/>
        <v>NO CUMPLE</v>
      </c>
      <c r="FU51" s="27" t="str">
        <f t="shared" si="24"/>
        <v>NO CUMPLE</v>
      </c>
      <c r="FV51" s="27" t="str">
        <f t="shared" si="25"/>
        <v>NO CUMPLE</v>
      </c>
      <c r="FW51" s="27" t="str">
        <f t="shared" si="26"/>
        <v>NO CUMPLE</v>
      </c>
      <c r="FX51" s="27" t="str">
        <f t="shared" si="27"/>
        <v>NO CUMPLE</v>
      </c>
      <c r="FY51" s="27" t="str">
        <f t="shared" si="28"/>
        <v>NO CUMPLE</v>
      </c>
      <c r="FZ51" s="57">
        <v>43</v>
      </c>
      <c r="GA51" s="71" t="s">
        <v>32</v>
      </c>
      <c r="GB51" s="71" t="s">
        <v>32</v>
      </c>
      <c r="GC51" s="71" t="s">
        <v>32</v>
      </c>
      <c r="GD51" s="71" t="s">
        <v>32</v>
      </c>
      <c r="GE51" s="71" t="s">
        <v>32</v>
      </c>
      <c r="GF51" s="71" t="s">
        <v>32</v>
      </c>
      <c r="GG51" s="71" t="s">
        <v>32</v>
      </c>
      <c r="GH51" s="71" t="s">
        <v>32</v>
      </c>
      <c r="GI51" s="95" t="s">
        <v>34</v>
      </c>
      <c r="GJ51" s="71" t="s">
        <v>32</v>
      </c>
      <c r="GK51" s="71" t="s">
        <v>32</v>
      </c>
      <c r="GL51" s="71" t="s">
        <v>32</v>
      </c>
      <c r="GM51" s="71" t="s">
        <v>32</v>
      </c>
      <c r="GN51" s="71" t="s">
        <v>32</v>
      </c>
      <c r="GO51" s="71" t="s">
        <v>32</v>
      </c>
      <c r="GP51" s="71" t="s">
        <v>32</v>
      </c>
      <c r="GQ51" s="71" t="s">
        <v>32</v>
      </c>
      <c r="GR51" s="71" t="s">
        <v>32</v>
      </c>
      <c r="GS51" s="71" t="s">
        <v>32</v>
      </c>
      <c r="GT51" s="71" t="s">
        <v>32</v>
      </c>
      <c r="GU51" s="71" t="s">
        <v>32</v>
      </c>
      <c r="GV51" s="71" t="s">
        <v>32</v>
      </c>
      <c r="GW51" s="71" t="s">
        <v>32</v>
      </c>
      <c r="GX51" s="71" t="s">
        <v>32</v>
      </c>
      <c r="GY51" s="71" t="s">
        <v>32</v>
      </c>
      <c r="GZ51" s="71" t="s">
        <v>32</v>
      </c>
      <c r="HA51" s="71" t="s">
        <v>32</v>
      </c>
      <c r="HB51" s="71" t="s">
        <v>32</v>
      </c>
      <c r="HC51" s="57">
        <v>43</v>
      </c>
      <c r="HD51" s="72" t="s">
        <v>32</v>
      </c>
      <c r="HE51" s="72" t="s">
        <v>32</v>
      </c>
      <c r="HF51" s="72" t="s">
        <v>32</v>
      </c>
      <c r="HG51" s="72" t="s">
        <v>32</v>
      </c>
      <c r="HH51" s="72" t="s">
        <v>32</v>
      </c>
      <c r="HI51" s="72" t="s">
        <v>32</v>
      </c>
      <c r="HJ51" s="72" t="s">
        <v>32</v>
      </c>
      <c r="HK51" s="72" t="s">
        <v>32</v>
      </c>
      <c r="HL51" s="72" t="s">
        <v>34</v>
      </c>
      <c r="HM51" s="72" t="s">
        <v>32</v>
      </c>
      <c r="HN51" s="72" t="s">
        <v>32</v>
      </c>
      <c r="HO51" s="72" t="s">
        <v>32</v>
      </c>
      <c r="HP51" s="72" t="s">
        <v>32</v>
      </c>
      <c r="HQ51" s="72" t="s">
        <v>32</v>
      </c>
      <c r="HR51" s="72" t="s">
        <v>32</v>
      </c>
      <c r="HS51" s="72" t="s">
        <v>32</v>
      </c>
      <c r="HT51" s="72" t="s">
        <v>32</v>
      </c>
      <c r="HU51" s="72" t="s">
        <v>32</v>
      </c>
      <c r="HV51" s="72" t="s">
        <v>32</v>
      </c>
      <c r="HW51" s="72" t="s">
        <v>32</v>
      </c>
      <c r="HX51" s="72" t="s">
        <v>32</v>
      </c>
      <c r="HY51" s="72" t="s">
        <v>32</v>
      </c>
      <c r="HZ51" s="72" t="s">
        <v>32</v>
      </c>
      <c r="IA51" s="72" t="s">
        <v>32</v>
      </c>
      <c r="IB51" s="72" t="s">
        <v>32</v>
      </c>
      <c r="IC51" s="72" t="s">
        <v>32</v>
      </c>
      <c r="ID51" s="72" t="s">
        <v>32</v>
      </c>
      <c r="IE51" s="72" t="s">
        <v>32</v>
      </c>
      <c r="IF51" s="57">
        <v>43</v>
      </c>
      <c r="IG51" s="26" t="str">
        <f t="shared" si="229"/>
        <v/>
      </c>
      <c r="IH51" s="26" t="str">
        <f t="shared" si="230"/>
        <v/>
      </c>
      <c r="II51" s="26" t="str">
        <f t="shared" si="231"/>
        <v/>
      </c>
      <c r="IJ51" s="26" t="str">
        <f t="shared" si="232"/>
        <v/>
      </c>
      <c r="IK51" s="26" t="str">
        <f t="shared" si="233"/>
        <v/>
      </c>
      <c r="IL51" s="26" t="str">
        <f t="shared" si="234"/>
        <v/>
      </c>
      <c r="IM51" s="26" t="str">
        <f t="shared" si="235"/>
        <v/>
      </c>
      <c r="IN51" s="26" t="str">
        <f t="shared" si="236"/>
        <v/>
      </c>
      <c r="IO51" s="26">
        <f t="shared" si="237"/>
        <v>97175400</v>
      </c>
      <c r="IP51" s="26" t="str">
        <f t="shared" si="238"/>
        <v/>
      </c>
      <c r="IQ51" s="26" t="str">
        <f t="shared" si="239"/>
        <v/>
      </c>
      <c r="IR51" s="26" t="str">
        <f t="shared" si="240"/>
        <v/>
      </c>
      <c r="IS51" s="26" t="str">
        <f t="shared" si="241"/>
        <v/>
      </c>
      <c r="IT51" s="26" t="str">
        <f t="shared" si="242"/>
        <v/>
      </c>
      <c r="IU51" s="26" t="str">
        <f t="shared" si="243"/>
        <v/>
      </c>
      <c r="IV51" s="26" t="str">
        <f t="shared" si="244"/>
        <v/>
      </c>
      <c r="IW51" s="26" t="str">
        <f t="shared" si="245"/>
        <v/>
      </c>
      <c r="IX51" s="26" t="str">
        <f t="shared" si="246"/>
        <v/>
      </c>
      <c r="IY51" s="26" t="str">
        <f t="shared" si="247"/>
        <v/>
      </c>
      <c r="IZ51" s="26" t="str">
        <f t="shared" si="248"/>
        <v/>
      </c>
      <c r="JA51" s="26" t="str">
        <f t="shared" si="249"/>
        <v/>
      </c>
      <c r="JB51" s="26" t="str">
        <f t="shared" si="250"/>
        <v/>
      </c>
      <c r="JC51" s="26" t="str">
        <f t="shared" si="251"/>
        <v/>
      </c>
      <c r="JD51" s="26" t="str">
        <f t="shared" si="252"/>
        <v/>
      </c>
      <c r="JE51" s="26" t="str">
        <f t="shared" si="253"/>
        <v/>
      </c>
      <c r="JF51" s="26" t="str">
        <f t="shared" si="254"/>
        <v/>
      </c>
      <c r="JG51" s="26" t="str">
        <f t="shared" si="255"/>
        <v/>
      </c>
      <c r="JH51" s="26" t="str">
        <f t="shared" si="256"/>
        <v/>
      </c>
      <c r="JI51" s="26">
        <v>97178018</v>
      </c>
      <c r="JJ51" s="26">
        <v>97178018</v>
      </c>
      <c r="JK51" s="28">
        <f t="shared" si="257"/>
        <v>1</v>
      </c>
      <c r="JL51" s="28">
        <f t="shared" si="30"/>
        <v>0</v>
      </c>
      <c r="JM51" s="29">
        <f t="shared" si="258"/>
        <v>97175400</v>
      </c>
      <c r="JN51" s="30">
        <f t="shared" si="259"/>
        <v>364407.75</v>
      </c>
      <c r="JO51" s="57">
        <v>43</v>
      </c>
      <c r="JP51" s="31" t="str">
        <f t="shared" si="31"/>
        <v/>
      </c>
      <c r="JQ51" s="31" t="str">
        <f t="shared" si="32"/>
        <v/>
      </c>
      <c r="JR51" s="31" t="str">
        <f t="shared" si="33"/>
        <v/>
      </c>
      <c r="JS51" s="31" t="str">
        <f t="shared" si="34"/>
        <v/>
      </c>
      <c r="JT51" s="31" t="str">
        <f t="shared" si="35"/>
        <v/>
      </c>
      <c r="JU51" s="31" t="str">
        <f t="shared" si="36"/>
        <v/>
      </c>
      <c r="JV51" s="31" t="str">
        <f t="shared" si="37"/>
        <v/>
      </c>
      <c r="JW51" s="31" t="str">
        <f t="shared" si="38"/>
        <v/>
      </c>
      <c r="JX51" s="31">
        <f t="shared" si="39"/>
        <v>26666.666666666668</v>
      </c>
      <c r="JY51" s="31" t="str">
        <f t="shared" si="40"/>
        <v/>
      </c>
      <c r="JZ51" s="31" t="str">
        <f t="shared" si="41"/>
        <v/>
      </c>
      <c r="KA51" s="31" t="str">
        <f t="shared" si="42"/>
        <v/>
      </c>
      <c r="KB51" s="31" t="str">
        <f t="shared" si="43"/>
        <v/>
      </c>
      <c r="KC51" s="31" t="str">
        <f t="shared" si="44"/>
        <v/>
      </c>
      <c r="KD51" s="31" t="str">
        <f t="shared" si="45"/>
        <v/>
      </c>
      <c r="KE51" s="31" t="str">
        <f t="shared" si="46"/>
        <v/>
      </c>
      <c r="KF51" s="31" t="str">
        <f t="shared" si="47"/>
        <v/>
      </c>
      <c r="KG51" s="31" t="str">
        <f t="shared" si="48"/>
        <v/>
      </c>
      <c r="KH51" s="31" t="str">
        <f t="shared" si="49"/>
        <v/>
      </c>
      <c r="KI51" s="31" t="str">
        <f t="shared" si="50"/>
        <v/>
      </c>
      <c r="KJ51" s="31" t="str">
        <f t="shared" si="51"/>
        <v/>
      </c>
      <c r="KK51" s="31" t="str">
        <f t="shared" si="52"/>
        <v/>
      </c>
      <c r="KL51" s="31" t="str">
        <f t="shared" si="53"/>
        <v/>
      </c>
      <c r="KM51" s="31" t="str">
        <f t="shared" si="54"/>
        <v/>
      </c>
      <c r="KN51" s="31" t="str">
        <f t="shared" si="55"/>
        <v/>
      </c>
      <c r="KO51" s="31" t="str">
        <f t="shared" si="56"/>
        <v/>
      </c>
      <c r="KP51" s="31" t="str">
        <f t="shared" si="57"/>
        <v/>
      </c>
      <c r="KQ51" s="31" t="str">
        <f t="shared" si="58"/>
        <v/>
      </c>
      <c r="KR51" s="57">
        <v>43</v>
      </c>
      <c r="KS51" s="32" t="str">
        <f t="shared" si="59"/>
        <v/>
      </c>
      <c r="KT51" s="32" t="str">
        <f t="shared" si="60"/>
        <v/>
      </c>
      <c r="KU51" s="32" t="str">
        <f t="shared" si="61"/>
        <v/>
      </c>
      <c r="KV51" s="32" t="str">
        <f t="shared" si="62"/>
        <v/>
      </c>
      <c r="KW51" s="32" t="str">
        <f t="shared" si="63"/>
        <v/>
      </c>
      <c r="KX51" s="32" t="str">
        <f t="shared" si="64"/>
        <v/>
      </c>
      <c r="KY51" s="32" t="str">
        <f t="shared" si="65"/>
        <v/>
      </c>
      <c r="KZ51" s="32" t="str">
        <f t="shared" si="66"/>
        <v/>
      </c>
      <c r="LA51" s="32">
        <f t="shared" si="67"/>
        <v>0</v>
      </c>
      <c r="LB51" s="32" t="str">
        <f t="shared" si="68"/>
        <v/>
      </c>
      <c r="LC51" s="32" t="str">
        <f t="shared" si="69"/>
        <v/>
      </c>
      <c r="LD51" s="32" t="str">
        <f t="shared" si="70"/>
        <v/>
      </c>
      <c r="LE51" s="32" t="str">
        <f t="shared" si="71"/>
        <v/>
      </c>
      <c r="LF51" s="32" t="str">
        <f t="shared" si="72"/>
        <v/>
      </c>
      <c r="LG51" s="32" t="str">
        <f t="shared" si="73"/>
        <v/>
      </c>
      <c r="LH51" s="32" t="str">
        <f t="shared" si="74"/>
        <v/>
      </c>
      <c r="LI51" s="32" t="str">
        <f t="shared" si="75"/>
        <v/>
      </c>
      <c r="LJ51" s="32" t="str">
        <f t="shared" si="76"/>
        <v/>
      </c>
      <c r="LK51" s="32" t="str">
        <f t="shared" si="77"/>
        <v/>
      </c>
      <c r="LL51" s="32" t="str">
        <f t="shared" si="78"/>
        <v/>
      </c>
      <c r="LM51" s="32" t="str">
        <f t="shared" si="79"/>
        <v/>
      </c>
      <c r="LN51" s="32" t="str">
        <f t="shared" si="80"/>
        <v/>
      </c>
      <c r="LO51" s="32" t="str">
        <f t="shared" si="81"/>
        <v/>
      </c>
      <c r="LP51" s="32" t="str">
        <f t="shared" si="82"/>
        <v/>
      </c>
      <c r="LQ51" s="32" t="str">
        <f t="shared" si="83"/>
        <v/>
      </c>
      <c r="LR51" s="32" t="str">
        <f t="shared" si="84"/>
        <v/>
      </c>
      <c r="LS51" s="32" t="str">
        <f t="shared" si="85"/>
        <v/>
      </c>
      <c r="LT51" s="32" t="str">
        <f t="shared" si="86"/>
        <v/>
      </c>
      <c r="LU51" s="57">
        <v>43</v>
      </c>
      <c r="LV51" s="33" t="str">
        <f t="shared" si="87"/>
        <v/>
      </c>
      <c r="LW51" s="33" t="str">
        <f t="shared" si="88"/>
        <v/>
      </c>
      <c r="LX51" s="33" t="str">
        <f t="shared" si="89"/>
        <v/>
      </c>
      <c r="LY51" s="33" t="str">
        <f t="shared" si="90"/>
        <v/>
      </c>
      <c r="LZ51" s="33" t="str">
        <f t="shared" si="91"/>
        <v/>
      </c>
      <c r="MA51" s="33" t="str">
        <f t="shared" si="92"/>
        <v/>
      </c>
      <c r="MB51" s="33" t="str">
        <f t="shared" si="93"/>
        <v/>
      </c>
      <c r="MC51" s="33" t="str">
        <f t="shared" si="94"/>
        <v/>
      </c>
      <c r="MD51" s="33">
        <f t="shared" si="95"/>
        <v>0</v>
      </c>
      <c r="ME51" s="33" t="str">
        <f t="shared" si="96"/>
        <v/>
      </c>
      <c r="MF51" s="33" t="str">
        <f t="shared" si="97"/>
        <v/>
      </c>
      <c r="MG51" s="33" t="str">
        <f t="shared" si="98"/>
        <v/>
      </c>
      <c r="MH51" s="33" t="str">
        <f t="shared" si="99"/>
        <v/>
      </c>
      <c r="MI51" s="33" t="str">
        <f t="shared" si="100"/>
        <v/>
      </c>
      <c r="MJ51" s="33" t="str">
        <f t="shared" si="101"/>
        <v/>
      </c>
      <c r="MK51" s="33" t="str">
        <f t="shared" si="102"/>
        <v/>
      </c>
      <c r="ML51" s="33" t="str">
        <f t="shared" si="103"/>
        <v/>
      </c>
      <c r="MM51" s="33" t="str">
        <f t="shared" si="104"/>
        <v/>
      </c>
      <c r="MN51" s="33" t="str">
        <f t="shared" si="105"/>
        <v/>
      </c>
      <c r="MO51" s="33" t="str">
        <f t="shared" si="106"/>
        <v/>
      </c>
      <c r="MP51" s="33" t="str">
        <f t="shared" si="107"/>
        <v/>
      </c>
      <c r="MQ51" s="33" t="str">
        <f t="shared" si="108"/>
        <v/>
      </c>
      <c r="MR51" s="33" t="str">
        <f t="shared" si="109"/>
        <v/>
      </c>
      <c r="MS51" s="33" t="str">
        <f t="shared" si="110"/>
        <v/>
      </c>
      <c r="MT51" s="33" t="str">
        <f t="shared" si="111"/>
        <v/>
      </c>
      <c r="MU51" s="33" t="str">
        <f t="shared" si="112"/>
        <v/>
      </c>
      <c r="MV51" s="33" t="str">
        <f t="shared" si="113"/>
        <v/>
      </c>
      <c r="MW51" s="33" t="str">
        <f t="shared" si="114"/>
        <v/>
      </c>
      <c r="MX51" s="54">
        <f t="shared" si="115"/>
        <v>0</v>
      </c>
      <c r="MY51" s="57">
        <v>43</v>
      </c>
      <c r="MZ51" s="34" t="str">
        <f t="shared" si="116"/>
        <v/>
      </c>
      <c r="NA51" s="34" t="str">
        <f t="shared" si="117"/>
        <v/>
      </c>
      <c r="NB51" s="34" t="str">
        <f t="shared" si="118"/>
        <v/>
      </c>
      <c r="NC51" s="34" t="str">
        <f t="shared" si="119"/>
        <v/>
      </c>
      <c r="ND51" s="34" t="str">
        <f t="shared" si="120"/>
        <v/>
      </c>
      <c r="NE51" s="34" t="str">
        <f t="shared" si="121"/>
        <v/>
      </c>
      <c r="NF51" s="34" t="str">
        <f t="shared" si="122"/>
        <v/>
      </c>
      <c r="NG51" s="34" t="str">
        <f t="shared" si="123"/>
        <v/>
      </c>
      <c r="NH51" s="34">
        <f t="shared" si="124"/>
        <v>40</v>
      </c>
      <c r="NI51" s="34" t="str">
        <f t="shared" si="125"/>
        <v/>
      </c>
      <c r="NJ51" s="34" t="str">
        <f t="shared" si="126"/>
        <v/>
      </c>
      <c r="NK51" s="34" t="str">
        <f t="shared" si="127"/>
        <v/>
      </c>
      <c r="NL51" s="34" t="str">
        <f t="shared" si="128"/>
        <v/>
      </c>
      <c r="NM51" s="34" t="str">
        <f t="shared" si="129"/>
        <v/>
      </c>
      <c r="NN51" s="34" t="str">
        <f t="shared" si="130"/>
        <v/>
      </c>
      <c r="NO51" s="34" t="str">
        <f t="shared" si="131"/>
        <v/>
      </c>
      <c r="NP51" s="34" t="str">
        <f t="shared" si="132"/>
        <v/>
      </c>
      <c r="NQ51" s="34" t="str">
        <f t="shared" si="133"/>
        <v/>
      </c>
      <c r="NR51" s="34" t="str">
        <f t="shared" si="134"/>
        <v/>
      </c>
      <c r="NS51" s="34" t="str">
        <f t="shared" si="135"/>
        <v/>
      </c>
      <c r="NT51" s="34" t="str">
        <f t="shared" si="136"/>
        <v/>
      </c>
      <c r="NU51" s="34" t="str">
        <f t="shared" si="137"/>
        <v/>
      </c>
      <c r="NV51" s="34" t="str">
        <f t="shared" si="138"/>
        <v/>
      </c>
      <c r="NW51" s="34" t="str">
        <f t="shared" si="139"/>
        <v/>
      </c>
      <c r="NX51" s="34" t="str">
        <f t="shared" si="140"/>
        <v/>
      </c>
      <c r="NY51" s="34" t="str">
        <f t="shared" si="141"/>
        <v/>
      </c>
      <c r="NZ51" s="34" t="str">
        <f t="shared" si="142"/>
        <v/>
      </c>
      <c r="OA51" s="34" t="str">
        <f t="shared" si="143"/>
        <v/>
      </c>
      <c r="OB51" s="57">
        <v>43</v>
      </c>
      <c r="OC51" s="78"/>
      <c r="OD51" s="78"/>
      <c r="OE51" s="78"/>
      <c r="OF51" s="78"/>
      <c r="OG51" s="78"/>
      <c r="OH51" s="78"/>
      <c r="OI51" s="78"/>
      <c r="OJ51" s="78"/>
      <c r="OK51" s="78">
        <v>36</v>
      </c>
      <c r="OL51" s="78"/>
      <c r="OM51" s="78"/>
      <c r="ON51" s="78"/>
      <c r="OO51" s="78"/>
      <c r="OP51" s="78"/>
      <c r="OQ51" s="78"/>
      <c r="OR51" s="78"/>
      <c r="OS51" s="78"/>
      <c r="OT51" s="78"/>
      <c r="OU51" s="78"/>
      <c r="OV51" s="78"/>
      <c r="OW51" s="78"/>
      <c r="OX51" s="78"/>
      <c r="OY51" s="78"/>
      <c r="OZ51" s="78"/>
      <c r="PA51" s="78"/>
      <c r="PB51" s="78"/>
      <c r="PC51" s="78"/>
      <c r="PD51" s="78"/>
      <c r="PE51" s="57">
        <v>43</v>
      </c>
      <c r="PF51" s="35">
        <f t="shared" si="144"/>
        <v>0</v>
      </c>
      <c r="PG51" s="35">
        <f t="shared" si="145"/>
        <v>0</v>
      </c>
      <c r="PH51" s="35">
        <f t="shared" si="146"/>
        <v>0</v>
      </c>
      <c r="PI51" s="35">
        <f t="shared" si="147"/>
        <v>0</v>
      </c>
      <c r="PJ51" s="35">
        <f t="shared" si="148"/>
        <v>0</v>
      </c>
      <c r="PK51" s="35">
        <f t="shared" si="149"/>
        <v>0</v>
      </c>
      <c r="PL51" s="35">
        <f t="shared" si="150"/>
        <v>0</v>
      </c>
      <c r="PM51" s="35">
        <f t="shared" si="151"/>
        <v>0</v>
      </c>
      <c r="PN51" s="35">
        <f t="shared" si="152"/>
        <v>20</v>
      </c>
      <c r="PO51" s="35">
        <f t="shared" si="153"/>
        <v>0</v>
      </c>
      <c r="PP51" s="35">
        <f t="shared" si="154"/>
        <v>0</v>
      </c>
      <c r="PQ51" s="35">
        <f t="shared" si="155"/>
        <v>0</v>
      </c>
      <c r="PR51" s="35">
        <f t="shared" si="156"/>
        <v>0</v>
      </c>
      <c r="PS51" s="35">
        <f t="shared" si="157"/>
        <v>0</v>
      </c>
      <c r="PT51" s="35">
        <f t="shared" si="158"/>
        <v>0</v>
      </c>
      <c r="PU51" s="35">
        <f t="shared" si="159"/>
        <v>0</v>
      </c>
      <c r="PV51" s="35">
        <f t="shared" si="160"/>
        <v>0</v>
      </c>
      <c r="PW51" s="35">
        <f t="shared" si="161"/>
        <v>0</v>
      </c>
      <c r="PX51" s="35">
        <f t="shared" si="162"/>
        <v>0</v>
      </c>
      <c r="PY51" s="35">
        <f t="shared" si="163"/>
        <v>0</v>
      </c>
      <c r="PZ51" s="35">
        <f t="shared" si="164"/>
        <v>0</v>
      </c>
      <c r="QA51" s="35">
        <f t="shared" si="165"/>
        <v>0</v>
      </c>
      <c r="QB51" s="35">
        <f t="shared" si="166"/>
        <v>0</v>
      </c>
      <c r="QC51" s="35">
        <f t="shared" si="167"/>
        <v>0</v>
      </c>
      <c r="QD51" s="35">
        <f t="shared" si="168"/>
        <v>0</v>
      </c>
      <c r="QE51" s="35">
        <f t="shared" si="169"/>
        <v>0</v>
      </c>
      <c r="QF51" s="35">
        <f t="shared" si="170"/>
        <v>0</v>
      </c>
      <c r="QG51" s="35">
        <f t="shared" si="171"/>
        <v>0</v>
      </c>
      <c r="QH51" s="57">
        <v>43</v>
      </c>
      <c r="QI51" s="36" t="str">
        <f t="shared" si="172"/>
        <v/>
      </c>
      <c r="QJ51" s="36" t="str">
        <f t="shared" si="173"/>
        <v/>
      </c>
      <c r="QK51" s="36" t="str">
        <f t="shared" si="174"/>
        <v/>
      </c>
      <c r="QL51" s="36" t="str">
        <f t="shared" si="175"/>
        <v/>
      </c>
      <c r="QM51" s="36" t="str">
        <f t="shared" si="176"/>
        <v/>
      </c>
      <c r="QN51" s="36" t="str">
        <f t="shared" si="177"/>
        <v/>
      </c>
      <c r="QO51" s="36" t="str">
        <f t="shared" si="178"/>
        <v/>
      </c>
      <c r="QP51" s="36" t="str">
        <f t="shared" si="179"/>
        <v/>
      </c>
      <c r="QQ51" s="36">
        <f t="shared" si="180"/>
        <v>60</v>
      </c>
      <c r="QR51" s="36" t="str">
        <f t="shared" si="181"/>
        <v/>
      </c>
      <c r="QS51" s="36" t="str">
        <f t="shared" si="182"/>
        <v/>
      </c>
      <c r="QT51" s="36" t="str">
        <f t="shared" si="183"/>
        <v/>
      </c>
      <c r="QU51" s="36" t="str">
        <f t="shared" si="184"/>
        <v/>
      </c>
      <c r="QV51" s="36" t="str">
        <f t="shared" si="185"/>
        <v/>
      </c>
      <c r="QW51" s="36" t="str">
        <f t="shared" si="186"/>
        <v/>
      </c>
      <c r="QX51" s="36" t="str">
        <f t="shared" si="187"/>
        <v/>
      </c>
      <c r="QY51" s="36" t="str">
        <f t="shared" si="188"/>
        <v/>
      </c>
      <c r="QZ51" s="36" t="str">
        <f t="shared" si="189"/>
        <v/>
      </c>
      <c r="RA51" s="36" t="str">
        <f t="shared" si="190"/>
        <v/>
      </c>
      <c r="RB51" s="36" t="str">
        <f t="shared" si="191"/>
        <v/>
      </c>
      <c r="RC51" s="36" t="str">
        <f t="shared" si="192"/>
        <v/>
      </c>
      <c r="RD51" s="36" t="str">
        <f t="shared" si="193"/>
        <v/>
      </c>
      <c r="RE51" s="36" t="str">
        <f t="shared" si="194"/>
        <v/>
      </c>
      <c r="RF51" s="36" t="str">
        <f t="shared" si="195"/>
        <v/>
      </c>
      <c r="RG51" s="36" t="str">
        <f t="shared" si="196"/>
        <v/>
      </c>
      <c r="RH51" s="36" t="str">
        <f t="shared" si="197"/>
        <v/>
      </c>
      <c r="RI51" s="36" t="str">
        <f t="shared" si="198"/>
        <v/>
      </c>
      <c r="RJ51" s="36" t="str">
        <f t="shared" si="199"/>
        <v/>
      </c>
      <c r="RK51" s="37">
        <f t="shared" si="200"/>
        <v>60</v>
      </c>
      <c r="RL51" s="38" t="str">
        <f t="shared" si="260"/>
        <v/>
      </c>
      <c r="RM51" s="38" t="str">
        <f t="shared" si="261"/>
        <v>9. RODHE &amp; SCHWARZ COLOMBIA S.A.S.</v>
      </c>
      <c r="RN51" s="38" t="str">
        <f t="shared" si="262"/>
        <v/>
      </c>
      <c r="RO51" s="38" t="str">
        <f t="shared" si="263"/>
        <v/>
      </c>
      <c r="RP51" s="38" t="str">
        <f t="shared" si="264"/>
        <v>9. RODHE &amp; SCHWARZ COLOMBIA S.A.S.</v>
      </c>
      <c r="RQ51" s="39" t="str">
        <f t="shared" si="265"/>
        <v/>
      </c>
      <c r="RR51" s="39">
        <f t="shared" si="266"/>
        <v>97175400</v>
      </c>
      <c r="RS51" s="39" t="str">
        <f t="shared" si="267"/>
        <v/>
      </c>
      <c r="RT51" s="39" t="str">
        <f t="shared" si="268"/>
        <v/>
      </c>
      <c r="RU51" s="39">
        <f t="shared" si="269"/>
        <v>97175400</v>
      </c>
      <c r="RV51" s="57">
        <v>43</v>
      </c>
    </row>
    <row r="52" spans="1:490" ht="51" x14ac:dyDescent="0.2">
      <c r="A52" s="53"/>
      <c r="B52" s="57" t="s">
        <v>101</v>
      </c>
      <c r="C52" s="57" t="s">
        <v>36</v>
      </c>
      <c r="D52" s="57" t="s">
        <v>122</v>
      </c>
      <c r="E52" s="57" t="s">
        <v>123</v>
      </c>
      <c r="F52" s="57">
        <v>2</v>
      </c>
      <c r="G52" s="25">
        <v>29926974</v>
      </c>
      <c r="H52" s="57">
        <v>44</v>
      </c>
      <c r="I52" s="77" t="s">
        <v>32</v>
      </c>
      <c r="J52" s="77" t="s">
        <v>32</v>
      </c>
      <c r="K52" s="77" t="s">
        <v>32</v>
      </c>
      <c r="L52" s="77" t="s">
        <v>32</v>
      </c>
      <c r="M52" s="77" t="s">
        <v>32</v>
      </c>
      <c r="N52" s="77" t="s">
        <v>32</v>
      </c>
      <c r="O52" s="77" t="s">
        <v>32</v>
      </c>
      <c r="P52" s="77" t="s">
        <v>32</v>
      </c>
      <c r="Q52" s="77" t="s">
        <v>32</v>
      </c>
      <c r="R52" s="77" t="s">
        <v>32</v>
      </c>
      <c r="S52" s="77" t="s">
        <v>32</v>
      </c>
      <c r="T52" s="77" t="s">
        <v>32</v>
      </c>
      <c r="U52" s="77" t="s">
        <v>32</v>
      </c>
      <c r="V52" s="77" t="s">
        <v>32</v>
      </c>
      <c r="W52" s="77" t="s">
        <v>32</v>
      </c>
      <c r="X52" s="77" t="s">
        <v>32</v>
      </c>
      <c r="Y52" s="77" t="s">
        <v>32</v>
      </c>
      <c r="Z52" s="77" t="s">
        <v>32</v>
      </c>
      <c r="AA52" s="77" t="s">
        <v>32</v>
      </c>
      <c r="AB52" s="77" t="s">
        <v>32</v>
      </c>
      <c r="AC52" s="77" t="s">
        <v>32</v>
      </c>
      <c r="AD52" s="77" t="s">
        <v>32</v>
      </c>
      <c r="AE52" s="77" t="s">
        <v>32</v>
      </c>
      <c r="AF52" s="77" t="s">
        <v>32</v>
      </c>
      <c r="AG52" s="77" t="s">
        <v>32</v>
      </c>
      <c r="AH52" s="77" t="s">
        <v>32</v>
      </c>
      <c r="AI52" s="77" t="s">
        <v>32</v>
      </c>
      <c r="AJ52" s="75">
        <v>28295820</v>
      </c>
      <c r="AK52" s="68">
        <v>44</v>
      </c>
      <c r="AL52" s="26" t="str">
        <f t="shared" si="201"/>
        <v>NC</v>
      </c>
      <c r="AM52" s="26" t="str">
        <f t="shared" si="202"/>
        <v>NC</v>
      </c>
      <c r="AN52" s="26" t="str">
        <f t="shared" si="203"/>
        <v>NC</v>
      </c>
      <c r="AO52" s="26" t="str">
        <f t="shared" si="204"/>
        <v>NC</v>
      </c>
      <c r="AP52" s="26" t="str">
        <f t="shared" si="205"/>
        <v>NC</v>
      </c>
      <c r="AQ52" s="26" t="str">
        <f t="shared" si="206"/>
        <v>NC</v>
      </c>
      <c r="AR52" s="26" t="str">
        <f t="shared" si="207"/>
        <v>NC</v>
      </c>
      <c r="AS52" s="26" t="str">
        <f t="shared" si="208"/>
        <v>NC</v>
      </c>
      <c r="AT52" s="26" t="str">
        <f t="shared" si="209"/>
        <v>NC</v>
      </c>
      <c r="AU52" s="26" t="str">
        <f t="shared" si="210"/>
        <v>NC</v>
      </c>
      <c r="AV52" s="26" t="str">
        <f t="shared" si="211"/>
        <v>NC</v>
      </c>
      <c r="AW52" s="26" t="str">
        <f t="shared" si="212"/>
        <v>NC</v>
      </c>
      <c r="AX52" s="26" t="str">
        <f t="shared" si="213"/>
        <v>NC</v>
      </c>
      <c r="AY52" s="26" t="str">
        <f t="shared" si="214"/>
        <v>NC</v>
      </c>
      <c r="AZ52" s="26" t="str">
        <f t="shared" si="215"/>
        <v>NC</v>
      </c>
      <c r="BA52" s="26" t="str">
        <f t="shared" si="216"/>
        <v>NC</v>
      </c>
      <c r="BB52" s="26" t="str">
        <f t="shared" si="217"/>
        <v>NC</v>
      </c>
      <c r="BC52" s="26" t="str">
        <f t="shared" si="218"/>
        <v>NC</v>
      </c>
      <c r="BD52" s="26" t="str">
        <f t="shared" si="219"/>
        <v>NC</v>
      </c>
      <c r="BE52" s="26" t="str">
        <f t="shared" si="220"/>
        <v>NC</v>
      </c>
      <c r="BF52" s="26" t="str">
        <f t="shared" si="221"/>
        <v>NC</v>
      </c>
      <c r="BG52" s="26" t="str">
        <f t="shared" si="222"/>
        <v>NC</v>
      </c>
      <c r="BH52" s="26" t="str">
        <f t="shared" si="223"/>
        <v>NC</v>
      </c>
      <c r="BI52" s="26" t="str">
        <f t="shared" si="224"/>
        <v>NC</v>
      </c>
      <c r="BJ52" s="26" t="str">
        <f t="shared" si="225"/>
        <v>NC</v>
      </c>
      <c r="BK52" s="26" t="str">
        <f t="shared" si="226"/>
        <v>NC</v>
      </c>
      <c r="BL52" s="26" t="str">
        <f t="shared" si="227"/>
        <v>NC</v>
      </c>
      <c r="BM52" s="26">
        <f t="shared" si="228"/>
        <v>28295820</v>
      </c>
      <c r="BN52" s="57">
        <v>44</v>
      </c>
      <c r="BO52" s="70" t="s">
        <v>33</v>
      </c>
      <c r="BP52" s="70" t="s">
        <v>33</v>
      </c>
      <c r="BQ52" s="70" t="s">
        <v>33</v>
      </c>
      <c r="BR52" s="70" t="s">
        <v>33</v>
      </c>
      <c r="BS52" s="70" t="s">
        <v>33</v>
      </c>
      <c r="BT52" s="70" t="s">
        <v>33</v>
      </c>
      <c r="BU52" s="70" t="s">
        <v>33</v>
      </c>
      <c r="BV52" s="70" t="s">
        <v>33</v>
      </c>
      <c r="BW52" s="70" t="s">
        <v>33</v>
      </c>
      <c r="BX52" s="70" t="s">
        <v>33</v>
      </c>
      <c r="BY52" s="70" t="s">
        <v>33</v>
      </c>
      <c r="BZ52" s="70" t="s">
        <v>33</v>
      </c>
      <c r="CA52" s="70" t="s">
        <v>33</v>
      </c>
      <c r="CB52" s="70" t="s">
        <v>33</v>
      </c>
      <c r="CC52" s="70" t="s">
        <v>33</v>
      </c>
      <c r="CD52" s="70" t="s">
        <v>33</v>
      </c>
      <c r="CE52" s="70" t="s">
        <v>33</v>
      </c>
      <c r="CF52" s="70" t="s">
        <v>33</v>
      </c>
      <c r="CG52" s="70" t="s">
        <v>33</v>
      </c>
      <c r="CH52" s="70" t="s">
        <v>33</v>
      </c>
      <c r="CI52" s="70" t="s">
        <v>33</v>
      </c>
      <c r="CJ52" s="70" t="s">
        <v>33</v>
      </c>
      <c r="CK52" s="70" t="s">
        <v>33</v>
      </c>
      <c r="CL52" s="70" t="s">
        <v>33</v>
      </c>
      <c r="CM52" s="70" t="s">
        <v>33</v>
      </c>
      <c r="CN52" s="70" t="s">
        <v>33</v>
      </c>
      <c r="CO52" s="70" t="s">
        <v>33</v>
      </c>
      <c r="CP52" s="71" t="s">
        <v>33</v>
      </c>
      <c r="CQ52" s="57">
        <v>44</v>
      </c>
      <c r="CR52" s="71" t="s">
        <v>33</v>
      </c>
      <c r="CS52" s="71" t="s">
        <v>34</v>
      </c>
      <c r="CT52" s="71" t="s">
        <v>34</v>
      </c>
      <c r="CU52" s="71" t="s">
        <v>34</v>
      </c>
      <c r="CV52" s="71" t="s">
        <v>34</v>
      </c>
      <c r="CW52" s="71" t="s">
        <v>34</v>
      </c>
      <c r="CX52" s="71" t="s">
        <v>34</v>
      </c>
      <c r="CY52" s="71" t="s">
        <v>33</v>
      </c>
      <c r="CZ52" s="71" t="s">
        <v>34</v>
      </c>
      <c r="DA52" s="71" t="s">
        <v>34</v>
      </c>
      <c r="DB52" s="71" t="s">
        <v>34</v>
      </c>
      <c r="DC52" s="71" t="s">
        <v>34</v>
      </c>
      <c r="DD52" s="71" t="s">
        <v>34</v>
      </c>
      <c r="DE52" s="71" t="s">
        <v>34</v>
      </c>
      <c r="DF52" s="71" t="s">
        <v>34</v>
      </c>
      <c r="DG52" s="71" t="s">
        <v>34</v>
      </c>
      <c r="DH52" s="71" t="s">
        <v>34</v>
      </c>
      <c r="DI52" s="71" t="s">
        <v>34</v>
      </c>
      <c r="DJ52" s="71" t="s">
        <v>34</v>
      </c>
      <c r="DK52" s="71" t="s">
        <v>34</v>
      </c>
      <c r="DL52" s="71" t="s">
        <v>34</v>
      </c>
      <c r="DM52" s="71" t="s">
        <v>34</v>
      </c>
      <c r="DN52" s="71" t="s">
        <v>34</v>
      </c>
      <c r="DO52" s="71" t="s">
        <v>34</v>
      </c>
      <c r="DP52" s="71" t="s">
        <v>34</v>
      </c>
      <c r="DQ52" s="71" t="s">
        <v>34</v>
      </c>
      <c r="DR52" s="71" t="s">
        <v>34</v>
      </c>
      <c r="DS52" s="71" t="s">
        <v>34</v>
      </c>
      <c r="DT52" s="57">
        <v>44</v>
      </c>
      <c r="DU52" s="71" t="s">
        <v>34</v>
      </c>
      <c r="DV52" s="71" t="s">
        <v>34</v>
      </c>
      <c r="DW52" s="71" t="s">
        <v>34</v>
      </c>
      <c r="DX52" s="71" t="s">
        <v>34</v>
      </c>
      <c r="DY52" s="71" t="s">
        <v>34</v>
      </c>
      <c r="DZ52" s="71" t="s">
        <v>34</v>
      </c>
      <c r="EA52" s="71" t="s">
        <v>34</v>
      </c>
      <c r="EB52" s="71" t="s">
        <v>33</v>
      </c>
      <c r="EC52" s="71" t="s">
        <v>34</v>
      </c>
      <c r="ED52" s="71" t="s">
        <v>34</v>
      </c>
      <c r="EE52" s="71" t="s">
        <v>34</v>
      </c>
      <c r="EF52" s="71" t="s">
        <v>34</v>
      </c>
      <c r="EG52" s="71" t="s">
        <v>34</v>
      </c>
      <c r="EH52" s="71" t="s">
        <v>34</v>
      </c>
      <c r="EI52" s="71" t="s">
        <v>34</v>
      </c>
      <c r="EJ52" s="71" t="s">
        <v>34</v>
      </c>
      <c r="EK52" s="71" t="s">
        <v>34</v>
      </c>
      <c r="EL52" s="71" t="s">
        <v>34</v>
      </c>
      <c r="EM52" s="71" t="s">
        <v>34</v>
      </c>
      <c r="EN52" s="71" t="s">
        <v>34</v>
      </c>
      <c r="EO52" s="71" t="s">
        <v>34</v>
      </c>
      <c r="EP52" s="71" t="s">
        <v>34</v>
      </c>
      <c r="EQ52" s="71" t="s">
        <v>34</v>
      </c>
      <c r="ER52" s="71" t="s">
        <v>34</v>
      </c>
      <c r="ES52" s="71" t="s">
        <v>34</v>
      </c>
      <c r="ET52" s="71" t="s">
        <v>34</v>
      </c>
      <c r="EU52" s="71" t="s">
        <v>34</v>
      </c>
      <c r="EV52" s="71" t="s">
        <v>33</v>
      </c>
      <c r="EW52" s="57">
        <v>44</v>
      </c>
      <c r="EX52" s="27" t="str">
        <f t="shared" si="1"/>
        <v>NO CUMPLE</v>
      </c>
      <c r="EY52" s="27" t="str">
        <f t="shared" si="2"/>
        <v>NO CUMPLE</v>
      </c>
      <c r="EZ52" s="27" t="str">
        <f t="shared" si="3"/>
        <v>NO CUMPLE</v>
      </c>
      <c r="FA52" s="27" t="str">
        <f t="shared" si="4"/>
        <v>NO CUMPLE</v>
      </c>
      <c r="FB52" s="27" t="str">
        <f t="shared" si="5"/>
        <v>NO CUMPLE</v>
      </c>
      <c r="FC52" s="27" t="str">
        <f t="shared" si="6"/>
        <v>NO CUMPLE</v>
      </c>
      <c r="FD52" s="27" t="str">
        <f t="shared" si="7"/>
        <v>NO CUMPLE</v>
      </c>
      <c r="FE52" s="27" t="str">
        <f t="shared" si="8"/>
        <v>NO CUMPLE</v>
      </c>
      <c r="FF52" s="27" t="str">
        <f t="shared" si="9"/>
        <v>NO CUMPLE</v>
      </c>
      <c r="FG52" s="27" t="str">
        <f t="shared" si="10"/>
        <v>NO CUMPLE</v>
      </c>
      <c r="FH52" s="27" t="str">
        <f t="shared" si="11"/>
        <v>NO CUMPLE</v>
      </c>
      <c r="FI52" s="27" t="str">
        <f t="shared" si="12"/>
        <v>NO CUMPLE</v>
      </c>
      <c r="FJ52" s="27" t="str">
        <f t="shared" si="13"/>
        <v>NO CUMPLE</v>
      </c>
      <c r="FK52" s="27" t="str">
        <f t="shared" si="14"/>
        <v>NO CUMPLE</v>
      </c>
      <c r="FL52" s="27" t="str">
        <f t="shared" si="15"/>
        <v>NO CUMPLE</v>
      </c>
      <c r="FM52" s="27" t="str">
        <f t="shared" si="16"/>
        <v>NO CUMPLE</v>
      </c>
      <c r="FN52" s="27" t="str">
        <f t="shared" si="17"/>
        <v>NO CUMPLE</v>
      </c>
      <c r="FO52" s="27" t="str">
        <f t="shared" si="18"/>
        <v>NO CUMPLE</v>
      </c>
      <c r="FP52" s="27" t="str">
        <f t="shared" si="19"/>
        <v>NO CUMPLE</v>
      </c>
      <c r="FQ52" s="27" t="str">
        <f t="shared" si="20"/>
        <v>NO CUMPLE</v>
      </c>
      <c r="FR52" s="27" t="str">
        <f t="shared" si="21"/>
        <v>NO CUMPLE</v>
      </c>
      <c r="FS52" s="27" t="str">
        <f t="shared" si="22"/>
        <v>NO CUMPLE</v>
      </c>
      <c r="FT52" s="27" t="str">
        <f t="shared" si="23"/>
        <v>NO CUMPLE</v>
      </c>
      <c r="FU52" s="27" t="str">
        <f t="shared" si="24"/>
        <v>NO CUMPLE</v>
      </c>
      <c r="FV52" s="27" t="str">
        <f t="shared" si="25"/>
        <v>NO CUMPLE</v>
      </c>
      <c r="FW52" s="27" t="str">
        <f t="shared" si="26"/>
        <v>NO CUMPLE</v>
      </c>
      <c r="FX52" s="27" t="str">
        <f t="shared" si="27"/>
        <v>NO CUMPLE</v>
      </c>
      <c r="FY52" s="27" t="str">
        <f t="shared" si="28"/>
        <v>NO CUMPLE</v>
      </c>
      <c r="FZ52" s="57">
        <v>44</v>
      </c>
      <c r="GA52" s="71" t="s">
        <v>32</v>
      </c>
      <c r="GB52" s="71" t="s">
        <v>32</v>
      </c>
      <c r="GC52" s="71" t="s">
        <v>32</v>
      </c>
      <c r="GD52" s="71" t="s">
        <v>32</v>
      </c>
      <c r="GE52" s="71" t="s">
        <v>32</v>
      </c>
      <c r="GF52" s="71" t="s">
        <v>32</v>
      </c>
      <c r="GG52" s="71" t="s">
        <v>32</v>
      </c>
      <c r="GH52" s="71" t="s">
        <v>32</v>
      </c>
      <c r="GI52" s="71" t="s">
        <v>32</v>
      </c>
      <c r="GJ52" s="71" t="s">
        <v>32</v>
      </c>
      <c r="GK52" s="71" t="s">
        <v>32</v>
      </c>
      <c r="GL52" s="71" t="s">
        <v>32</v>
      </c>
      <c r="GM52" s="71" t="s">
        <v>32</v>
      </c>
      <c r="GN52" s="71" t="s">
        <v>32</v>
      </c>
      <c r="GO52" s="71" t="s">
        <v>32</v>
      </c>
      <c r="GP52" s="71" t="s">
        <v>32</v>
      </c>
      <c r="GQ52" s="71" t="s">
        <v>32</v>
      </c>
      <c r="GR52" s="71" t="s">
        <v>32</v>
      </c>
      <c r="GS52" s="71" t="s">
        <v>32</v>
      </c>
      <c r="GT52" s="71" t="s">
        <v>32</v>
      </c>
      <c r="GU52" s="71" t="s">
        <v>32</v>
      </c>
      <c r="GV52" s="71" t="s">
        <v>32</v>
      </c>
      <c r="GW52" s="71" t="s">
        <v>32</v>
      </c>
      <c r="GX52" s="71" t="s">
        <v>32</v>
      </c>
      <c r="GY52" s="71" t="s">
        <v>32</v>
      </c>
      <c r="GZ52" s="71" t="s">
        <v>32</v>
      </c>
      <c r="HA52" s="71" t="s">
        <v>32</v>
      </c>
      <c r="HB52" s="93" t="s">
        <v>33</v>
      </c>
      <c r="HC52" s="57">
        <v>44</v>
      </c>
      <c r="HD52" s="72" t="s">
        <v>32</v>
      </c>
      <c r="HE52" s="72" t="s">
        <v>32</v>
      </c>
      <c r="HF52" s="72" t="s">
        <v>32</v>
      </c>
      <c r="HG52" s="72" t="s">
        <v>32</v>
      </c>
      <c r="HH52" s="72" t="s">
        <v>32</v>
      </c>
      <c r="HI52" s="72" t="s">
        <v>32</v>
      </c>
      <c r="HJ52" s="72" t="s">
        <v>32</v>
      </c>
      <c r="HK52" s="72" t="s">
        <v>32</v>
      </c>
      <c r="HL52" s="72" t="s">
        <v>32</v>
      </c>
      <c r="HM52" s="72" t="s">
        <v>32</v>
      </c>
      <c r="HN52" s="72" t="s">
        <v>32</v>
      </c>
      <c r="HO52" s="72" t="s">
        <v>32</v>
      </c>
      <c r="HP52" s="72" t="s">
        <v>32</v>
      </c>
      <c r="HQ52" s="72" t="s">
        <v>32</v>
      </c>
      <c r="HR52" s="72" t="s">
        <v>32</v>
      </c>
      <c r="HS52" s="72" t="s">
        <v>32</v>
      </c>
      <c r="HT52" s="72" t="s">
        <v>32</v>
      </c>
      <c r="HU52" s="72" t="s">
        <v>32</v>
      </c>
      <c r="HV52" s="72" t="s">
        <v>32</v>
      </c>
      <c r="HW52" s="72" t="s">
        <v>32</v>
      </c>
      <c r="HX52" s="72" t="s">
        <v>32</v>
      </c>
      <c r="HY52" s="72" t="s">
        <v>32</v>
      </c>
      <c r="HZ52" s="72" t="s">
        <v>32</v>
      </c>
      <c r="IA52" s="72" t="s">
        <v>32</v>
      </c>
      <c r="IB52" s="72" t="s">
        <v>32</v>
      </c>
      <c r="IC52" s="72" t="s">
        <v>32</v>
      </c>
      <c r="ID52" s="72" t="s">
        <v>32</v>
      </c>
      <c r="IE52" s="72" t="s">
        <v>34</v>
      </c>
      <c r="IF52" s="57">
        <v>44</v>
      </c>
      <c r="IG52" s="26" t="str">
        <f t="shared" si="229"/>
        <v/>
      </c>
      <c r="IH52" s="26" t="str">
        <f t="shared" si="230"/>
        <v/>
      </c>
      <c r="II52" s="26" t="str">
        <f t="shared" si="231"/>
        <v/>
      </c>
      <c r="IJ52" s="26" t="str">
        <f t="shared" si="232"/>
        <v/>
      </c>
      <c r="IK52" s="26" t="str">
        <f t="shared" si="233"/>
        <v/>
      </c>
      <c r="IL52" s="26" t="str">
        <f t="shared" si="234"/>
        <v/>
      </c>
      <c r="IM52" s="26" t="str">
        <f t="shared" si="235"/>
        <v/>
      </c>
      <c r="IN52" s="26" t="str">
        <f t="shared" si="236"/>
        <v/>
      </c>
      <c r="IO52" s="26" t="str">
        <f t="shared" si="237"/>
        <v/>
      </c>
      <c r="IP52" s="26" t="str">
        <f t="shared" si="238"/>
        <v/>
      </c>
      <c r="IQ52" s="26" t="str">
        <f t="shared" si="239"/>
        <v/>
      </c>
      <c r="IR52" s="26" t="str">
        <f t="shared" si="240"/>
        <v/>
      </c>
      <c r="IS52" s="26" t="str">
        <f t="shared" si="241"/>
        <v/>
      </c>
      <c r="IT52" s="26" t="str">
        <f t="shared" si="242"/>
        <v/>
      </c>
      <c r="IU52" s="26" t="str">
        <f t="shared" si="243"/>
        <v/>
      </c>
      <c r="IV52" s="26" t="str">
        <f t="shared" si="244"/>
        <v/>
      </c>
      <c r="IW52" s="26" t="str">
        <f t="shared" si="245"/>
        <v/>
      </c>
      <c r="IX52" s="26" t="str">
        <f t="shared" si="246"/>
        <v/>
      </c>
      <c r="IY52" s="26" t="str">
        <f t="shared" si="247"/>
        <v/>
      </c>
      <c r="IZ52" s="26" t="str">
        <f t="shared" si="248"/>
        <v/>
      </c>
      <c r="JA52" s="26" t="str">
        <f t="shared" si="249"/>
        <v/>
      </c>
      <c r="JB52" s="26" t="str">
        <f t="shared" si="250"/>
        <v/>
      </c>
      <c r="JC52" s="26" t="str">
        <f t="shared" si="251"/>
        <v/>
      </c>
      <c r="JD52" s="26" t="str">
        <f t="shared" si="252"/>
        <v/>
      </c>
      <c r="JE52" s="26" t="str">
        <f t="shared" si="253"/>
        <v/>
      </c>
      <c r="JF52" s="26" t="str">
        <f t="shared" si="254"/>
        <v/>
      </c>
      <c r="JG52" s="26" t="str">
        <f t="shared" si="255"/>
        <v/>
      </c>
      <c r="JH52" s="26" t="str">
        <f t="shared" si="256"/>
        <v/>
      </c>
      <c r="JI52" s="26">
        <v>29926974</v>
      </c>
      <c r="JJ52" s="26">
        <v>29926974</v>
      </c>
      <c r="JK52" s="28">
        <f t="shared" si="257"/>
        <v>0</v>
      </c>
      <c r="JL52" s="28">
        <f t="shared" si="30"/>
        <v>0</v>
      </c>
      <c r="JM52" s="29" t="str">
        <f t="shared" si="258"/>
        <v/>
      </c>
      <c r="JN52" s="30" t="str">
        <f t="shared" si="259"/>
        <v/>
      </c>
      <c r="JO52" s="57">
        <v>44</v>
      </c>
      <c r="JP52" s="31" t="str">
        <f t="shared" si="31"/>
        <v/>
      </c>
      <c r="JQ52" s="31" t="str">
        <f t="shared" si="32"/>
        <v/>
      </c>
      <c r="JR52" s="31" t="str">
        <f t="shared" si="33"/>
        <v/>
      </c>
      <c r="JS52" s="31" t="str">
        <f t="shared" si="34"/>
        <v/>
      </c>
      <c r="JT52" s="31" t="str">
        <f t="shared" si="35"/>
        <v/>
      </c>
      <c r="JU52" s="31" t="str">
        <f t="shared" si="36"/>
        <v/>
      </c>
      <c r="JV52" s="31" t="str">
        <f t="shared" si="37"/>
        <v/>
      </c>
      <c r="JW52" s="31" t="str">
        <f t="shared" si="38"/>
        <v/>
      </c>
      <c r="JX52" s="31" t="str">
        <f t="shared" si="39"/>
        <v/>
      </c>
      <c r="JY52" s="31" t="str">
        <f t="shared" si="40"/>
        <v/>
      </c>
      <c r="JZ52" s="31" t="str">
        <f t="shared" si="41"/>
        <v/>
      </c>
      <c r="KA52" s="31" t="str">
        <f t="shared" si="42"/>
        <v/>
      </c>
      <c r="KB52" s="31" t="str">
        <f t="shared" si="43"/>
        <v/>
      </c>
      <c r="KC52" s="31" t="str">
        <f t="shared" si="44"/>
        <v/>
      </c>
      <c r="KD52" s="31" t="str">
        <f t="shared" si="45"/>
        <v/>
      </c>
      <c r="KE52" s="31" t="str">
        <f t="shared" si="46"/>
        <v/>
      </c>
      <c r="KF52" s="31" t="str">
        <f t="shared" si="47"/>
        <v/>
      </c>
      <c r="KG52" s="31" t="str">
        <f t="shared" si="48"/>
        <v/>
      </c>
      <c r="KH52" s="31" t="str">
        <f t="shared" si="49"/>
        <v/>
      </c>
      <c r="KI52" s="31" t="str">
        <f t="shared" si="50"/>
        <v/>
      </c>
      <c r="KJ52" s="31" t="str">
        <f t="shared" si="51"/>
        <v/>
      </c>
      <c r="KK52" s="31" t="str">
        <f t="shared" si="52"/>
        <v/>
      </c>
      <c r="KL52" s="31" t="str">
        <f t="shared" si="53"/>
        <v/>
      </c>
      <c r="KM52" s="31" t="str">
        <f t="shared" si="54"/>
        <v/>
      </c>
      <c r="KN52" s="31" t="str">
        <f t="shared" si="55"/>
        <v/>
      </c>
      <c r="KO52" s="31" t="str">
        <f t="shared" si="56"/>
        <v/>
      </c>
      <c r="KP52" s="31" t="str">
        <f t="shared" si="57"/>
        <v/>
      </c>
      <c r="KQ52" s="31" t="str">
        <f t="shared" si="58"/>
        <v/>
      </c>
      <c r="KR52" s="57">
        <v>44</v>
      </c>
      <c r="KS52" s="32" t="str">
        <f t="shared" si="59"/>
        <v/>
      </c>
      <c r="KT52" s="32" t="str">
        <f t="shared" si="60"/>
        <v/>
      </c>
      <c r="KU52" s="32" t="str">
        <f t="shared" si="61"/>
        <v/>
      </c>
      <c r="KV52" s="32" t="str">
        <f t="shared" si="62"/>
        <v/>
      </c>
      <c r="KW52" s="32" t="str">
        <f t="shared" si="63"/>
        <v/>
      </c>
      <c r="KX52" s="32" t="str">
        <f t="shared" si="64"/>
        <v/>
      </c>
      <c r="KY52" s="32" t="str">
        <f t="shared" si="65"/>
        <v/>
      </c>
      <c r="KZ52" s="32" t="str">
        <f t="shared" si="66"/>
        <v/>
      </c>
      <c r="LA52" s="32" t="str">
        <f t="shared" si="67"/>
        <v/>
      </c>
      <c r="LB52" s="32" t="str">
        <f t="shared" si="68"/>
        <v/>
      </c>
      <c r="LC52" s="32" t="str">
        <f t="shared" si="69"/>
        <v/>
      </c>
      <c r="LD52" s="32" t="str">
        <f t="shared" si="70"/>
        <v/>
      </c>
      <c r="LE52" s="32" t="str">
        <f t="shared" si="71"/>
        <v/>
      </c>
      <c r="LF52" s="32" t="str">
        <f t="shared" si="72"/>
        <v/>
      </c>
      <c r="LG52" s="32" t="str">
        <f t="shared" si="73"/>
        <v/>
      </c>
      <c r="LH52" s="32" t="str">
        <f t="shared" si="74"/>
        <v/>
      </c>
      <c r="LI52" s="32" t="str">
        <f t="shared" si="75"/>
        <v/>
      </c>
      <c r="LJ52" s="32" t="str">
        <f t="shared" si="76"/>
        <v/>
      </c>
      <c r="LK52" s="32" t="str">
        <f t="shared" si="77"/>
        <v/>
      </c>
      <c r="LL52" s="32" t="str">
        <f t="shared" si="78"/>
        <v/>
      </c>
      <c r="LM52" s="32" t="str">
        <f t="shared" si="79"/>
        <v/>
      </c>
      <c r="LN52" s="32" t="str">
        <f t="shared" si="80"/>
        <v/>
      </c>
      <c r="LO52" s="32" t="str">
        <f t="shared" si="81"/>
        <v/>
      </c>
      <c r="LP52" s="32" t="str">
        <f t="shared" si="82"/>
        <v/>
      </c>
      <c r="LQ52" s="32" t="str">
        <f t="shared" si="83"/>
        <v/>
      </c>
      <c r="LR52" s="32" t="str">
        <f t="shared" si="84"/>
        <v/>
      </c>
      <c r="LS52" s="32" t="str">
        <f t="shared" si="85"/>
        <v/>
      </c>
      <c r="LT52" s="32" t="str">
        <f t="shared" si="86"/>
        <v/>
      </c>
      <c r="LU52" s="57">
        <v>44</v>
      </c>
      <c r="LV52" s="33" t="str">
        <f t="shared" si="87"/>
        <v/>
      </c>
      <c r="LW52" s="33" t="str">
        <f t="shared" si="88"/>
        <v/>
      </c>
      <c r="LX52" s="33" t="str">
        <f t="shared" si="89"/>
        <v/>
      </c>
      <c r="LY52" s="33" t="str">
        <f t="shared" si="90"/>
        <v/>
      </c>
      <c r="LZ52" s="33" t="str">
        <f t="shared" si="91"/>
        <v/>
      </c>
      <c r="MA52" s="33" t="str">
        <f t="shared" si="92"/>
        <v/>
      </c>
      <c r="MB52" s="33" t="str">
        <f t="shared" si="93"/>
        <v/>
      </c>
      <c r="MC52" s="33" t="str">
        <f t="shared" si="94"/>
        <v/>
      </c>
      <c r="MD52" s="33" t="str">
        <f t="shared" si="95"/>
        <v/>
      </c>
      <c r="ME52" s="33" t="str">
        <f t="shared" si="96"/>
        <v/>
      </c>
      <c r="MF52" s="33" t="str">
        <f t="shared" si="97"/>
        <v/>
      </c>
      <c r="MG52" s="33" t="str">
        <f t="shared" si="98"/>
        <v/>
      </c>
      <c r="MH52" s="33" t="str">
        <f t="shared" si="99"/>
        <v/>
      </c>
      <c r="MI52" s="33" t="str">
        <f t="shared" si="100"/>
        <v/>
      </c>
      <c r="MJ52" s="33" t="str">
        <f t="shared" si="101"/>
        <v/>
      </c>
      <c r="MK52" s="33" t="str">
        <f t="shared" si="102"/>
        <v/>
      </c>
      <c r="ML52" s="33" t="str">
        <f t="shared" si="103"/>
        <v/>
      </c>
      <c r="MM52" s="33" t="str">
        <f t="shared" si="104"/>
        <v/>
      </c>
      <c r="MN52" s="33" t="str">
        <f t="shared" si="105"/>
        <v/>
      </c>
      <c r="MO52" s="33" t="str">
        <f t="shared" si="106"/>
        <v/>
      </c>
      <c r="MP52" s="33" t="str">
        <f t="shared" si="107"/>
        <v/>
      </c>
      <c r="MQ52" s="33" t="str">
        <f t="shared" si="108"/>
        <v/>
      </c>
      <c r="MR52" s="33" t="str">
        <f t="shared" si="109"/>
        <v/>
      </c>
      <c r="MS52" s="33" t="str">
        <f t="shared" si="110"/>
        <v/>
      </c>
      <c r="MT52" s="33" t="str">
        <f t="shared" si="111"/>
        <v/>
      </c>
      <c r="MU52" s="33" t="str">
        <f t="shared" si="112"/>
        <v/>
      </c>
      <c r="MV52" s="33" t="str">
        <f t="shared" si="113"/>
        <v/>
      </c>
      <c r="MW52" s="33" t="str">
        <f t="shared" si="114"/>
        <v/>
      </c>
      <c r="MX52" s="54">
        <f t="shared" si="115"/>
        <v>0</v>
      </c>
      <c r="MY52" s="57">
        <v>44</v>
      </c>
      <c r="MZ52" s="34" t="str">
        <f t="shared" si="116"/>
        <v/>
      </c>
      <c r="NA52" s="34" t="str">
        <f t="shared" si="117"/>
        <v/>
      </c>
      <c r="NB52" s="34" t="str">
        <f t="shared" si="118"/>
        <v/>
      </c>
      <c r="NC52" s="34" t="str">
        <f t="shared" si="119"/>
        <v/>
      </c>
      <c r="ND52" s="34" t="str">
        <f t="shared" si="120"/>
        <v/>
      </c>
      <c r="NE52" s="34" t="str">
        <f t="shared" si="121"/>
        <v/>
      </c>
      <c r="NF52" s="34" t="str">
        <f t="shared" si="122"/>
        <v/>
      </c>
      <c r="NG52" s="34" t="str">
        <f t="shared" si="123"/>
        <v/>
      </c>
      <c r="NH52" s="34" t="str">
        <f t="shared" si="124"/>
        <v/>
      </c>
      <c r="NI52" s="34" t="str">
        <f t="shared" si="125"/>
        <v/>
      </c>
      <c r="NJ52" s="34" t="str">
        <f t="shared" si="126"/>
        <v/>
      </c>
      <c r="NK52" s="34" t="str">
        <f t="shared" si="127"/>
        <v/>
      </c>
      <c r="NL52" s="34" t="str">
        <f t="shared" si="128"/>
        <v/>
      </c>
      <c r="NM52" s="34" t="str">
        <f t="shared" si="129"/>
        <v/>
      </c>
      <c r="NN52" s="34" t="str">
        <f t="shared" si="130"/>
        <v/>
      </c>
      <c r="NO52" s="34" t="str">
        <f t="shared" si="131"/>
        <v/>
      </c>
      <c r="NP52" s="34" t="str">
        <f t="shared" si="132"/>
        <v/>
      </c>
      <c r="NQ52" s="34" t="str">
        <f t="shared" si="133"/>
        <v/>
      </c>
      <c r="NR52" s="34" t="str">
        <f t="shared" si="134"/>
        <v/>
      </c>
      <c r="NS52" s="34" t="str">
        <f t="shared" si="135"/>
        <v/>
      </c>
      <c r="NT52" s="34" t="str">
        <f t="shared" si="136"/>
        <v/>
      </c>
      <c r="NU52" s="34" t="str">
        <f t="shared" si="137"/>
        <v/>
      </c>
      <c r="NV52" s="34" t="str">
        <f t="shared" si="138"/>
        <v/>
      </c>
      <c r="NW52" s="34" t="str">
        <f t="shared" si="139"/>
        <v/>
      </c>
      <c r="NX52" s="34" t="str">
        <f t="shared" si="140"/>
        <v/>
      </c>
      <c r="NY52" s="34" t="str">
        <f t="shared" si="141"/>
        <v/>
      </c>
      <c r="NZ52" s="34" t="str">
        <f t="shared" si="142"/>
        <v/>
      </c>
      <c r="OA52" s="34" t="str">
        <f t="shared" si="143"/>
        <v/>
      </c>
      <c r="OB52" s="57">
        <v>44</v>
      </c>
      <c r="OC52" s="78"/>
      <c r="OD52" s="78"/>
      <c r="OE52" s="78"/>
      <c r="OF52" s="78"/>
      <c r="OG52" s="78"/>
      <c r="OH52" s="78"/>
      <c r="OI52" s="78"/>
      <c r="OJ52" s="78"/>
      <c r="OK52" s="78"/>
      <c r="OL52" s="78"/>
      <c r="OM52" s="78"/>
      <c r="ON52" s="78"/>
      <c r="OO52" s="78"/>
      <c r="OP52" s="78"/>
      <c r="OQ52" s="78"/>
      <c r="OR52" s="78"/>
      <c r="OS52" s="78"/>
      <c r="OT52" s="78"/>
      <c r="OU52" s="78"/>
      <c r="OV52" s="78"/>
      <c r="OW52" s="78"/>
      <c r="OX52" s="78"/>
      <c r="OY52" s="78"/>
      <c r="OZ52" s="78"/>
      <c r="PA52" s="78"/>
      <c r="PB52" s="78"/>
      <c r="PC52" s="78"/>
      <c r="PD52" s="78">
        <v>36</v>
      </c>
      <c r="PE52" s="57">
        <v>44</v>
      </c>
      <c r="PF52" s="35">
        <f t="shared" si="144"/>
        <v>0</v>
      </c>
      <c r="PG52" s="35">
        <f t="shared" si="145"/>
        <v>0</v>
      </c>
      <c r="PH52" s="35">
        <f t="shared" si="146"/>
        <v>0</v>
      </c>
      <c r="PI52" s="35">
        <f t="shared" si="147"/>
        <v>0</v>
      </c>
      <c r="PJ52" s="35">
        <f t="shared" si="148"/>
        <v>0</v>
      </c>
      <c r="PK52" s="35">
        <f t="shared" si="149"/>
        <v>0</v>
      </c>
      <c r="PL52" s="35">
        <f t="shared" si="150"/>
        <v>0</v>
      </c>
      <c r="PM52" s="35">
        <f t="shared" si="151"/>
        <v>0</v>
      </c>
      <c r="PN52" s="35">
        <f t="shared" si="152"/>
        <v>0</v>
      </c>
      <c r="PO52" s="35">
        <f t="shared" si="153"/>
        <v>0</v>
      </c>
      <c r="PP52" s="35">
        <f t="shared" si="154"/>
        <v>0</v>
      </c>
      <c r="PQ52" s="35">
        <f t="shared" si="155"/>
        <v>0</v>
      </c>
      <c r="PR52" s="35">
        <f t="shared" si="156"/>
        <v>0</v>
      </c>
      <c r="PS52" s="35">
        <f t="shared" si="157"/>
        <v>0</v>
      </c>
      <c r="PT52" s="35">
        <f t="shared" si="158"/>
        <v>0</v>
      </c>
      <c r="PU52" s="35">
        <f t="shared" si="159"/>
        <v>0</v>
      </c>
      <c r="PV52" s="35">
        <f t="shared" si="160"/>
        <v>0</v>
      </c>
      <c r="PW52" s="35">
        <f t="shared" si="161"/>
        <v>0</v>
      </c>
      <c r="PX52" s="35">
        <f t="shared" si="162"/>
        <v>0</v>
      </c>
      <c r="PY52" s="35">
        <f t="shared" si="163"/>
        <v>0</v>
      </c>
      <c r="PZ52" s="35">
        <f t="shared" si="164"/>
        <v>0</v>
      </c>
      <c r="QA52" s="35">
        <f t="shared" si="165"/>
        <v>0</v>
      </c>
      <c r="QB52" s="35">
        <f t="shared" si="166"/>
        <v>0</v>
      </c>
      <c r="QC52" s="35">
        <f t="shared" si="167"/>
        <v>0</v>
      </c>
      <c r="QD52" s="35">
        <f t="shared" si="168"/>
        <v>0</v>
      </c>
      <c r="QE52" s="35">
        <f t="shared" si="169"/>
        <v>0</v>
      </c>
      <c r="QF52" s="35">
        <f t="shared" si="170"/>
        <v>0</v>
      </c>
      <c r="QG52" s="35">
        <f t="shared" si="171"/>
        <v>20</v>
      </c>
      <c r="QH52" s="57">
        <v>44</v>
      </c>
      <c r="QI52" s="36" t="str">
        <f t="shared" si="172"/>
        <v/>
      </c>
      <c r="QJ52" s="36" t="str">
        <f t="shared" si="173"/>
        <v/>
      </c>
      <c r="QK52" s="36" t="str">
        <f t="shared" si="174"/>
        <v/>
      </c>
      <c r="QL52" s="36" t="str">
        <f t="shared" si="175"/>
        <v/>
      </c>
      <c r="QM52" s="36" t="str">
        <f t="shared" si="176"/>
        <v/>
      </c>
      <c r="QN52" s="36" t="str">
        <f t="shared" si="177"/>
        <v/>
      </c>
      <c r="QO52" s="36" t="str">
        <f t="shared" si="178"/>
        <v/>
      </c>
      <c r="QP52" s="36" t="str">
        <f t="shared" si="179"/>
        <v/>
      </c>
      <c r="QQ52" s="36" t="str">
        <f t="shared" si="180"/>
        <v/>
      </c>
      <c r="QR52" s="36" t="str">
        <f t="shared" si="181"/>
        <v/>
      </c>
      <c r="QS52" s="36" t="str">
        <f t="shared" si="182"/>
        <v/>
      </c>
      <c r="QT52" s="36" t="str">
        <f t="shared" si="183"/>
        <v/>
      </c>
      <c r="QU52" s="36" t="str">
        <f t="shared" si="184"/>
        <v/>
      </c>
      <c r="QV52" s="36" t="str">
        <f t="shared" si="185"/>
        <v/>
      </c>
      <c r="QW52" s="36" t="str">
        <f t="shared" si="186"/>
        <v/>
      </c>
      <c r="QX52" s="36" t="str">
        <f t="shared" si="187"/>
        <v/>
      </c>
      <c r="QY52" s="36" t="str">
        <f t="shared" si="188"/>
        <v/>
      </c>
      <c r="QZ52" s="36" t="str">
        <f t="shared" si="189"/>
        <v/>
      </c>
      <c r="RA52" s="36" t="str">
        <f t="shared" si="190"/>
        <v/>
      </c>
      <c r="RB52" s="36" t="str">
        <f t="shared" si="191"/>
        <v/>
      </c>
      <c r="RC52" s="36" t="str">
        <f t="shared" si="192"/>
        <v/>
      </c>
      <c r="RD52" s="36" t="str">
        <f t="shared" si="193"/>
        <v/>
      </c>
      <c r="RE52" s="36" t="str">
        <f t="shared" si="194"/>
        <v/>
      </c>
      <c r="RF52" s="36" t="str">
        <f t="shared" si="195"/>
        <v/>
      </c>
      <c r="RG52" s="36" t="str">
        <f t="shared" si="196"/>
        <v/>
      </c>
      <c r="RH52" s="36" t="str">
        <f t="shared" si="197"/>
        <v/>
      </c>
      <c r="RI52" s="36" t="str">
        <f t="shared" si="198"/>
        <v/>
      </c>
      <c r="RJ52" s="36" t="str">
        <f t="shared" si="199"/>
        <v/>
      </c>
      <c r="RK52" s="37">
        <f t="shared" si="200"/>
        <v>0</v>
      </c>
      <c r="RL52" s="38" t="str">
        <f t="shared" si="260"/>
        <v/>
      </c>
      <c r="RM52" s="38" t="str">
        <f t="shared" si="261"/>
        <v/>
      </c>
      <c r="RN52" s="38" t="str">
        <f t="shared" si="262"/>
        <v/>
      </c>
      <c r="RO52" s="38" t="str">
        <f t="shared" si="263"/>
        <v/>
      </c>
      <c r="RP52" s="38" t="str">
        <f t="shared" si="264"/>
        <v/>
      </c>
      <c r="RQ52" s="39" t="str">
        <f t="shared" si="265"/>
        <v/>
      </c>
      <c r="RR52" s="39" t="str">
        <f t="shared" si="266"/>
        <v/>
      </c>
      <c r="RS52" s="39" t="str">
        <f t="shared" si="267"/>
        <v/>
      </c>
      <c r="RT52" s="39" t="str">
        <f t="shared" si="268"/>
        <v/>
      </c>
      <c r="RU52" s="39">
        <f t="shared" si="269"/>
        <v>0</v>
      </c>
      <c r="RV52" s="57">
        <v>44</v>
      </c>
    </row>
    <row r="53" spans="1:490" ht="51" x14ac:dyDescent="0.2">
      <c r="A53" s="53"/>
      <c r="B53" s="57" t="s">
        <v>101</v>
      </c>
      <c r="C53" s="57" t="s">
        <v>36</v>
      </c>
      <c r="D53" s="57" t="s">
        <v>122</v>
      </c>
      <c r="E53" s="57" t="s">
        <v>124</v>
      </c>
      <c r="F53" s="57">
        <v>1</v>
      </c>
      <c r="G53" s="25">
        <v>14280492</v>
      </c>
      <c r="H53" s="57">
        <v>45</v>
      </c>
      <c r="I53" s="77" t="s">
        <v>32</v>
      </c>
      <c r="J53" s="77" t="s">
        <v>32</v>
      </c>
      <c r="K53" s="77" t="s">
        <v>32</v>
      </c>
      <c r="L53" s="77" t="s">
        <v>32</v>
      </c>
      <c r="M53" s="77" t="s">
        <v>32</v>
      </c>
      <c r="N53" s="77" t="s">
        <v>32</v>
      </c>
      <c r="O53" s="77" t="s">
        <v>32</v>
      </c>
      <c r="P53" s="77" t="s">
        <v>32</v>
      </c>
      <c r="Q53" s="77" t="s">
        <v>32</v>
      </c>
      <c r="R53" s="77" t="s">
        <v>32</v>
      </c>
      <c r="S53" s="77" t="s">
        <v>32</v>
      </c>
      <c r="T53" s="77" t="s">
        <v>32</v>
      </c>
      <c r="U53" s="77" t="s">
        <v>32</v>
      </c>
      <c r="V53" s="77" t="s">
        <v>32</v>
      </c>
      <c r="W53" s="77" t="s">
        <v>32</v>
      </c>
      <c r="X53" s="77" t="s">
        <v>32</v>
      </c>
      <c r="Y53" s="77" t="s">
        <v>32</v>
      </c>
      <c r="Z53" s="77" t="s">
        <v>32</v>
      </c>
      <c r="AA53" s="77" t="s">
        <v>32</v>
      </c>
      <c r="AB53" s="77" t="s">
        <v>32</v>
      </c>
      <c r="AC53" s="77" t="s">
        <v>32</v>
      </c>
      <c r="AD53" s="77" t="s">
        <v>32</v>
      </c>
      <c r="AE53" s="77" t="s">
        <v>32</v>
      </c>
      <c r="AF53" s="77" t="s">
        <v>32</v>
      </c>
      <c r="AG53" s="77" t="s">
        <v>32</v>
      </c>
      <c r="AH53" s="77" t="s">
        <v>32</v>
      </c>
      <c r="AI53" s="77" t="s">
        <v>32</v>
      </c>
      <c r="AJ53" s="75">
        <v>13875400</v>
      </c>
      <c r="AK53" s="68">
        <v>45</v>
      </c>
      <c r="AL53" s="26" t="str">
        <f t="shared" si="201"/>
        <v>NC</v>
      </c>
      <c r="AM53" s="26" t="str">
        <f t="shared" si="202"/>
        <v>NC</v>
      </c>
      <c r="AN53" s="26" t="str">
        <f t="shared" si="203"/>
        <v>NC</v>
      </c>
      <c r="AO53" s="26" t="str">
        <f t="shared" si="204"/>
        <v>NC</v>
      </c>
      <c r="AP53" s="26" t="str">
        <f t="shared" si="205"/>
        <v>NC</v>
      </c>
      <c r="AQ53" s="26" t="str">
        <f t="shared" si="206"/>
        <v>NC</v>
      </c>
      <c r="AR53" s="26" t="str">
        <f t="shared" si="207"/>
        <v>NC</v>
      </c>
      <c r="AS53" s="26" t="str">
        <f t="shared" si="208"/>
        <v>NC</v>
      </c>
      <c r="AT53" s="26" t="str">
        <f t="shared" si="209"/>
        <v>NC</v>
      </c>
      <c r="AU53" s="26" t="str">
        <f t="shared" si="210"/>
        <v>NC</v>
      </c>
      <c r="AV53" s="26" t="str">
        <f t="shared" si="211"/>
        <v>NC</v>
      </c>
      <c r="AW53" s="26" t="str">
        <f t="shared" si="212"/>
        <v>NC</v>
      </c>
      <c r="AX53" s="26" t="str">
        <f t="shared" si="213"/>
        <v>NC</v>
      </c>
      <c r="AY53" s="26" t="str">
        <f t="shared" si="214"/>
        <v>NC</v>
      </c>
      <c r="AZ53" s="26" t="str">
        <f t="shared" si="215"/>
        <v>NC</v>
      </c>
      <c r="BA53" s="26" t="str">
        <f t="shared" si="216"/>
        <v>NC</v>
      </c>
      <c r="BB53" s="26" t="str">
        <f t="shared" si="217"/>
        <v>NC</v>
      </c>
      <c r="BC53" s="26" t="str">
        <f t="shared" si="218"/>
        <v>NC</v>
      </c>
      <c r="BD53" s="26" t="str">
        <f t="shared" si="219"/>
        <v>NC</v>
      </c>
      <c r="BE53" s="26" t="str">
        <f t="shared" si="220"/>
        <v>NC</v>
      </c>
      <c r="BF53" s="26" t="str">
        <f t="shared" si="221"/>
        <v>NC</v>
      </c>
      <c r="BG53" s="26" t="str">
        <f t="shared" si="222"/>
        <v>NC</v>
      </c>
      <c r="BH53" s="26" t="str">
        <f t="shared" si="223"/>
        <v>NC</v>
      </c>
      <c r="BI53" s="26" t="str">
        <f t="shared" si="224"/>
        <v>NC</v>
      </c>
      <c r="BJ53" s="26" t="str">
        <f t="shared" si="225"/>
        <v>NC</v>
      </c>
      <c r="BK53" s="26" t="str">
        <f t="shared" si="226"/>
        <v>NC</v>
      </c>
      <c r="BL53" s="26" t="str">
        <f t="shared" si="227"/>
        <v>NC</v>
      </c>
      <c r="BM53" s="26">
        <f t="shared" si="228"/>
        <v>13875400</v>
      </c>
      <c r="BN53" s="57">
        <v>45</v>
      </c>
      <c r="BO53" s="70" t="s">
        <v>33</v>
      </c>
      <c r="BP53" s="70" t="s">
        <v>33</v>
      </c>
      <c r="BQ53" s="70" t="s">
        <v>33</v>
      </c>
      <c r="BR53" s="70" t="s">
        <v>33</v>
      </c>
      <c r="BS53" s="70" t="s">
        <v>33</v>
      </c>
      <c r="BT53" s="70" t="s">
        <v>33</v>
      </c>
      <c r="BU53" s="70" t="s">
        <v>33</v>
      </c>
      <c r="BV53" s="70" t="s">
        <v>33</v>
      </c>
      <c r="BW53" s="70" t="s">
        <v>33</v>
      </c>
      <c r="BX53" s="70" t="s">
        <v>33</v>
      </c>
      <c r="BY53" s="70" t="s">
        <v>33</v>
      </c>
      <c r="BZ53" s="70" t="s">
        <v>33</v>
      </c>
      <c r="CA53" s="70" t="s">
        <v>33</v>
      </c>
      <c r="CB53" s="70" t="s">
        <v>33</v>
      </c>
      <c r="CC53" s="70" t="s">
        <v>33</v>
      </c>
      <c r="CD53" s="70" t="s">
        <v>33</v>
      </c>
      <c r="CE53" s="70" t="s">
        <v>33</v>
      </c>
      <c r="CF53" s="70" t="s">
        <v>33</v>
      </c>
      <c r="CG53" s="70" t="s">
        <v>33</v>
      </c>
      <c r="CH53" s="70" t="s">
        <v>33</v>
      </c>
      <c r="CI53" s="70" t="s">
        <v>33</v>
      </c>
      <c r="CJ53" s="70" t="s">
        <v>33</v>
      </c>
      <c r="CK53" s="70" t="s">
        <v>33</v>
      </c>
      <c r="CL53" s="70" t="s">
        <v>33</v>
      </c>
      <c r="CM53" s="70" t="s">
        <v>33</v>
      </c>
      <c r="CN53" s="70" t="s">
        <v>33</v>
      </c>
      <c r="CO53" s="70" t="s">
        <v>33</v>
      </c>
      <c r="CP53" s="71" t="s">
        <v>33</v>
      </c>
      <c r="CQ53" s="57">
        <v>45</v>
      </c>
      <c r="CR53" s="71" t="s">
        <v>33</v>
      </c>
      <c r="CS53" s="71" t="s">
        <v>34</v>
      </c>
      <c r="CT53" s="71" t="s">
        <v>34</v>
      </c>
      <c r="CU53" s="71" t="s">
        <v>34</v>
      </c>
      <c r="CV53" s="71" t="s">
        <v>34</v>
      </c>
      <c r="CW53" s="71" t="s">
        <v>34</v>
      </c>
      <c r="CX53" s="71" t="s">
        <v>34</v>
      </c>
      <c r="CY53" s="71" t="s">
        <v>33</v>
      </c>
      <c r="CZ53" s="71" t="s">
        <v>34</v>
      </c>
      <c r="DA53" s="71" t="s">
        <v>34</v>
      </c>
      <c r="DB53" s="71" t="s">
        <v>34</v>
      </c>
      <c r="DC53" s="71" t="s">
        <v>34</v>
      </c>
      <c r="DD53" s="71" t="s">
        <v>34</v>
      </c>
      <c r="DE53" s="71" t="s">
        <v>34</v>
      </c>
      <c r="DF53" s="71" t="s">
        <v>34</v>
      </c>
      <c r="DG53" s="71" t="s">
        <v>34</v>
      </c>
      <c r="DH53" s="71" t="s">
        <v>34</v>
      </c>
      <c r="DI53" s="71" t="s">
        <v>34</v>
      </c>
      <c r="DJ53" s="71" t="s">
        <v>34</v>
      </c>
      <c r="DK53" s="71" t="s">
        <v>34</v>
      </c>
      <c r="DL53" s="71" t="s">
        <v>34</v>
      </c>
      <c r="DM53" s="71" t="s">
        <v>34</v>
      </c>
      <c r="DN53" s="71" t="s">
        <v>34</v>
      </c>
      <c r="DO53" s="71" t="s">
        <v>34</v>
      </c>
      <c r="DP53" s="71" t="s">
        <v>34</v>
      </c>
      <c r="DQ53" s="71" t="s">
        <v>34</v>
      </c>
      <c r="DR53" s="71" t="s">
        <v>34</v>
      </c>
      <c r="DS53" s="71" t="s">
        <v>34</v>
      </c>
      <c r="DT53" s="57">
        <v>45</v>
      </c>
      <c r="DU53" s="71" t="s">
        <v>34</v>
      </c>
      <c r="DV53" s="71" t="s">
        <v>34</v>
      </c>
      <c r="DW53" s="71" t="s">
        <v>34</v>
      </c>
      <c r="DX53" s="71" t="s">
        <v>34</v>
      </c>
      <c r="DY53" s="71" t="s">
        <v>34</v>
      </c>
      <c r="DZ53" s="71" t="s">
        <v>34</v>
      </c>
      <c r="EA53" s="71" t="s">
        <v>34</v>
      </c>
      <c r="EB53" s="71" t="s">
        <v>33</v>
      </c>
      <c r="EC53" s="71" t="s">
        <v>34</v>
      </c>
      <c r="ED53" s="71" t="s">
        <v>34</v>
      </c>
      <c r="EE53" s="71" t="s">
        <v>34</v>
      </c>
      <c r="EF53" s="71" t="s">
        <v>34</v>
      </c>
      <c r="EG53" s="71" t="s">
        <v>34</v>
      </c>
      <c r="EH53" s="71" t="s">
        <v>34</v>
      </c>
      <c r="EI53" s="71" t="s">
        <v>34</v>
      </c>
      <c r="EJ53" s="71" t="s">
        <v>34</v>
      </c>
      <c r="EK53" s="71" t="s">
        <v>34</v>
      </c>
      <c r="EL53" s="71" t="s">
        <v>34</v>
      </c>
      <c r="EM53" s="71" t="s">
        <v>34</v>
      </c>
      <c r="EN53" s="71" t="s">
        <v>34</v>
      </c>
      <c r="EO53" s="71" t="s">
        <v>34</v>
      </c>
      <c r="EP53" s="71" t="s">
        <v>34</v>
      </c>
      <c r="EQ53" s="71" t="s">
        <v>34</v>
      </c>
      <c r="ER53" s="71" t="s">
        <v>34</v>
      </c>
      <c r="ES53" s="71" t="s">
        <v>34</v>
      </c>
      <c r="ET53" s="71" t="s">
        <v>34</v>
      </c>
      <c r="EU53" s="71" t="s">
        <v>34</v>
      </c>
      <c r="EV53" s="71" t="s">
        <v>33</v>
      </c>
      <c r="EW53" s="57">
        <v>45</v>
      </c>
      <c r="EX53" s="27" t="str">
        <f t="shared" si="1"/>
        <v>NO CUMPLE</v>
      </c>
      <c r="EY53" s="27" t="str">
        <f t="shared" si="2"/>
        <v>NO CUMPLE</v>
      </c>
      <c r="EZ53" s="27" t="str">
        <f t="shared" si="3"/>
        <v>NO CUMPLE</v>
      </c>
      <c r="FA53" s="27" t="str">
        <f t="shared" si="4"/>
        <v>NO CUMPLE</v>
      </c>
      <c r="FB53" s="27" t="str">
        <f t="shared" si="5"/>
        <v>NO CUMPLE</v>
      </c>
      <c r="FC53" s="27" t="str">
        <f t="shared" si="6"/>
        <v>NO CUMPLE</v>
      </c>
      <c r="FD53" s="27" t="str">
        <f t="shared" si="7"/>
        <v>NO CUMPLE</v>
      </c>
      <c r="FE53" s="27" t="str">
        <f t="shared" si="8"/>
        <v>NO CUMPLE</v>
      </c>
      <c r="FF53" s="27" t="str">
        <f t="shared" si="9"/>
        <v>NO CUMPLE</v>
      </c>
      <c r="FG53" s="27" t="str">
        <f t="shared" si="10"/>
        <v>NO CUMPLE</v>
      </c>
      <c r="FH53" s="27" t="str">
        <f t="shared" si="11"/>
        <v>NO CUMPLE</v>
      </c>
      <c r="FI53" s="27" t="str">
        <f t="shared" si="12"/>
        <v>NO CUMPLE</v>
      </c>
      <c r="FJ53" s="27" t="str">
        <f t="shared" si="13"/>
        <v>NO CUMPLE</v>
      </c>
      <c r="FK53" s="27" t="str">
        <f t="shared" si="14"/>
        <v>NO CUMPLE</v>
      </c>
      <c r="FL53" s="27" t="str">
        <f t="shared" si="15"/>
        <v>NO CUMPLE</v>
      </c>
      <c r="FM53" s="27" t="str">
        <f t="shared" si="16"/>
        <v>NO CUMPLE</v>
      </c>
      <c r="FN53" s="27" t="str">
        <f t="shared" si="17"/>
        <v>NO CUMPLE</v>
      </c>
      <c r="FO53" s="27" t="str">
        <f t="shared" si="18"/>
        <v>NO CUMPLE</v>
      </c>
      <c r="FP53" s="27" t="str">
        <f t="shared" si="19"/>
        <v>NO CUMPLE</v>
      </c>
      <c r="FQ53" s="27" t="str">
        <f t="shared" si="20"/>
        <v>NO CUMPLE</v>
      </c>
      <c r="FR53" s="27" t="str">
        <f t="shared" si="21"/>
        <v>NO CUMPLE</v>
      </c>
      <c r="FS53" s="27" t="str">
        <f t="shared" si="22"/>
        <v>NO CUMPLE</v>
      </c>
      <c r="FT53" s="27" t="str">
        <f t="shared" si="23"/>
        <v>NO CUMPLE</v>
      </c>
      <c r="FU53" s="27" t="str">
        <f t="shared" si="24"/>
        <v>NO CUMPLE</v>
      </c>
      <c r="FV53" s="27" t="str">
        <f t="shared" si="25"/>
        <v>NO CUMPLE</v>
      </c>
      <c r="FW53" s="27" t="str">
        <f t="shared" si="26"/>
        <v>NO CUMPLE</v>
      </c>
      <c r="FX53" s="27" t="str">
        <f t="shared" si="27"/>
        <v>NO CUMPLE</v>
      </c>
      <c r="FY53" s="27" t="str">
        <f t="shared" si="28"/>
        <v>NO CUMPLE</v>
      </c>
      <c r="FZ53" s="57">
        <v>45</v>
      </c>
      <c r="GA53" s="71" t="s">
        <v>32</v>
      </c>
      <c r="GB53" s="71" t="s">
        <v>32</v>
      </c>
      <c r="GC53" s="71" t="s">
        <v>32</v>
      </c>
      <c r="GD53" s="71" t="s">
        <v>32</v>
      </c>
      <c r="GE53" s="71" t="s">
        <v>32</v>
      </c>
      <c r="GF53" s="71" t="s">
        <v>32</v>
      </c>
      <c r="GG53" s="71" t="s">
        <v>32</v>
      </c>
      <c r="GH53" s="71" t="s">
        <v>32</v>
      </c>
      <c r="GI53" s="71" t="s">
        <v>32</v>
      </c>
      <c r="GJ53" s="71" t="s">
        <v>32</v>
      </c>
      <c r="GK53" s="71" t="s">
        <v>32</v>
      </c>
      <c r="GL53" s="71" t="s">
        <v>32</v>
      </c>
      <c r="GM53" s="71" t="s">
        <v>32</v>
      </c>
      <c r="GN53" s="71" t="s">
        <v>32</v>
      </c>
      <c r="GO53" s="71" t="s">
        <v>32</v>
      </c>
      <c r="GP53" s="71" t="s">
        <v>32</v>
      </c>
      <c r="GQ53" s="71" t="s">
        <v>32</v>
      </c>
      <c r="GR53" s="71" t="s">
        <v>32</v>
      </c>
      <c r="GS53" s="71" t="s">
        <v>32</v>
      </c>
      <c r="GT53" s="71" t="s">
        <v>32</v>
      </c>
      <c r="GU53" s="71" t="s">
        <v>32</v>
      </c>
      <c r="GV53" s="71" t="s">
        <v>32</v>
      </c>
      <c r="GW53" s="71" t="s">
        <v>32</v>
      </c>
      <c r="GX53" s="71" t="s">
        <v>32</v>
      </c>
      <c r="GY53" s="71" t="s">
        <v>32</v>
      </c>
      <c r="GZ53" s="71" t="s">
        <v>32</v>
      </c>
      <c r="HA53" s="71" t="s">
        <v>32</v>
      </c>
      <c r="HB53" s="93" t="s">
        <v>33</v>
      </c>
      <c r="HC53" s="57">
        <v>45</v>
      </c>
      <c r="HD53" s="72" t="s">
        <v>32</v>
      </c>
      <c r="HE53" s="72" t="s">
        <v>32</v>
      </c>
      <c r="HF53" s="72" t="s">
        <v>32</v>
      </c>
      <c r="HG53" s="72" t="s">
        <v>32</v>
      </c>
      <c r="HH53" s="72" t="s">
        <v>32</v>
      </c>
      <c r="HI53" s="72" t="s">
        <v>32</v>
      </c>
      <c r="HJ53" s="72" t="s">
        <v>32</v>
      </c>
      <c r="HK53" s="72" t="s">
        <v>32</v>
      </c>
      <c r="HL53" s="72" t="s">
        <v>32</v>
      </c>
      <c r="HM53" s="72" t="s">
        <v>32</v>
      </c>
      <c r="HN53" s="72" t="s">
        <v>32</v>
      </c>
      <c r="HO53" s="72" t="s">
        <v>32</v>
      </c>
      <c r="HP53" s="72" t="s">
        <v>32</v>
      </c>
      <c r="HQ53" s="72" t="s">
        <v>32</v>
      </c>
      <c r="HR53" s="72" t="s">
        <v>32</v>
      </c>
      <c r="HS53" s="72" t="s">
        <v>32</v>
      </c>
      <c r="HT53" s="72" t="s">
        <v>32</v>
      </c>
      <c r="HU53" s="72" t="s">
        <v>32</v>
      </c>
      <c r="HV53" s="72" t="s">
        <v>32</v>
      </c>
      <c r="HW53" s="72" t="s">
        <v>32</v>
      </c>
      <c r="HX53" s="72" t="s">
        <v>32</v>
      </c>
      <c r="HY53" s="72" t="s">
        <v>32</v>
      </c>
      <c r="HZ53" s="72" t="s">
        <v>32</v>
      </c>
      <c r="IA53" s="72" t="s">
        <v>32</v>
      </c>
      <c r="IB53" s="72" t="s">
        <v>32</v>
      </c>
      <c r="IC53" s="72" t="s">
        <v>32</v>
      </c>
      <c r="ID53" s="72" t="s">
        <v>32</v>
      </c>
      <c r="IE53" s="72" t="s">
        <v>34</v>
      </c>
      <c r="IF53" s="57">
        <v>45</v>
      </c>
      <c r="IG53" s="26" t="str">
        <f t="shared" si="229"/>
        <v/>
      </c>
      <c r="IH53" s="26" t="str">
        <f t="shared" si="230"/>
        <v/>
      </c>
      <c r="II53" s="26" t="str">
        <f t="shared" si="231"/>
        <v/>
      </c>
      <c r="IJ53" s="26" t="str">
        <f t="shared" si="232"/>
        <v/>
      </c>
      <c r="IK53" s="26" t="str">
        <f t="shared" si="233"/>
        <v/>
      </c>
      <c r="IL53" s="26" t="str">
        <f t="shared" si="234"/>
        <v/>
      </c>
      <c r="IM53" s="26" t="str">
        <f t="shared" si="235"/>
        <v/>
      </c>
      <c r="IN53" s="26" t="str">
        <f t="shared" si="236"/>
        <v/>
      </c>
      <c r="IO53" s="26" t="str">
        <f t="shared" si="237"/>
        <v/>
      </c>
      <c r="IP53" s="26" t="str">
        <f t="shared" si="238"/>
        <v/>
      </c>
      <c r="IQ53" s="26" t="str">
        <f t="shared" si="239"/>
        <v/>
      </c>
      <c r="IR53" s="26" t="str">
        <f t="shared" si="240"/>
        <v/>
      </c>
      <c r="IS53" s="26" t="str">
        <f t="shared" si="241"/>
        <v/>
      </c>
      <c r="IT53" s="26" t="str">
        <f t="shared" si="242"/>
        <v/>
      </c>
      <c r="IU53" s="26" t="str">
        <f t="shared" si="243"/>
        <v/>
      </c>
      <c r="IV53" s="26" t="str">
        <f t="shared" si="244"/>
        <v/>
      </c>
      <c r="IW53" s="26" t="str">
        <f t="shared" si="245"/>
        <v/>
      </c>
      <c r="IX53" s="26" t="str">
        <f t="shared" si="246"/>
        <v/>
      </c>
      <c r="IY53" s="26" t="str">
        <f t="shared" si="247"/>
        <v/>
      </c>
      <c r="IZ53" s="26" t="str">
        <f t="shared" si="248"/>
        <v/>
      </c>
      <c r="JA53" s="26" t="str">
        <f t="shared" si="249"/>
        <v/>
      </c>
      <c r="JB53" s="26" t="str">
        <f t="shared" si="250"/>
        <v/>
      </c>
      <c r="JC53" s="26" t="str">
        <f t="shared" si="251"/>
        <v/>
      </c>
      <c r="JD53" s="26" t="str">
        <f t="shared" si="252"/>
        <v/>
      </c>
      <c r="JE53" s="26" t="str">
        <f t="shared" si="253"/>
        <v/>
      </c>
      <c r="JF53" s="26" t="str">
        <f t="shared" si="254"/>
        <v/>
      </c>
      <c r="JG53" s="26" t="str">
        <f t="shared" si="255"/>
        <v/>
      </c>
      <c r="JH53" s="26" t="str">
        <f t="shared" si="256"/>
        <v/>
      </c>
      <c r="JI53" s="26">
        <v>14280492</v>
      </c>
      <c r="JJ53" s="26">
        <v>14280492</v>
      </c>
      <c r="JK53" s="28">
        <f t="shared" si="257"/>
        <v>0</v>
      </c>
      <c r="JL53" s="28">
        <f t="shared" si="30"/>
        <v>0</v>
      </c>
      <c r="JM53" s="29" t="str">
        <f t="shared" si="258"/>
        <v/>
      </c>
      <c r="JN53" s="30" t="str">
        <f t="shared" si="259"/>
        <v/>
      </c>
      <c r="JO53" s="57">
        <v>45</v>
      </c>
      <c r="JP53" s="31" t="str">
        <f t="shared" si="31"/>
        <v/>
      </c>
      <c r="JQ53" s="31" t="str">
        <f t="shared" si="32"/>
        <v/>
      </c>
      <c r="JR53" s="31" t="str">
        <f t="shared" si="33"/>
        <v/>
      </c>
      <c r="JS53" s="31" t="str">
        <f t="shared" si="34"/>
        <v/>
      </c>
      <c r="JT53" s="31" t="str">
        <f t="shared" si="35"/>
        <v/>
      </c>
      <c r="JU53" s="31" t="str">
        <f t="shared" si="36"/>
        <v/>
      </c>
      <c r="JV53" s="31" t="str">
        <f t="shared" si="37"/>
        <v/>
      </c>
      <c r="JW53" s="31" t="str">
        <f t="shared" si="38"/>
        <v/>
      </c>
      <c r="JX53" s="31" t="str">
        <f t="shared" si="39"/>
        <v/>
      </c>
      <c r="JY53" s="31" t="str">
        <f t="shared" si="40"/>
        <v/>
      </c>
      <c r="JZ53" s="31" t="str">
        <f t="shared" si="41"/>
        <v/>
      </c>
      <c r="KA53" s="31" t="str">
        <f t="shared" si="42"/>
        <v/>
      </c>
      <c r="KB53" s="31" t="str">
        <f t="shared" si="43"/>
        <v/>
      </c>
      <c r="KC53" s="31" t="str">
        <f t="shared" si="44"/>
        <v/>
      </c>
      <c r="KD53" s="31" t="str">
        <f t="shared" si="45"/>
        <v/>
      </c>
      <c r="KE53" s="31" t="str">
        <f t="shared" si="46"/>
        <v/>
      </c>
      <c r="KF53" s="31" t="str">
        <f t="shared" si="47"/>
        <v/>
      </c>
      <c r="KG53" s="31" t="str">
        <f t="shared" si="48"/>
        <v/>
      </c>
      <c r="KH53" s="31" t="str">
        <f t="shared" si="49"/>
        <v/>
      </c>
      <c r="KI53" s="31" t="str">
        <f t="shared" si="50"/>
        <v/>
      </c>
      <c r="KJ53" s="31" t="str">
        <f t="shared" si="51"/>
        <v/>
      </c>
      <c r="KK53" s="31" t="str">
        <f t="shared" si="52"/>
        <v/>
      </c>
      <c r="KL53" s="31" t="str">
        <f t="shared" si="53"/>
        <v/>
      </c>
      <c r="KM53" s="31" t="str">
        <f t="shared" si="54"/>
        <v/>
      </c>
      <c r="KN53" s="31" t="str">
        <f t="shared" si="55"/>
        <v/>
      </c>
      <c r="KO53" s="31" t="str">
        <f t="shared" si="56"/>
        <v/>
      </c>
      <c r="KP53" s="31" t="str">
        <f t="shared" si="57"/>
        <v/>
      </c>
      <c r="KQ53" s="31" t="str">
        <f t="shared" si="58"/>
        <v/>
      </c>
      <c r="KR53" s="57">
        <v>45</v>
      </c>
      <c r="KS53" s="32" t="str">
        <f t="shared" si="59"/>
        <v/>
      </c>
      <c r="KT53" s="32" t="str">
        <f t="shared" si="60"/>
        <v/>
      </c>
      <c r="KU53" s="32" t="str">
        <f t="shared" si="61"/>
        <v/>
      </c>
      <c r="KV53" s="32" t="str">
        <f t="shared" si="62"/>
        <v/>
      </c>
      <c r="KW53" s="32" t="str">
        <f t="shared" si="63"/>
        <v/>
      </c>
      <c r="KX53" s="32" t="str">
        <f t="shared" si="64"/>
        <v/>
      </c>
      <c r="KY53" s="32" t="str">
        <f t="shared" si="65"/>
        <v/>
      </c>
      <c r="KZ53" s="32" t="str">
        <f t="shared" si="66"/>
        <v/>
      </c>
      <c r="LA53" s="32" t="str">
        <f t="shared" si="67"/>
        <v/>
      </c>
      <c r="LB53" s="32" t="str">
        <f t="shared" si="68"/>
        <v/>
      </c>
      <c r="LC53" s="32" t="str">
        <f t="shared" si="69"/>
        <v/>
      </c>
      <c r="LD53" s="32" t="str">
        <f t="shared" si="70"/>
        <v/>
      </c>
      <c r="LE53" s="32" t="str">
        <f t="shared" si="71"/>
        <v/>
      </c>
      <c r="LF53" s="32" t="str">
        <f t="shared" si="72"/>
        <v/>
      </c>
      <c r="LG53" s="32" t="str">
        <f t="shared" si="73"/>
        <v/>
      </c>
      <c r="LH53" s="32" t="str">
        <f t="shared" si="74"/>
        <v/>
      </c>
      <c r="LI53" s="32" t="str">
        <f t="shared" si="75"/>
        <v/>
      </c>
      <c r="LJ53" s="32" t="str">
        <f t="shared" si="76"/>
        <v/>
      </c>
      <c r="LK53" s="32" t="str">
        <f t="shared" si="77"/>
        <v/>
      </c>
      <c r="LL53" s="32" t="str">
        <f t="shared" si="78"/>
        <v/>
      </c>
      <c r="LM53" s="32" t="str">
        <f t="shared" si="79"/>
        <v/>
      </c>
      <c r="LN53" s="32" t="str">
        <f t="shared" si="80"/>
        <v/>
      </c>
      <c r="LO53" s="32" t="str">
        <f t="shared" si="81"/>
        <v/>
      </c>
      <c r="LP53" s="32" t="str">
        <f t="shared" si="82"/>
        <v/>
      </c>
      <c r="LQ53" s="32" t="str">
        <f t="shared" si="83"/>
        <v/>
      </c>
      <c r="LR53" s="32" t="str">
        <f t="shared" si="84"/>
        <v/>
      </c>
      <c r="LS53" s="32" t="str">
        <f t="shared" si="85"/>
        <v/>
      </c>
      <c r="LT53" s="32" t="str">
        <f t="shared" si="86"/>
        <v/>
      </c>
      <c r="LU53" s="57">
        <v>45</v>
      </c>
      <c r="LV53" s="33" t="str">
        <f t="shared" si="87"/>
        <v/>
      </c>
      <c r="LW53" s="33" t="str">
        <f t="shared" si="88"/>
        <v/>
      </c>
      <c r="LX53" s="33" t="str">
        <f t="shared" si="89"/>
        <v/>
      </c>
      <c r="LY53" s="33" t="str">
        <f t="shared" si="90"/>
        <v/>
      </c>
      <c r="LZ53" s="33" t="str">
        <f t="shared" si="91"/>
        <v/>
      </c>
      <c r="MA53" s="33" t="str">
        <f t="shared" si="92"/>
        <v/>
      </c>
      <c r="MB53" s="33" t="str">
        <f t="shared" si="93"/>
        <v/>
      </c>
      <c r="MC53" s="33" t="str">
        <f t="shared" si="94"/>
        <v/>
      </c>
      <c r="MD53" s="33" t="str">
        <f t="shared" si="95"/>
        <v/>
      </c>
      <c r="ME53" s="33" t="str">
        <f t="shared" si="96"/>
        <v/>
      </c>
      <c r="MF53" s="33" t="str">
        <f t="shared" si="97"/>
        <v/>
      </c>
      <c r="MG53" s="33" t="str">
        <f t="shared" si="98"/>
        <v/>
      </c>
      <c r="MH53" s="33" t="str">
        <f t="shared" si="99"/>
        <v/>
      </c>
      <c r="MI53" s="33" t="str">
        <f t="shared" si="100"/>
        <v/>
      </c>
      <c r="MJ53" s="33" t="str">
        <f t="shared" si="101"/>
        <v/>
      </c>
      <c r="MK53" s="33" t="str">
        <f t="shared" si="102"/>
        <v/>
      </c>
      <c r="ML53" s="33" t="str">
        <f t="shared" si="103"/>
        <v/>
      </c>
      <c r="MM53" s="33" t="str">
        <f t="shared" si="104"/>
        <v/>
      </c>
      <c r="MN53" s="33" t="str">
        <f t="shared" si="105"/>
        <v/>
      </c>
      <c r="MO53" s="33" t="str">
        <f t="shared" si="106"/>
        <v/>
      </c>
      <c r="MP53" s="33" t="str">
        <f t="shared" si="107"/>
        <v/>
      </c>
      <c r="MQ53" s="33" t="str">
        <f t="shared" si="108"/>
        <v/>
      </c>
      <c r="MR53" s="33" t="str">
        <f t="shared" si="109"/>
        <v/>
      </c>
      <c r="MS53" s="33" t="str">
        <f t="shared" si="110"/>
        <v/>
      </c>
      <c r="MT53" s="33" t="str">
        <f t="shared" si="111"/>
        <v/>
      </c>
      <c r="MU53" s="33" t="str">
        <f t="shared" si="112"/>
        <v/>
      </c>
      <c r="MV53" s="33" t="str">
        <f t="shared" si="113"/>
        <v/>
      </c>
      <c r="MW53" s="33" t="str">
        <f t="shared" si="114"/>
        <v/>
      </c>
      <c r="MX53" s="54">
        <f t="shared" si="115"/>
        <v>0</v>
      </c>
      <c r="MY53" s="57">
        <v>45</v>
      </c>
      <c r="MZ53" s="34" t="str">
        <f t="shared" si="116"/>
        <v/>
      </c>
      <c r="NA53" s="34" t="str">
        <f t="shared" si="117"/>
        <v/>
      </c>
      <c r="NB53" s="34" t="str">
        <f t="shared" si="118"/>
        <v/>
      </c>
      <c r="NC53" s="34" t="str">
        <f t="shared" si="119"/>
        <v/>
      </c>
      <c r="ND53" s="34" t="str">
        <f t="shared" si="120"/>
        <v/>
      </c>
      <c r="NE53" s="34" t="str">
        <f t="shared" si="121"/>
        <v/>
      </c>
      <c r="NF53" s="34" t="str">
        <f t="shared" si="122"/>
        <v/>
      </c>
      <c r="NG53" s="34" t="str">
        <f t="shared" si="123"/>
        <v/>
      </c>
      <c r="NH53" s="34" t="str">
        <f t="shared" si="124"/>
        <v/>
      </c>
      <c r="NI53" s="34" t="str">
        <f t="shared" si="125"/>
        <v/>
      </c>
      <c r="NJ53" s="34" t="str">
        <f t="shared" si="126"/>
        <v/>
      </c>
      <c r="NK53" s="34" t="str">
        <f t="shared" si="127"/>
        <v/>
      </c>
      <c r="NL53" s="34" t="str">
        <f t="shared" si="128"/>
        <v/>
      </c>
      <c r="NM53" s="34" t="str">
        <f t="shared" si="129"/>
        <v/>
      </c>
      <c r="NN53" s="34" t="str">
        <f t="shared" si="130"/>
        <v/>
      </c>
      <c r="NO53" s="34" t="str">
        <f t="shared" si="131"/>
        <v/>
      </c>
      <c r="NP53" s="34" t="str">
        <f t="shared" si="132"/>
        <v/>
      </c>
      <c r="NQ53" s="34" t="str">
        <f t="shared" si="133"/>
        <v/>
      </c>
      <c r="NR53" s="34" t="str">
        <f t="shared" si="134"/>
        <v/>
      </c>
      <c r="NS53" s="34" t="str">
        <f t="shared" si="135"/>
        <v/>
      </c>
      <c r="NT53" s="34" t="str">
        <f t="shared" si="136"/>
        <v/>
      </c>
      <c r="NU53" s="34" t="str">
        <f t="shared" si="137"/>
        <v/>
      </c>
      <c r="NV53" s="34" t="str">
        <f t="shared" si="138"/>
        <v/>
      </c>
      <c r="NW53" s="34" t="str">
        <f t="shared" si="139"/>
        <v/>
      </c>
      <c r="NX53" s="34" t="str">
        <f t="shared" si="140"/>
        <v/>
      </c>
      <c r="NY53" s="34" t="str">
        <f t="shared" si="141"/>
        <v/>
      </c>
      <c r="NZ53" s="34" t="str">
        <f t="shared" si="142"/>
        <v/>
      </c>
      <c r="OA53" s="34" t="str">
        <f t="shared" si="143"/>
        <v/>
      </c>
      <c r="OB53" s="57">
        <v>45</v>
      </c>
      <c r="OC53" s="78"/>
      <c r="OD53" s="78"/>
      <c r="OE53" s="78"/>
      <c r="OF53" s="78"/>
      <c r="OG53" s="78"/>
      <c r="OH53" s="78"/>
      <c r="OI53" s="78"/>
      <c r="OJ53" s="78"/>
      <c r="OK53" s="78"/>
      <c r="OL53" s="78"/>
      <c r="OM53" s="78"/>
      <c r="ON53" s="78"/>
      <c r="OO53" s="78"/>
      <c r="OP53" s="78"/>
      <c r="OQ53" s="78"/>
      <c r="OR53" s="78"/>
      <c r="OS53" s="78"/>
      <c r="OT53" s="78"/>
      <c r="OU53" s="78"/>
      <c r="OV53" s="78"/>
      <c r="OW53" s="78"/>
      <c r="OX53" s="78"/>
      <c r="OY53" s="78"/>
      <c r="OZ53" s="78"/>
      <c r="PA53" s="78"/>
      <c r="PB53" s="78"/>
      <c r="PC53" s="78"/>
      <c r="PD53" s="78">
        <v>36</v>
      </c>
      <c r="PE53" s="57">
        <v>45</v>
      </c>
      <c r="PF53" s="35">
        <f t="shared" si="144"/>
        <v>0</v>
      </c>
      <c r="PG53" s="35">
        <f t="shared" si="145"/>
        <v>0</v>
      </c>
      <c r="PH53" s="35">
        <f t="shared" si="146"/>
        <v>0</v>
      </c>
      <c r="PI53" s="35">
        <f t="shared" si="147"/>
        <v>0</v>
      </c>
      <c r="PJ53" s="35">
        <f t="shared" si="148"/>
        <v>0</v>
      </c>
      <c r="PK53" s="35">
        <f t="shared" si="149"/>
        <v>0</v>
      </c>
      <c r="PL53" s="35">
        <f t="shared" si="150"/>
        <v>0</v>
      </c>
      <c r="PM53" s="35">
        <f t="shared" si="151"/>
        <v>0</v>
      </c>
      <c r="PN53" s="35">
        <f t="shared" si="152"/>
        <v>0</v>
      </c>
      <c r="PO53" s="35">
        <f t="shared" si="153"/>
        <v>0</v>
      </c>
      <c r="PP53" s="35">
        <f t="shared" si="154"/>
        <v>0</v>
      </c>
      <c r="PQ53" s="35">
        <f t="shared" si="155"/>
        <v>0</v>
      </c>
      <c r="PR53" s="35">
        <f t="shared" si="156"/>
        <v>0</v>
      </c>
      <c r="PS53" s="35">
        <f t="shared" si="157"/>
        <v>0</v>
      </c>
      <c r="PT53" s="35">
        <f t="shared" si="158"/>
        <v>0</v>
      </c>
      <c r="PU53" s="35">
        <f t="shared" si="159"/>
        <v>0</v>
      </c>
      <c r="PV53" s="35">
        <f t="shared" si="160"/>
        <v>0</v>
      </c>
      <c r="PW53" s="35">
        <f t="shared" si="161"/>
        <v>0</v>
      </c>
      <c r="PX53" s="35">
        <f t="shared" si="162"/>
        <v>0</v>
      </c>
      <c r="PY53" s="35">
        <f t="shared" si="163"/>
        <v>0</v>
      </c>
      <c r="PZ53" s="35">
        <f t="shared" si="164"/>
        <v>0</v>
      </c>
      <c r="QA53" s="35">
        <f t="shared" si="165"/>
        <v>0</v>
      </c>
      <c r="QB53" s="35">
        <f t="shared" si="166"/>
        <v>0</v>
      </c>
      <c r="QC53" s="35">
        <f t="shared" si="167"/>
        <v>0</v>
      </c>
      <c r="QD53" s="35">
        <f t="shared" si="168"/>
        <v>0</v>
      </c>
      <c r="QE53" s="35">
        <f t="shared" si="169"/>
        <v>0</v>
      </c>
      <c r="QF53" s="35">
        <f t="shared" si="170"/>
        <v>0</v>
      </c>
      <c r="QG53" s="35">
        <f t="shared" si="171"/>
        <v>20</v>
      </c>
      <c r="QH53" s="57">
        <v>45</v>
      </c>
      <c r="QI53" s="36" t="str">
        <f t="shared" si="172"/>
        <v/>
      </c>
      <c r="QJ53" s="36" t="str">
        <f t="shared" si="173"/>
        <v/>
      </c>
      <c r="QK53" s="36" t="str">
        <f t="shared" si="174"/>
        <v/>
      </c>
      <c r="QL53" s="36" t="str">
        <f t="shared" si="175"/>
        <v/>
      </c>
      <c r="QM53" s="36" t="str">
        <f t="shared" si="176"/>
        <v/>
      </c>
      <c r="QN53" s="36" t="str">
        <f t="shared" si="177"/>
        <v/>
      </c>
      <c r="QO53" s="36" t="str">
        <f t="shared" si="178"/>
        <v/>
      </c>
      <c r="QP53" s="36" t="str">
        <f t="shared" si="179"/>
        <v/>
      </c>
      <c r="QQ53" s="36" t="str">
        <f t="shared" si="180"/>
        <v/>
      </c>
      <c r="QR53" s="36" t="str">
        <f t="shared" si="181"/>
        <v/>
      </c>
      <c r="QS53" s="36" t="str">
        <f t="shared" si="182"/>
        <v/>
      </c>
      <c r="QT53" s="36" t="str">
        <f t="shared" si="183"/>
        <v/>
      </c>
      <c r="QU53" s="36" t="str">
        <f t="shared" si="184"/>
        <v/>
      </c>
      <c r="QV53" s="36" t="str">
        <f t="shared" si="185"/>
        <v/>
      </c>
      <c r="QW53" s="36" t="str">
        <f t="shared" si="186"/>
        <v/>
      </c>
      <c r="QX53" s="36" t="str">
        <f t="shared" si="187"/>
        <v/>
      </c>
      <c r="QY53" s="36" t="str">
        <f t="shared" si="188"/>
        <v/>
      </c>
      <c r="QZ53" s="36" t="str">
        <f t="shared" si="189"/>
        <v/>
      </c>
      <c r="RA53" s="36" t="str">
        <f t="shared" si="190"/>
        <v/>
      </c>
      <c r="RB53" s="36" t="str">
        <f t="shared" si="191"/>
        <v/>
      </c>
      <c r="RC53" s="36" t="str">
        <f t="shared" si="192"/>
        <v/>
      </c>
      <c r="RD53" s="36" t="str">
        <f t="shared" si="193"/>
        <v/>
      </c>
      <c r="RE53" s="36" t="str">
        <f t="shared" si="194"/>
        <v/>
      </c>
      <c r="RF53" s="36" t="str">
        <f t="shared" si="195"/>
        <v/>
      </c>
      <c r="RG53" s="36" t="str">
        <f t="shared" si="196"/>
        <v/>
      </c>
      <c r="RH53" s="36" t="str">
        <f t="shared" si="197"/>
        <v/>
      </c>
      <c r="RI53" s="36" t="str">
        <f t="shared" si="198"/>
        <v/>
      </c>
      <c r="RJ53" s="36" t="str">
        <f t="shared" si="199"/>
        <v/>
      </c>
      <c r="RK53" s="37">
        <f t="shared" si="200"/>
        <v>0</v>
      </c>
      <c r="RL53" s="38" t="str">
        <f t="shared" si="260"/>
        <v/>
      </c>
      <c r="RM53" s="38" t="str">
        <f t="shared" si="261"/>
        <v/>
      </c>
      <c r="RN53" s="38" t="str">
        <f t="shared" si="262"/>
        <v/>
      </c>
      <c r="RO53" s="38" t="str">
        <f t="shared" si="263"/>
        <v/>
      </c>
      <c r="RP53" s="38" t="str">
        <f t="shared" si="264"/>
        <v/>
      </c>
      <c r="RQ53" s="39" t="str">
        <f t="shared" si="265"/>
        <v/>
      </c>
      <c r="RR53" s="39" t="str">
        <f t="shared" si="266"/>
        <v/>
      </c>
      <c r="RS53" s="39" t="str">
        <f t="shared" si="267"/>
        <v/>
      </c>
      <c r="RT53" s="39" t="str">
        <f t="shared" si="268"/>
        <v/>
      </c>
      <c r="RU53" s="39">
        <f t="shared" si="269"/>
        <v>0</v>
      </c>
      <c r="RV53" s="57">
        <v>45</v>
      </c>
    </row>
    <row r="54" spans="1:490" s="41" customFormat="1" ht="51" x14ac:dyDescent="0.2">
      <c r="B54" s="57" t="s">
        <v>101</v>
      </c>
      <c r="C54" s="57" t="s">
        <v>36</v>
      </c>
      <c r="D54" s="57" t="s">
        <v>122</v>
      </c>
      <c r="E54" s="57" t="s">
        <v>125</v>
      </c>
      <c r="F54" s="57">
        <v>1</v>
      </c>
      <c r="G54" s="25">
        <v>15905220</v>
      </c>
      <c r="H54" s="57">
        <v>46</v>
      </c>
      <c r="I54" s="77" t="s">
        <v>32</v>
      </c>
      <c r="J54" s="77" t="s">
        <v>32</v>
      </c>
      <c r="K54" s="77" t="s">
        <v>32</v>
      </c>
      <c r="L54" s="77" t="s">
        <v>32</v>
      </c>
      <c r="M54" s="77" t="s">
        <v>32</v>
      </c>
      <c r="N54" s="77" t="s">
        <v>32</v>
      </c>
      <c r="O54" s="77" t="s">
        <v>32</v>
      </c>
      <c r="P54" s="77" t="s">
        <v>32</v>
      </c>
      <c r="Q54" s="77" t="s">
        <v>32</v>
      </c>
      <c r="R54" s="77" t="s">
        <v>32</v>
      </c>
      <c r="S54" s="77" t="s">
        <v>32</v>
      </c>
      <c r="T54" s="77" t="s">
        <v>32</v>
      </c>
      <c r="U54" s="77" t="s">
        <v>32</v>
      </c>
      <c r="V54" s="77" t="s">
        <v>32</v>
      </c>
      <c r="W54" s="77" t="s">
        <v>32</v>
      </c>
      <c r="X54" s="77" t="s">
        <v>32</v>
      </c>
      <c r="Y54" s="77" t="s">
        <v>32</v>
      </c>
      <c r="Z54" s="77" t="s">
        <v>32</v>
      </c>
      <c r="AA54" s="77" t="s">
        <v>32</v>
      </c>
      <c r="AB54" s="77" t="s">
        <v>32</v>
      </c>
      <c r="AC54" s="77" t="s">
        <v>32</v>
      </c>
      <c r="AD54" s="77" t="s">
        <v>32</v>
      </c>
      <c r="AE54" s="77" t="s">
        <v>32</v>
      </c>
      <c r="AF54" s="77" t="s">
        <v>32</v>
      </c>
      <c r="AG54" s="77" t="s">
        <v>32</v>
      </c>
      <c r="AH54" s="77" t="s">
        <v>32</v>
      </c>
      <c r="AI54" s="77" t="s">
        <v>32</v>
      </c>
      <c r="AJ54" s="75">
        <v>15755600</v>
      </c>
      <c r="AK54" s="44"/>
      <c r="AL54" s="26" t="str">
        <f t="shared" si="201"/>
        <v>NC</v>
      </c>
      <c r="AM54" s="26" t="str">
        <f t="shared" si="202"/>
        <v>NC</v>
      </c>
      <c r="AN54" s="26" t="str">
        <f t="shared" si="203"/>
        <v>NC</v>
      </c>
      <c r="AO54" s="26" t="str">
        <f t="shared" si="204"/>
        <v>NC</v>
      </c>
      <c r="AP54" s="26" t="str">
        <f t="shared" si="205"/>
        <v>NC</v>
      </c>
      <c r="AQ54" s="26" t="str">
        <f t="shared" si="206"/>
        <v>NC</v>
      </c>
      <c r="AR54" s="26" t="str">
        <f t="shared" si="207"/>
        <v>NC</v>
      </c>
      <c r="AS54" s="26" t="str">
        <f t="shared" si="208"/>
        <v>NC</v>
      </c>
      <c r="AT54" s="26" t="str">
        <f t="shared" si="209"/>
        <v>NC</v>
      </c>
      <c r="AU54" s="26" t="str">
        <f t="shared" si="210"/>
        <v>NC</v>
      </c>
      <c r="AV54" s="26" t="str">
        <f t="shared" si="211"/>
        <v>NC</v>
      </c>
      <c r="AW54" s="26" t="str">
        <f t="shared" si="212"/>
        <v>NC</v>
      </c>
      <c r="AX54" s="26" t="str">
        <f t="shared" si="213"/>
        <v>NC</v>
      </c>
      <c r="AY54" s="26" t="str">
        <f t="shared" si="214"/>
        <v>NC</v>
      </c>
      <c r="AZ54" s="26" t="str">
        <f t="shared" si="215"/>
        <v>NC</v>
      </c>
      <c r="BA54" s="26" t="str">
        <f t="shared" si="216"/>
        <v>NC</v>
      </c>
      <c r="BB54" s="26" t="str">
        <f t="shared" si="217"/>
        <v>NC</v>
      </c>
      <c r="BC54" s="26" t="str">
        <f t="shared" si="218"/>
        <v>NC</v>
      </c>
      <c r="BD54" s="26" t="str">
        <f t="shared" si="219"/>
        <v>NC</v>
      </c>
      <c r="BE54" s="26" t="str">
        <f t="shared" si="220"/>
        <v>NC</v>
      </c>
      <c r="BF54" s="26" t="str">
        <f t="shared" si="221"/>
        <v>NC</v>
      </c>
      <c r="BG54" s="26" t="str">
        <f t="shared" si="222"/>
        <v>NC</v>
      </c>
      <c r="BH54" s="26" t="str">
        <f t="shared" si="223"/>
        <v>NC</v>
      </c>
      <c r="BI54" s="26" t="str">
        <f t="shared" si="224"/>
        <v>NC</v>
      </c>
      <c r="BJ54" s="26" t="str">
        <f t="shared" si="225"/>
        <v>NC</v>
      </c>
      <c r="BK54" s="26" t="str">
        <f t="shared" si="226"/>
        <v>NC</v>
      </c>
      <c r="BL54" s="26" t="str">
        <f t="shared" si="227"/>
        <v>NC</v>
      </c>
      <c r="BM54" s="26">
        <f t="shared" si="228"/>
        <v>15755600</v>
      </c>
      <c r="BN54" s="57">
        <v>46</v>
      </c>
      <c r="BO54" s="70" t="s">
        <v>33</v>
      </c>
      <c r="BP54" s="70" t="s">
        <v>33</v>
      </c>
      <c r="BQ54" s="70" t="s">
        <v>33</v>
      </c>
      <c r="BR54" s="70" t="s">
        <v>33</v>
      </c>
      <c r="BS54" s="70" t="s">
        <v>33</v>
      </c>
      <c r="BT54" s="70" t="s">
        <v>33</v>
      </c>
      <c r="BU54" s="70" t="s">
        <v>33</v>
      </c>
      <c r="BV54" s="70" t="s">
        <v>33</v>
      </c>
      <c r="BW54" s="70" t="s">
        <v>33</v>
      </c>
      <c r="BX54" s="70" t="s">
        <v>33</v>
      </c>
      <c r="BY54" s="70" t="s">
        <v>33</v>
      </c>
      <c r="BZ54" s="70" t="s">
        <v>33</v>
      </c>
      <c r="CA54" s="70" t="s">
        <v>33</v>
      </c>
      <c r="CB54" s="70" t="s">
        <v>33</v>
      </c>
      <c r="CC54" s="70" t="s">
        <v>33</v>
      </c>
      <c r="CD54" s="70" t="s">
        <v>33</v>
      </c>
      <c r="CE54" s="70" t="s">
        <v>33</v>
      </c>
      <c r="CF54" s="70" t="s">
        <v>33</v>
      </c>
      <c r="CG54" s="70" t="s">
        <v>33</v>
      </c>
      <c r="CH54" s="70" t="s">
        <v>33</v>
      </c>
      <c r="CI54" s="70" t="s">
        <v>33</v>
      </c>
      <c r="CJ54" s="70" t="s">
        <v>33</v>
      </c>
      <c r="CK54" s="70" t="s">
        <v>33</v>
      </c>
      <c r="CL54" s="70" t="s">
        <v>33</v>
      </c>
      <c r="CM54" s="70" t="s">
        <v>33</v>
      </c>
      <c r="CN54" s="70" t="s">
        <v>33</v>
      </c>
      <c r="CO54" s="70" t="s">
        <v>33</v>
      </c>
      <c r="CP54" s="71" t="s">
        <v>33</v>
      </c>
      <c r="CQ54" s="57">
        <v>46</v>
      </c>
      <c r="CR54" s="71" t="s">
        <v>33</v>
      </c>
      <c r="CS54" s="71" t="s">
        <v>34</v>
      </c>
      <c r="CT54" s="71" t="s">
        <v>34</v>
      </c>
      <c r="CU54" s="71" t="s">
        <v>34</v>
      </c>
      <c r="CV54" s="71" t="s">
        <v>34</v>
      </c>
      <c r="CW54" s="71" t="s">
        <v>34</v>
      </c>
      <c r="CX54" s="71" t="s">
        <v>34</v>
      </c>
      <c r="CY54" s="71" t="s">
        <v>33</v>
      </c>
      <c r="CZ54" s="71" t="s">
        <v>34</v>
      </c>
      <c r="DA54" s="71" t="s">
        <v>34</v>
      </c>
      <c r="DB54" s="71" t="s">
        <v>34</v>
      </c>
      <c r="DC54" s="71" t="s">
        <v>34</v>
      </c>
      <c r="DD54" s="71" t="s">
        <v>34</v>
      </c>
      <c r="DE54" s="71" t="s">
        <v>34</v>
      </c>
      <c r="DF54" s="71" t="s">
        <v>34</v>
      </c>
      <c r="DG54" s="71" t="s">
        <v>34</v>
      </c>
      <c r="DH54" s="71" t="s">
        <v>34</v>
      </c>
      <c r="DI54" s="71" t="s">
        <v>34</v>
      </c>
      <c r="DJ54" s="71" t="s">
        <v>34</v>
      </c>
      <c r="DK54" s="71" t="s">
        <v>34</v>
      </c>
      <c r="DL54" s="71" t="s">
        <v>34</v>
      </c>
      <c r="DM54" s="71" t="s">
        <v>34</v>
      </c>
      <c r="DN54" s="71" t="s">
        <v>34</v>
      </c>
      <c r="DO54" s="71" t="s">
        <v>34</v>
      </c>
      <c r="DP54" s="71" t="s">
        <v>34</v>
      </c>
      <c r="DQ54" s="71" t="s">
        <v>34</v>
      </c>
      <c r="DR54" s="71" t="s">
        <v>34</v>
      </c>
      <c r="DS54" s="71" t="s">
        <v>34</v>
      </c>
      <c r="DT54" s="57">
        <v>46</v>
      </c>
      <c r="DU54" s="71" t="s">
        <v>34</v>
      </c>
      <c r="DV54" s="71" t="s">
        <v>34</v>
      </c>
      <c r="DW54" s="71" t="s">
        <v>34</v>
      </c>
      <c r="DX54" s="71" t="s">
        <v>34</v>
      </c>
      <c r="DY54" s="71" t="s">
        <v>34</v>
      </c>
      <c r="DZ54" s="71" t="s">
        <v>34</v>
      </c>
      <c r="EA54" s="71" t="s">
        <v>34</v>
      </c>
      <c r="EB54" s="71" t="s">
        <v>33</v>
      </c>
      <c r="EC54" s="71" t="s">
        <v>34</v>
      </c>
      <c r="ED54" s="71" t="s">
        <v>34</v>
      </c>
      <c r="EE54" s="71" t="s">
        <v>34</v>
      </c>
      <c r="EF54" s="71" t="s">
        <v>34</v>
      </c>
      <c r="EG54" s="71" t="s">
        <v>34</v>
      </c>
      <c r="EH54" s="71" t="s">
        <v>34</v>
      </c>
      <c r="EI54" s="71" t="s">
        <v>34</v>
      </c>
      <c r="EJ54" s="71" t="s">
        <v>34</v>
      </c>
      <c r="EK54" s="71" t="s">
        <v>34</v>
      </c>
      <c r="EL54" s="71" t="s">
        <v>34</v>
      </c>
      <c r="EM54" s="71" t="s">
        <v>34</v>
      </c>
      <c r="EN54" s="71" t="s">
        <v>34</v>
      </c>
      <c r="EO54" s="71" t="s">
        <v>34</v>
      </c>
      <c r="EP54" s="71" t="s">
        <v>34</v>
      </c>
      <c r="EQ54" s="71" t="s">
        <v>34</v>
      </c>
      <c r="ER54" s="71" t="s">
        <v>34</v>
      </c>
      <c r="ES54" s="71" t="s">
        <v>34</v>
      </c>
      <c r="ET54" s="71" t="s">
        <v>34</v>
      </c>
      <c r="EU54" s="71" t="s">
        <v>34</v>
      </c>
      <c r="EV54" s="71" t="s">
        <v>33</v>
      </c>
      <c r="EW54" s="57">
        <v>46</v>
      </c>
      <c r="EX54" s="27" t="str">
        <f t="shared" si="1"/>
        <v>NO CUMPLE</v>
      </c>
      <c r="EY54" s="27" t="str">
        <f t="shared" si="2"/>
        <v>NO CUMPLE</v>
      </c>
      <c r="EZ54" s="27" t="str">
        <f t="shared" si="3"/>
        <v>NO CUMPLE</v>
      </c>
      <c r="FA54" s="27" t="str">
        <f t="shared" si="4"/>
        <v>NO CUMPLE</v>
      </c>
      <c r="FB54" s="27" t="str">
        <f t="shared" si="5"/>
        <v>NO CUMPLE</v>
      </c>
      <c r="FC54" s="27" t="str">
        <f t="shared" si="6"/>
        <v>NO CUMPLE</v>
      </c>
      <c r="FD54" s="27" t="str">
        <f t="shared" si="7"/>
        <v>NO CUMPLE</v>
      </c>
      <c r="FE54" s="27" t="str">
        <f t="shared" si="8"/>
        <v>NO CUMPLE</v>
      </c>
      <c r="FF54" s="27" t="str">
        <f t="shared" si="9"/>
        <v>NO CUMPLE</v>
      </c>
      <c r="FG54" s="27" t="str">
        <f t="shared" si="10"/>
        <v>NO CUMPLE</v>
      </c>
      <c r="FH54" s="27" t="str">
        <f t="shared" si="11"/>
        <v>NO CUMPLE</v>
      </c>
      <c r="FI54" s="27" t="str">
        <f t="shared" si="12"/>
        <v>NO CUMPLE</v>
      </c>
      <c r="FJ54" s="27" t="str">
        <f t="shared" si="13"/>
        <v>NO CUMPLE</v>
      </c>
      <c r="FK54" s="27" t="str">
        <f t="shared" si="14"/>
        <v>NO CUMPLE</v>
      </c>
      <c r="FL54" s="27" t="str">
        <f t="shared" si="15"/>
        <v>NO CUMPLE</v>
      </c>
      <c r="FM54" s="27" t="str">
        <f t="shared" si="16"/>
        <v>NO CUMPLE</v>
      </c>
      <c r="FN54" s="27" t="str">
        <f t="shared" si="17"/>
        <v>NO CUMPLE</v>
      </c>
      <c r="FO54" s="27" t="str">
        <f t="shared" si="18"/>
        <v>NO CUMPLE</v>
      </c>
      <c r="FP54" s="27" t="str">
        <f t="shared" si="19"/>
        <v>NO CUMPLE</v>
      </c>
      <c r="FQ54" s="27" t="str">
        <f t="shared" si="20"/>
        <v>NO CUMPLE</v>
      </c>
      <c r="FR54" s="27" t="str">
        <f t="shared" si="21"/>
        <v>NO CUMPLE</v>
      </c>
      <c r="FS54" s="27" t="str">
        <f t="shared" si="22"/>
        <v>NO CUMPLE</v>
      </c>
      <c r="FT54" s="27" t="str">
        <f t="shared" si="23"/>
        <v>NO CUMPLE</v>
      </c>
      <c r="FU54" s="27" t="str">
        <f t="shared" si="24"/>
        <v>NO CUMPLE</v>
      </c>
      <c r="FV54" s="27" t="str">
        <f t="shared" si="25"/>
        <v>NO CUMPLE</v>
      </c>
      <c r="FW54" s="27" t="str">
        <f t="shared" si="26"/>
        <v>NO CUMPLE</v>
      </c>
      <c r="FX54" s="27" t="str">
        <f t="shared" si="27"/>
        <v>NO CUMPLE</v>
      </c>
      <c r="FY54" s="27" t="str">
        <f t="shared" si="28"/>
        <v>NO CUMPLE</v>
      </c>
      <c r="FZ54" s="57">
        <v>46</v>
      </c>
      <c r="GA54" s="71" t="s">
        <v>32</v>
      </c>
      <c r="GB54" s="71" t="s">
        <v>32</v>
      </c>
      <c r="GC54" s="71" t="s">
        <v>32</v>
      </c>
      <c r="GD54" s="71" t="s">
        <v>32</v>
      </c>
      <c r="GE54" s="71" t="s">
        <v>32</v>
      </c>
      <c r="GF54" s="71" t="s">
        <v>32</v>
      </c>
      <c r="GG54" s="71" t="s">
        <v>32</v>
      </c>
      <c r="GH54" s="71" t="s">
        <v>32</v>
      </c>
      <c r="GI54" s="71" t="s">
        <v>32</v>
      </c>
      <c r="GJ54" s="71" t="s">
        <v>32</v>
      </c>
      <c r="GK54" s="71" t="s">
        <v>32</v>
      </c>
      <c r="GL54" s="71" t="s">
        <v>32</v>
      </c>
      <c r="GM54" s="71" t="s">
        <v>32</v>
      </c>
      <c r="GN54" s="71" t="s">
        <v>32</v>
      </c>
      <c r="GO54" s="71" t="s">
        <v>32</v>
      </c>
      <c r="GP54" s="71" t="s">
        <v>32</v>
      </c>
      <c r="GQ54" s="71" t="s">
        <v>32</v>
      </c>
      <c r="GR54" s="71" t="s">
        <v>32</v>
      </c>
      <c r="GS54" s="71" t="s">
        <v>32</v>
      </c>
      <c r="GT54" s="71" t="s">
        <v>32</v>
      </c>
      <c r="GU54" s="71" t="s">
        <v>32</v>
      </c>
      <c r="GV54" s="71" t="s">
        <v>32</v>
      </c>
      <c r="GW54" s="71" t="s">
        <v>32</v>
      </c>
      <c r="GX54" s="71" t="s">
        <v>32</v>
      </c>
      <c r="GY54" s="71" t="s">
        <v>32</v>
      </c>
      <c r="GZ54" s="71" t="s">
        <v>32</v>
      </c>
      <c r="HA54" s="71" t="s">
        <v>32</v>
      </c>
      <c r="HB54" s="93" t="s">
        <v>33</v>
      </c>
      <c r="HC54" s="57">
        <v>46</v>
      </c>
      <c r="HD54" s="72" t="s">
        <v>32</v>
      </c>
      <c r="HE54" s="72" t="s">
        <v>32</v>
      </c>
      <c r="HF54" s="72" t="s">
        <v>32</v>
      </c>
      <c r="HG54" s="72" t="s">
        <v>32</v>
      </c>
      <c r="HH54" s="72" t="s">
        <v>32</v>
      </c>
      <c r="HI54" s="72" t="s">
        <v>32</v>
      </c>
      <c r="HJ54" s="72" t="s">
        <v>32</v>
      </c>
      <c r="HK54" s="72" t="s">
        <v>32</v>
      </c>
      <c r="HL54" s="72" t="s">
        <v>32</v>
      </c>
      <c r="HM54" s="72" t="s">
        <v>32</v>
      </c>
      <c r="HN54" s="72" t="s">
        <v>32</v>
      </c>
      <c r="HO54" s="72" t="s">
        <v>32</v>
      </c>
      <c r="HP54" s="72" t="s">
        <v>32</v>
      </c>
      <c r="HQ54" s="72" t="s">
        <v>32</v>
      </c>
      <c r="HR54" s="72" t="s">
        <v>32</v>
      </c>
      <c r="HS54" s="72" t="s">
        <v>32</v>
      </c>
      <c r="HT54" s="72" t="s">
        <v>32</v>
      </c>
      <c r="HU54" s="72" t="s">
        <v>32</v>
      </c>
      <c r="HV54" s="72" t="s">
        <v>32</v>
      </c>
      <c r="HW54" s="72" t="s">
        <v>32</v>
      </c>
      <c r="HX54" s="72" t="s">
        <v>32</v>
      </c>
      <c r="HY54" s="72" t="s">
        <v>32</v>
      </c>
      <c r="HZ54" s="72" t="s">
        <v>32</v>
      </c>
      <c r="IA54" s="72" t="s">
        <v>32</v>
      </c>
      <c r="IB54" s="72" t="s">
        <v>32</v>
      </c>
      <c r="IC54" s="72" t="s">
        <v>32</v>
      </c>
      <c r="ID54" s="72" t="s">
        <v>32</v>
      </c>
      <c r="IE54" s="72" t="s">
        <v>34</v>
      </c>
      <c r="IF54" s="57">
        <v>46</v>
      </c>
      <c r="IG54" s="26" t="str">
        <f t="shared" si="229"/>
        <v/>
      </c>
      <c r="IH54" s="26" t="str">
        <f t="shared" si="230"/>
        <v/>
      </c>
      <c r="II54" s="26" t="str">
        <f t="shared" si="231"/>
        <v/>
      </c>
      <c r="IJ54" s="26" t="str">
        <f t="shared" si="232"/>
        <v/>
      </c>
      <c r="IK54" s="26" t="str">
        <f t="shared" si="233"/>
        <v/>
      </c>
      <c r="IL54" s="26" t="str">
        <f t="shared" si="234"/>
        <v/>
      </c>
      <c r="IM54" s="26" t="str">
        <f t="shared" si="235"/>
        <v/>
      </c>
      <c r="IN54" s="26" t="str">
        <f t="shared" si="236"/>
        <v/>
      </c>
      <c r="IO54" s="26" t="str">
        <f t="shared" si="237"/>
        <v/>
      </c>
      <c r="IP54" s="26" t="str">
        <f t="shared" si="238"/>
        <v/>
      </c>
      <c r="IQ54" s="26" t="str">
        <f t="shared" si="239"/>
        <v/>
      </c>
      <c r="IR54" s="26" t="str">
        <f t="shared" si="240"/>
        <v/>
      </c>
      <c r="IS54" s="26" t="str">
        <f t="shared" si="241"/>
        <v/>
      </c>
      <c r="IT54" s="26" t="str">
        <f t="shared" si="242"/>
        <v/>
      </c>
      <c r="IU54" s="26" t="str">
        <f t="shared" si="243"/>
        <v/>
      </c>
      <c r="IV54" s="26" t="str">
        <f t="shared" si="244"/>
        <v/>
      </c>
      <c r="IW54" s="26" t="str">
        <f t="shared" si="245"/>
        <v/>
      </c>
      <c r="IX54" s="26" t="str">
        <f t="shared" si="246"/>
        <v/>
      </c>
      <c r="IY54" s="26" t="str">
        <f t="shared" si="247"/>
        <v/>
      </c>
      <c r="IZ54" s="26" t="str">
        <f t="shared" si="248"/>
        <v/>
      </c>
      <c r="JA54" s="26" t="str">
        <f t="shared" si="249"/>
        <v/>
      </c>
      <c r="JB54" s="26" t="str">
        <f t="shared" si="250"/>
        <v/>
      </c>
      <c r="JC54" s="26" t="str">
        <f t="shared" si="251"/>
        <v/>
      </c>
      <c r="JD54" s="26" t="str">
        <f t="shared" si="252"/>
        <v/>
      </c>
      <c r="JE54" s="26" t="str">
        <f t="shared" si="253"/>
        <v/>
      </c>
      <c r="JF54" s="26" t="str">
        <f t="shared" si="254"/>
        <v/>
      </c>
      <c r="JG54" s="26" t="str">
        <f t="shared" si="255"/>
        <v/>
      </c>
      <c r="JH54" s="26" t="str">
        <f t="shared" si="256"/>
        <v/>
      </c>
      <c r="JI54" s="26">
        <v>15905220</v>
      </c>
      <c r="JJ54" s="26">
        <v>15905220</v>
      </c>
      <c r="JK54" s="28">
        <f t="shared" si="257"/>
        <v>0</v>
      </c>
      <c r="JL54" s="28">
        <f t="shared" si="30"/>
        <v>0</v>
      </c>
      <c r="JM54" s="29" t="str">
        <f t="shared" si="258"/>
        <v/>
      </c>
      <c r="JN54" s="30" t="str">
        <f t="shared" si="259"/>
        <v/>
      </c>
      <c r="JO54" s="57">
        <v>46</v>
      </c>
      <c r="JP54" s="31" t="str">
        <f t="shared" si="31"/>
        <v/>
      </c>
      <c r="JQ54" s="31" t="str">
        <f t="shared" si="32"/>
        <v/>
      </c>
      <c r="JR54" s="31" t="str">
        <f t="shared" si="33"/>
        <v/>
      </c>
      <c r="JS54" s="31" t="str">
        <f t="shared" si="34"/>
        <v/>
      </c>
      <c r="JT54" s="31" t="str">
        <f t="shared" si="35"/>
        <v/>
      </c>
      <c r="JU54" s="31" t="str">
        <f t="shared" si="36"/>
        <v/>
      </c>
      <c r="JV54" s="31" t="str">
        <f t="shared" si="37"/>
        <v/>
      </c>
      <c r="JW54" s="31" t="str">
        <f t="shared" si="38"/>
        <v/>
      </c>
      <c r="JX54" s="31" t="str">
        <f t="shared" si="39"/>
        <v/>
      </c>
      <c r="JY54" s="31" t="str">
        <f t="shared" si="40"/>
        <v/>
      </c>
      <c r="JZ54" s="31" t="str">
        <f t="shared" si="41"/>
        <v/>
      </c>
      <c r="KA54" s="31" t="str">
        <f t="shared" si="42"/>
        <v/>
      </c>
      <c r="KB54" s="31" t="str">
        <f t="shared" si="43"/>
        <v/>
      </c>
      <c r="KC54" s="31" t="str">
        <f t="shared" si="44"/>
        <v/>
      </c>
      <c r="KD54" s="31" t="str">
        <f t="shared" si="45"/>
        <v/>
      </c>
      <c r="KE54" s="31" t="str">
        <f t="shared" si="46"/>
        <v/>
      </c>
      <c r="KF54" s="31" t="str">
        <f t="shared" si="47"/>
        <v/>
      </c>
      <c r="KG54" s="31" t="str">
        <f t="shared" si="48"/>
        <v/>
      </c>
      <c r="KH54" s="31" t="str">
        <f t="shared" si="49"/>
        <v/>
      </c>
      <c r="KI54" s="31" t="str">
        <f t="shared" si="50"/>
        <v/>
      </c>
      <c r="KJ54" s="31" t="str">
        <f t="shared" si="51"/>
        <v/>
      </c>
      <c r="KK54" s="31" t="str">
        <f t="shared" si="52"/>
        <v/>
      </c>
      <c r="KL54" s="31" t="str">
        <f t="shared" si="53"/>
        <v/>
      </c>
      <c r="KM54" s="31" t="str">
        <f t="shared" si="54"/>
        <v/>
      </c>
      <c r="KN54" s="31" t="str">
        <f t="shared" si="55"/>
        <v/>
      </c>
      <c r="KO54" s="31" t="str">
        <f t="shared" si="56"/>
        <v/>
      </c>
      <c r="KP54" s="31" t="str">
        <f t="shared" si="57"/>
        <v/>
      </c>
      <c r="KQ54" s="31" t="str">
        <f t="shared" si="58"/>
        <v/>
      </c>
      <c r="KR54" s="57">
        <v>46</v>
      </c>
      <c r="KS54" s="32" t="str">
        <f t="shared" si="59"/>
        <v/>
      </c>
      <c r="KT54" s="32" t="str">
        <f t="shared" si="60"/>
        <v/>
      </c>
      <c r="KU54" s="32" t="str">
        <f t="shared" si="61"/>
        <v/>
      </c>
      <c r="KV54" s="32" t="str">
        <f t="shared" si="62"/>
        <v/>
      </c>
      <c r="KW54" s="32" t="str">
        <f t="shared" si="63"/>
        <v/>
      </c>
      <c r="KX54" s="32" t="str">
        <f t="shared" si="64"/>
        <v/>
      </c>
      <c r="KY54" s="32" t="str">
        <f t="shared" si="65"/>
        <v/>
      </c>
      <c r="KZ54" s="32" t="str">
        <f t="shared" si="66"/>
        <v/>
      </c>
      <c r="LA54" s="32" t="str">
        <f t="shared" si="67"/>
        <v/>
      </c>
      <c r="LB54" s="32" t="str">
        <f t="shared" si="68"/>
        <v/>
      </c>
      <c r="LC54" s="32" t="str">
        <f t="shared" si="69"/>
        <v/>
      </c>
      <c r="LD54" s="32" t="str">
        <f t="shared" si="70"/>
        <v/>
      </c>
      <c r="LE54" s="32" t="str">
        <f t="shared" si="71"/>
        <v/>
      </c>
      <c r="LF54" s="32" t="str">
        <f t="shared" si="72"/>
        <v/>
      </c>
      <c r="LG54" s="32" t="str">
        <f t="shared" si="73"/>
        <v/>
      </c>
      <c r="LH54" s="32" t="str">
        <f t="shared" si="74"/>
        <v/>
      </c>
      <c r="LI54" s="32" t="str">
        <f t="shared" si="75"/>
        <v/>
      </c>
      <c r="LJ54" s="32" t="str">
        <f t="shared" si="76"/>
        <v/>
      </c>
      <c r="LK54" s="32" t="str">
        <f t="shared" si="77"/>
        <v/>
      </c>
      <c r="LL54" s="32" t="str">
        <f t="shared" si="78"/>
        <v/>
      </c>
      <c r="LM54" s="32" t="str">
        <f t="shared" si="79"/>
        <v/>
      </c>
      <c r="LN54" s="32" t="str">
        <f t="shared" si="80"/>
        <v/>
      </c>
      <c r="LO54" s="32" t="str">
        <f t="shared" si="81"/>
        <v/>
      </c>
      <c r="LP54" s="32" t="str">
        <f t="shared" si="82"/>
        <v/>
      </c>
      <c r="LQ54" s="32" t="str">
        <f t="shared" si="83"/>
        <v/>
      </c>
      <c r="LR54" s="32" t="str">
        <f t="shared" si="84"/>
        <v/>
      </c>
      <c r="LS54" s="32" t="str">
        <f t="shared" si="85"/>
        <v/>
      </c>
      <c r="LT54" s="32" t="str">
        <f t="shared" si="86"/>
        <v/>
      </c>
      <c r="LU54" s="57">
        <v>46</v>
      </c>
      <c r="LV54" s="33" t="str">
        <f t="shared" si="87"/>
        <v/>
      </c>
      <c r="LW54" s="33" t="str">
        <f t="shared" si="88"/>
        <v/>
      </c>
      <c r="LX54" s="33" t="str">
        <f t="shared" si="89"/>
        <v/>
      </c>
      <c r="LY54" s="33" t="str">
        <f t="shared" si="90"/>
        <v/>
      </c>
      <c r="LZ54" s="33" t="str">
        <f t="shared" si="91"/>
        <v/>
      </c>
      <c r="MA54" s="33" t="str">
        <f t="shared" si="92"/>
        <v/>
      </c>
      <c r="MB54" s="33" t="str">
        <f t="shared" si="93"/>
        <v/>
      </c>
      <c r="MC54" s="33" t="str">
        <f t="shared" si="94"/>
        <v/>
      </c>
      <c r="MD54" s="33" t="str">
        <f t="shared" si="95"/>
        <v/>
      </c>
      <c r="ME54" s="33" t="str">
        <f t="shared" si="96"/>
        <v/>
      </c>
      <c r="MF54" s="33" t="str">
        <f t="shared" si="97"/>
        <v/>
      </c>
      <c r="MG54" s="33" t="str">
        <f t="shared" si="98"/>
        <v/>
      </c>
      <c r="MH54" s="33" t="str">
        <f t="shared" si="99"/>
        <v/>
      </c>
      <c r="MI54" s="33" t="str">
        <f t="shared" si="100"/>
        <v/>
      </c>
      <c r="MJ54" s="33" t="str">
        <f t="shared" si="101"/>
        <v/>
      </c>
      <c r="MK54" s="33" t="str">
        <f t="shared" si="102"/>
        <v/>
      </c>
      <c r="ML54" s="33" t="str">
        <f t="shared" si="103"/>
        <v/>
      </c>
      <c r="MM54" s="33" t="str">
        <f t="shared" si="104"/>
        <v/>
      </c>
      <c r="MN54" s="33" t="str">
        <f t="shared" si="105"/>
        <v/>
      </c>
      <c r="MO54" s="33" t="str">
        <f t="shared" si="106"/>
        <v/>
      </c>
      <c r="MP54" s="33" t="str">
        <f t="shared" si="107"/>
        <v/>
      </c>
      <c r="MQ54" s="33" t="str">
        <f t="shared" si="108"/>
        <v/>
      </c>
      <c r="MR54" s="33" t="str">
        <f t="shared" si="109"/>
        <v/>
      </c>
      <c r="MS54" s="33" t="str">
        <f t="shared" si="110"/>
        <v/>
      </c>
      <c r="MT54" s="33" t="str">
        <f t="shared" si="111"/>
        <v/>
      </c>
      <c r="MU54" s="33" t="str">
        <f t="shared" si="112"/>
        <v/>
      </c>
      <c r="MV54" s="33" t="str">
        <f t="shared" si="113"/>
        <v/>
      </c>
      <c r="MW54" s="33" t="str">
        <f t="shared" si="114"/>
        <v/>
      </c>
      <c r="MX54" s="54">
        <f t="shared" si="115"/>
        <v>0</v>
      </c>
      <c r="MY54" s="57">
        <v>46</v>
      </c>
      <c r="MZ54" s="34" t="str">
        <f t="shared" si="116"/>
        <v/>
      </c>
      <c r="NA54" s="34" t="str">
        <f t="shared" si="117"/>
        <v/>
      </c>
      <c r="NB54" s="34" t="str">
        <f t="shared" si="118"/>
        <v/>
      </c>
      <c r="NC54" s="34" t="str">
        <f t="shared" si="119"/>
        <v/>
      </c>
      <c r="ND54" s="34" t="str">
        <f t="shared" si="120"/>
        <v/>
      </c>
      <c r="NE54" s="34" t="str">
        <f t="shared" si="121"/>
        <v/>
      </c>
      <c r="NF54" s="34" t="str">
        <f t="shared" si="122"/>
        <v/>
      </c>
      <c r="NG54" s="34" t="str">
        <f t="shared" si="123"/>
        <v/>
      </c>
      <c r="NH54" s="34" t="str">
        <f t="shared" si="124"/>
        <v/>
      </c>
      <c r="NI54" s="34" t="str">
        <f t="shared" si="125"/>
        <v/>
      </c>
      <c r="NJ54" s="34" t="str">
        <f t="shared" si="126"/>
        <v/>
      </c>
      <c r="NK54" s="34" t="str">
        <f t="shared" si="127"/>
        <v/>
      </c>
      <c r="NL54" s="34" t="str">
        <f t="shared" si="128"/>
        <v/>
      </c>
      <c r="NM54" s="34" t="str">
        <f t="shared" si="129"/>
        <v/>
      </c>
      <c r="NN54" s="34" t="str">
        <f t="shared" si="130"/>
        <v/>
      </c>
      <c r="NO54" s="34" t="str">
        <f t="shared" si="131"/>
        <v/>
      </c>
      <c r="NP54" s="34" t="str">
        <f t="shared" si="132"/>
        <v/>
      </c>
      <c r="NQ54" s="34" t="str">
        <f t="shared" si="133"/>
        <v/>
      </c>
      <c r="NR54" s="34" t="str">
        <f t="shared" si="134"/>
        <v/>
      </c>
      <c r="NS54" s="34" t="str">
        <f t="shared" si="135"/>
        <v/>
      </c>
      <c r="NT54" s="34" t="str">
        <f t="shared" si="136"/>
        <v/>
      </c>
      <c r="NU54" s="34" t="str">
        <f t="shared" si="137"/>
        <v/>
      </c>
      <c r="NV54" s="34" t="str">
        <f t="shared" si="138"/>
        <v/>
      </c>
      <c r="NW54" s="34" t="str">
        <f t="shared" si="139"/>
        <v/>
      </c>
      <c r="NX54" s="34" t="str">
        <f t="shared" si="140"/>
        <v/>
      </c>
      <c r="NY54" s="34" t="str">
        <f t="shared" si="141"/>
        <v/>
      </c>
      <c r="NZ54" s="34" t="str">
        <f t="shared" si="142"/>
        <v/>
      </c>
      <c r="OA54" s="34" t="str">
        <f t="shared" si="143"/>
        <v/>
      </c>
      <c r="OB54" s="57">
        <v>46</v>
      </c>
      <c r="OC54" s="78"/>
      <c r="OD54" s="78"/>
      <c r="OE54" s="78"/>
      <c r="OF54" s="78"/>
      <c r="OG54" s="78"/>
      <c r="OH54" s="78"/>
      <c r="OI54" s="78"/>
      <c r="OJ54" s="78"/>
      <c r="OK54" s="78"/>
      <c r="OL54" s="78"/>
      <c r="OM54" s="78"/>
      <c r="ON54" s="78"/>
      <c r="OO54" s="78"/>
      <c r="OP54" s="78"/>
      <c r="OQ54" s="78"/>
      <c r="OR54" s="78"/>
      <c r="OS54" s="78"/>
      <c r="OT54" s="78"/>
      <c r="OU54" s="78"/>
      <c r="OV54" s="78"/>
      <c r="OW54" s="78"/>
      <c r="OX54" s="78"/>
      <c r="OY54" s="78"/>
      <c r="OZ54" s="78"/>
      <c r="PA54" s="78"/>
      <c r="PB54" s="78"/>
      <c r="PC54" s="78"/>
      <c r="PD54" s="78">
        <v>36</v>
      </c>
      <c r="PE54" s="57">
        <v>46</v>
      </c>
      <c r="PF54" s="35">
        <f t="shared" si="144"/>
        <v>0</v>
      </c>
      <c r="PG54" s="35">
        <f t="shared" si="145"/>
        <v>0</v>
      </c>
      <c r="PH54" s="35">
        <f t="shared" si="146"/>
        <v>0</v>
      </c>
      <c r="PI54" s="35">
        <f t="shared" si="147"/>
        <v>0</v>
      </c>
      <c r="PJ54" s="35">
        <f t="shared" si="148"/>
        <v>0</v>
      </c>
      <c r="PK54" s="35">
        <f t="shared" si="149"/>
        <v>0</v>
      </c>
      <c r="PL54" s="35">
        <f t="shared" si="150"/>
        <v>0</v>
      </c>
      <c r="PM54" s="35">
        <f t="shared" si="151"/>
        <v>0</v>
      </c>
      <c r="PN54" s="35">
        <f t="shared" si="152"/>
        <v>0</v>
      </c>
      <c r="PO54" s="35">
        <f t="shared" si="153"/>
        <v>0</v>
      </c>
      <c r="PP54" s="35">
        <f t="shared" si="154"/>
        <v>0</v>
      </c>
      <c r="PQ54" s="35">
        <f t="shared" si="155"/>
        <v>0</v>
      </c>
      <c r="PR54" s="35">
        <f t="shared" si="156"/>
        <v>0</v>
      </c>
      <c r="PS54" s="35">
        <f t="shared" si="157"/>
        <v>0</v>
      </c>
      <c r="PT54" s="35">
        <f t="shared" si="158"/>
        <v>0</v>
      </c>
      <c r="PU54" s="35">
        <f t="shared" si="159"/>
        <v>0</v>
      </c>
      <c r="PV54" s="35">
        <f t="shared" si="160"/>
        <v>0</v>
      </c>
      <c r="PW54" s="35">
        <f t="shared" si="161"/>
        <v>0</v>
      </c>
      <c r="PX54" s="35">
        <f t="shared" si="162"/>
        <v>0</v>
      </c>
      <c r="PY54" s="35">
        <f t="shared" si="163"/>
        <v>0</v>
      </c>
      <c r="PZ54" s="35">
        <f t="shared" si="164"/>
        <v>0</v>
      </c>
      <c r="QA54" s="35">
        <f t="shared" si="165"/>
        <v>0</v>
      </c>
      <c r="QB54" s="35">
        <f t="shared" si="166"/>
        <v>0</v>
      </c>
      <c r="QC54" s="35">
        <f t="shared" si="167"/>
        <v>0</v>
      </c>
      <c r="QD54" s="35">
        <f t="shared" si="168"/>
        <v>0</v>
      </c>
      <c r="QE54" s="35">
        <f t="shared" si="169"/>
        <v>0</v>
      </c>
      <c r="QF54" s="35">
        <f t="shared" si="170"/>
        <v>0</v>
      </c>
      <c r="QG54" s="35">
        <f t="shared" si="171"/>
        <v>20</v>
      </c>
      <c r="QH54" s="57">
        <v>46</v>
      </c>
      <c r="QI54" s="36" t="str">
        <f t="shared" si="172"/>
        <v/>
      </c>
      <c r="QJ54" s="36" t="str">
        <f t="shared" si="173"/>
        <v/>
      </c>
      <c r="QK54" s="36" t="str">
        <f t="shared" si="174"/>
        <v/>
      </c>
      <c r="QL54" s="36" t="str">
        <f t="shared" si="175"/>
        <v/>
      </c>
      <c r="QM54" s="36" t="str">
        <f t="shared" si="176"/>
        <v/>
      </c>
      <c r="QN54" s="36" t="str">
        <f t="shared" si="177"/>
        <v/>
      </c>
      <c r="QO54" s="36" t="str">
        <f t="shared" si="178"/>
        <v/>
      </c>
      <c r="QP54" s="36" t="str">
        <f t="shared" si="179"/>
        <v/>
      </c>
      <c r="QQ54" s="36" t="str">
        <f t="shared" si="180"/>
        <v/>
      </c>
      <c r="QR54" s="36" t="str">
        <f t="shared" si="181"/>
        <v/>
      </c>
      <c r="QS54" s="36" t="str">
        <f t="shared" si="182"/>
        <v/>
      </c>
      <c r="QT54" s="36" t="str">
        <f t="shared" si="183"/>
        <v/>
      </c>
      <c r="QU54" s="36" t="str">
        <f t="shared" si="184"/>
        <v/>
      </c>
      <c r="QV54" s="36" t="str">
        <f t="shared" si="185"/>
        <v/>
      </c>
      <c r="QW54" s="36" t="str">
        <f t="shared" si="186"/>
        <v/>
      </c>
      <c r="QX54" s="36" t="str">
        <f t="shared" si="187"/>
        <v/>
      </c>
      <c r="QY54" s="36" t="str">
        <f t="shared" si="188"/>
        <v/>
      </c>
      <c r="QZ54" s="36" t="str">
        <f t="shared" si="189"/>
        <v/>
      </c>
      <c r="RA54" s="36" t="str">
        <f t="shared" si="190"/>
        <v/>
      </c>
      <c r="RB54" s="36" t="str">
        <f t="shared" si="191"/>
        <v/>
      </c>
      <c r="RC54" s="36" t="str">
        <f t="shared" si="192"/>
        <v/>
      </c>
      <c r="RD54" s="36" t="str">
        <f t="shared" si="193"/>
        <v/>
      </c>
      <c r="RE54" s="36" t="str">
        <f t="shared" si="194"/>
        <v/>
      </c>
      <c r="RF54" s="36" t="str">
        <f t="shared" si="195"/>
        <v/>
      </c>
      <c r="RG54" s="36" t="str">
        <f t="shared" si="196"/>
        <v/>
      </c>
      <c r="RH54" s="36" t="str">
        <f t="shared" si="197"/>
        <v/>
      </c>
      <c r="RI54" s="36" t="str">
        <f t="shared" si="198"/>
        <v/>
      </c>
      <c r="RJ54" s="36" t="str">
        <f t="shared" si="199"/>
        <v/>
      </c>
      <c r="RK54" s="37">
        <f t="shared" si="200"/>
        <v>0</v>
      </c>
      <c r="RL54" s="38" t="str">
        <f t="shared" si="260"/>
        <v/>
      </c>
      <c r="RM54" s="38" t="str">
        <f t="shared" si="261"/>
        <v/>
      </c>
      <c r="RN54" s="38" t="str">
        <f t="shared" si="262"/>
        <v/>
      </c>
      <c r="RO54" s="38" t="str">
        <f t="shared" si="263"/>
        <v/>
      </c>
      <c r="RP54" s="38" t="str">
        <f t="shared" si="264"/>
        <v/>
      </c>
      <c r="RQ54" s="39" t="str">
        <f t="shared" si="265"/>
        <v/>
      </c>
      <c r="RR54" s="39" t="str">
        <f t="shared" si="266"/>
        <v/>
      </c>
      <c r="RS54" s="39" t="str">
        <f t="shared" si="267"/>
        <v/>
      </c>
      <c r="RT54" s="39" t="str">
        <f t="shared" si="268"/>
        <v/>
      </c>
      <c r="RU54" s="39">
        <f t="shared" si="269"/>
        <v>0</v>
      </c>
      <c r="RV54" s="57">
        <v>46</v>
      </c>
    </row>
    <row r="55" spans="1:490" s="41" customFormat="1" ht="20.399999999999999" hidden="1" x14ac:dyDescent="0.2">
      <c r="B55" s="57" t="s">
        <v>101</v>
      </c>
      <c r="C55" s="57" t="s">
        <v>126</v>
      </c>
      <c r="D55" s="57" t="s">
        <v>127</v>
      </c>
      <c r="E55" s="57" t="s">
        <v>128</v>
      </c>
      <c r="F55" s="57">
        <v>1</v>
      </c>
      <c r="G55" s="25">
        <v>59239517</v>
      </c>
      <c r="H55" s="57">
        <v>47</v>
      </c>
      <c r="I55" s="77" t="s">
        <v>32</v>
      </c>
      <c r="J55" s="75">
        <v>53927111</v>
      </c>
      <c r="K55" s="77" t="s">
        <v>32</v>
      </c>
      <c r="L55" s="77" t="s">
        <v>32</v>
      </c>
      <c r="M55" s="77" t="s">
        <v>32</v>
      </c>
      <c r="N55" s="75">
        <v>55011320</v>
      </c>
      <c r="O55" s="77" t="s">
        <v>32</v>
      </c>
      <c r="P55" s="77" t="s">
        <v>32</v>
      </c>
      <c r="Q55" s="77" t="s">
        <v>32</v>
      </c>
      <c r="R55" s="77" t="s">
        <v>32</v>
      </c>
      <c r="S55" s="77" t="s">
        <v>32</v>
      </c>
      <c r="T55" s="77" t="s">
        <v>32</v>
      </c>
      <c r="U55" s="77" t="s">
        <v>32</v>
      </c>
      <c r="V55" s="75">
        <v>53550000</v>
      </c>
      <c r="W55" s="77" t="s">
        <v>32</v>
      </c>
      <c r="X55" s="75">
        <v>39139100</v>
      </c>
      <c r="Y55" s="77" t="s">
        <v>32</v>
      </c>
      <c r="Z55" s="77" t="s">
        <v>32</v>
      </c>
      <c r="AA55" s="77" t="s">
        <v>32</v>
      </c>
      <c r="AB55" s="77" t="s">
        <v>32</v>
      </c>
      <c r="AC55" s="77" t="s">
        <v>32</v>
      </c>
      <c r="AD55" s="77" t="s">
        <v>32</v>
      </c>
      <c r="AE55" s="75">
        <v>55732537</v>
      </c>
      <c r="AF55" s="77" t="s">
        <v>32</v>
      </c>
      <c r="AG55" s="77" t="s">
        <v>32</v>
      </c>
      <c r="AH55" s="77" t="s">
        <v>32</v>
      </c>
      <c r="AI55" s="77" t="s">
        <v>32</v>
      </c>
      <c r="AJ55" s="77" t="s">
        <v>32</v>
      </c>
      <c r="AK55" s="45"/>
      <c r="AL55" s="26" t="str">
        <f t="shared" si="201"/>
        <v>NC</v>
      </c>
      <c r="AM55" s="26">
        <f t="shared" si="202"/>
        <v>53927111</v>
      </c>
      <c r="AN55" s="26" t="str">
        <f t="shared" si="203"/>
        <v>NC</v>
      </c>
      <c r="AO55" s="26" t="str">
        <f t="shared" si="204"/>
        <v>NC</v>
      </c>
      <c r="AP55" s="26" t="str">
        <f t="shared" si="205"/>
        <v>NC</v>
      </c>
      <c r="AQ55" s="26">
        <f t="shared" si="206"/>
        <v>55011320</v>
      </c>
      <c r="AR55" s="26" t="str">
        <f t="shared" si="207"/>
        <v>NC</v>
      </c>
      <c r="AS55" s="26" t="str">
        <f t="shared" si="208"/>
        <v>NC</v>
      </c>
      <c r="AT55" s="26" t="str">
        <f t="shared" si="209"/>
        <v>NC</v>
      </c>
      <c r="AU55" s="26" t="str">
        <f t="shared" si="210"/>
        <v>NC</v>
      </c>
      <c r="AV55" s="26" t="str">
        <f t="shared" si="211"/>
        <v>NC</v>
      </c>
      <c r="AW55" s="26" t="str">
        <f t="shared" si="212"/>
        <v>NC</v>
      </c>
      <c r="AX55" s="26" t="str">
        <f t="shared" si="213"/>
        <v>NC</v>
      </c>
      <c r="AY55" s="26">
        <f t="shared" si="214"/>
        <v>53550000</v>
      </c>
      <c r="AZ55" s="26" t="str">
        <f t="shared" si="215"/>
        <v>NC</v>
      </c>
      <c r="BA55" s="26">
        <f t="shared" si="216"/>
        <v>39139100</v>
      </c>
      <c r="BB55" s="26" t="str">
        <f t="shared" si="217"/>
        <v>NC</v>
      </c>
      <c r="BC55" s="26" t="str">
        <f t="shared" si="218"/>
        <v>NC</v>
      </c>
      <c r="BD55" s="26" t="str">
        <f t="shared" si="219"/>
        <v>NC</v>
      </c>
      <c r="BE55" s="26" t="str">
        <f t="shared" si="220"/>
        <v>NC</v>
      </c>
      <c r="BF55" s="26" t="str">
        <f t="shared" si="221"/>
        <v>NC</v>
      </c>
      <c r="BG55" s="26" t="str">
        <f t="shared" si="222"/>
        <v>NC</v>
      </c>
      <c r="BH55" s="26">
        <f t="shared" si="223"/>
        <v>55732537</v>
      </c>
      <c r="BI55" s="26" t="str">
        <f t="shared" si="224"/>
        <v>NC</v>
      </c>
      <c r="BJ55" s="26" t="str">
        <f t="shared" si="225"/>
        <v>NC</v>
      </c>
      <c r="BK55" s="26" t="str">
        <f t="shared" si="226"/>
        <v>NC</v>
      </c>
      <c r="BL55" s="26" t="str">
        <f t="shared" si="227"/>
        <v>NC</v>
      </c>
      <c r="BM55" s="26" t="str">
        <f t="shared" si="228"/>
        <v>NC</v>
      </c>
      <c r="BN55" s="57">
        <v>47</v>
      </c>
      <c r="BO55" s="70" t="s">
        <v>33</v>
      </c>
      <c r="BP55" s="71" t="s">
        <v>34</v>
      </c>
      <c r="BQ55" s="70" t="s">
        <v>33</v>
      </c>
      <c r="BR55" s="70" t="s">
        <v>33</v>
      </c>
      <c r="BS55" s="70" t="s">
        <v>33</v>
      </c>
      <c r="BT55" s="71" t="s">
        <v>34</v>
      </c>
      <c r="BU55" s="70" t="s">
        <v>33</v>
      </c>
      <c r="BV55" s="70" t="s">
        <v>33</v>
      </c>
      <c r="BW55" s="70" t="s">
        <v>33</v>
      </c>
      <c r="BX55" s="70" t="s">
        <v>33</v>
      </c>
      <c r="BY55" s="70" t="s">
        <v>33</v>
      </c>
      <c r="BZ55" s="70" t="s">
        <v>33</v>
      </c>
      <c r="CA55" s="70" t="s">
        <v>33</v>
      </c>
      <c r="CB55" s="71" t="s">
        <v>34</v>
      </c>
      <c r="CC55" s="70" t="s">
        <v>33</v>
      </c>
      <c r="CD55" s="71" t="s">
        <v>33</v>
      </c>
      <c r="CE55" s="70" t="s">
        <v>33</v>
      </c>
      <c r="CF55" s="70" t="s">
        <v>33</v>
      </c>
      <c r="CG55" s="70" t="s">
        <v>33</v>
      </c>
      <c r="CH55" s="70" t="s">
        <v>33</v>
      </c>
      <c r="CI55" s="70" t="s">
        <v>33</v>
      </c>
      <c r="CJ55" s="70" t="s">
        <v>33</v>
      </c>
      <c r="CK55" s="71" t="s">
        <v>34</v>
      </c>
      <c r="CL55" s="70" t="s">
        <v>33</v>
      </c>
      <c r="CM55" s="70" t="s">
        <v>33</v>
      </c>
      <c r="CN55" s="70" t="s">
        <v>33</v>
      </c>
      <c r="CO55" s="70" t="s">
        <v>33</v>
      </c>
      <c r="CP55" s="70" t="s">
        <v>33</v>
      </c>
      <c r="CQ55" s="57">
        <v>47</v>
      </c>
      <c r="CR55" s="71" t="s">
        <v>33</v>
      </c>
      <c r="CS55" s="71" t="s">
        <v>34</v>
      </c>
      <c r="CT55" s="71" t="s">
        <v>34</v>
      </c>
      <c r="CU55" s="71" t="s">
        <v>34</v>
      </c>
      <c r="CV55" s="71" t="s">
        <v>34</v>
      </c>
      <c r="CW55" s="71" t="s">
        <v>34</v>
      </c>
      <c r="CX55" s="71" t="s">
        <v>34</v>
      </c>
      <c r="CY55" s="71" t="s">
        <v>33</v>
      </c>
      <c r="CZ55" s="71" t="s">
        <v>34</v>
      </c>
      <c r="DA55" s="71" t="s">
        <v>34</v>
      </c>
      <c r="DB55" s="71" t="s">
        <v>34</v>
      </c>
      <c r="DC55" s="71" t="s">
        <v>34</v>
      </c>
      <c r="DD55" s="71" t="s">
        <v>34</v>
      </c>
      <c r="DE55" s="71" t="s">
        <v>239</v>
      </c>
      <c r="DF55" s="71" t="s">
        <v>34</v>
      </c>
      <c r="DG55" s="71" t="s">
        <v>34</v>
      </c>
      <c r="DH55" s="71" t="s">
        <v>34</v>
      </c>
      <c r="DI55" s="71" t="s">
        <v>34</v>
      </c>
      <c r="DJ55" s="71" t="s">
        <v>34</v>
      </c>
      <c r="DK55" s="71" t="s">
        <v>34</v>
      </c>
      <c r="DL55" s="71" t="s">
        <v>34</v>
      </c>
      <c r="DM55" s="71" t="s">
        <v>34</v>
      </c>
      <c r="DN55" s="71" t="s">
        <v>34</v>
      </c>
      <c r="DO55" s="71" t="s">
        <v>34</v>
      </c>
      <c r="DP55" s="71" t="s">
        <v>34</v>
      </c>
      <c r="DQ55" s="71" t="s">
        <v>34</v>
      </c>
      <c r="DR55" s="71" t="s">
        <v>34</v>
      </c>
      <c r="DS55" s="71" t="s">
        <v>34</v>
      </c>
      <c r="DT55" s="57">
        <v>47</v>
      </c>
      <c r="DU55" s="71" t="s">
        <v>34</v>
      </c>
      <c r="DV55" s="71" t="s">
        <v>34</v>
      </c>
      <c r="DW55" s="71" t="s">
        <v>34</v>
      </c>
      <c r="DX55" s="71" t="s">
        <v>34</v>
      </c>
      <c r="DY55" s="71" t="s">
        <v>34</v>
      </c>
      <c r="DZ55" s="71" t="s">
        <v>34</v>
      </c>
      <c r="EA55" s="71" t="s">
        <v>34</v>
      </c>
      <c r="EB55" s="71" t="s">
        <v>33</v>
      </c>
      <c r="EC55" s="71" t="s">
        <v>34</v>
      </c>
      <c r="ED55" s="71" t="s">
        <v>34</v>
      </c>
      <c r="EE55" s="71" t="s">
        <v>34</v>
      </c>
      <c r="EF55" s="71" t="s">
        <v>34</v>
      </c>
      <c r="EG55" s="71" t="s">
        <v>34</v>
      </c>
      <c r="EH55" s="71" t="s">
        <v>34</v>
      </c>
      <c r="EI55" s="71" t="s">
        <v>34</v>
      </c>
      <c r="EJ55" s="71" t="s">
        <v>34</v>
      </c>
      <c r="EK55" s="71" t="s">
        <v>34</v>
      </c>
      <c r="EL55" s="71" t="s">
        <v>34</v>
      </c>
      <c r="EM55" s="71" t="s">
        <v>34</v>
      </c>
      <c r="EN55" s="71" t="s">
        <v>34</v>
      </c>
      <c r="EO55" s="71" t="s">
        <v>34</v>
      </c>
      <c r="EP55" s="71" t="s">
        <v>34</v>
      </c>
      <c r="EQ55" s="71" t="s">
        <v>34</v>
      </c>
      <c r="ER55" s="71" t="s">
        <v>34</v>
      </c>
      <c r="ES55" s="71" t="s">
        <v>34</v>
      </c>
      <c r="ET55" s="71" t="s">
        <v>34</v>
      </c>
      <c r="EU55" s="71" t="s">
        <v>34</v>
      </c>
      <c r="EV55" s="71" t="s">
        <v>33</v>
      </c>
      <c r="EW55" s="57">
        <v>47</v>
      </c>
      <c r="EX55" s="27" t="str">
        <f t="shared" si="1"/>
        <v>NO CUMPLE</v>
      </c>
      <c r="EY55" s="27" t="str">
        <f t="shared" si="2"/>
        <v>CUMPLE</v>
      </c>
      <c r="EZ55" s="27" t="str">
        <f t="shared" si="3"/>
        <v>NO CUMPLE</v>
      </c>
      <c r="FA55" s="27" t="str">
        <f t="shared" si="4"/>
        <v>NO CUMPLE</v>
      </c>
      <c r="FB55" s="27" t="str">
        <f t="shared" si="5"/>
        <v>NO CUMPLE</v>
      </c>
      <c r="FC55" s="27" t="str">
        <f t="shared" si="6"/>
        <v>CUMPLE</v>
      </c>
      <c r="FD55" s="27" t="str">
        <f t="shared" si="7"/>
        <v>NO CUMPLE</v>
      </c>
      <c r="FE55" s="27" t="str">
        <f t="shared" si="8"/>
        <v>NO CUMPLE</v>
      </c>
      <c r="FF55" s="27" t="str">
        <f t="shared" si="9"/>
        <v>NO CUMPLE</v>
      </c>
      <c r="FG55" s="27" t="str">
        <f t="shared" si="10"/>
        <v>NO CUMPLE</v>
      </c>
      <c r="FH55" s="27" t="str">
        <f t="shared" si="11"/>
        <v>NO CUMPLE</v>
      </c>
      <c r="FI55" s="27" t="str">
        <f t="shared" si="12"/>
        <v>NO CUMPLE</v>
      </c>
      <c r="FJ55" s="27" t="str">
        <f t="shared" si="13"/>
        <v>NO CUMPLE</v>
      </c>
      <c r="FK55" s="27" t="str">
        <f t="shared" si="14"/>
        <v>CUMPLE</v>
      </c>
      <c r="FL55" s="27" t="str">
        <f t="shared" si="15"/>
        <v>NO CUMPLE</v>
      </c>
      <c r="FM55" s="27" t="str">
        <f t="shared" si="16"/>
        <v>NO CUMPLE</v>
      </c>
      <c r="FN55" s="27" t="str">
        <f t="shared" si="17"/>
        <v>NO CUMPLE</v>
      </c>
      <c r="FO55" s="27" t="str">
        <f t="shared" si="18"/>
        <v>NO CUMPLE</v>
      </c>
      <c r="FP55" s="27" t="str">
        <f t="shared" si="19"/>
        <v>NO CUMPLE</v>
      </c>
      <c r="FQ55" s="27" t="str">
        <f t="shared" si="20"/>
        <v>NO CUMPLE</v>
      </c>
      <c r="FR55" s="27" t="str">
        <f t="shared" si="21"/>
        <v>NO CUMPLE</v>
      </c>
      <c r="FS55" s="27" t="str">
        <f t="shared" si="22"/>
        <v>NO CUMPLE</v>
      </c>
      <c r="FT55" s="27" t="str">
        <f t="shared" si="23"/>
        <v>CUMPLE</v>
      </c>
      <c r="FU55" s="27" t="str">
        <f t="shared" si="24"/>
        <v>NO CUMPLE</v>
      </c>
      <c r="FV55" s="27" t="str">
        <f t="shared" si="25"/>
        <v>NO CUMPLE</v>
      </c>
      <c r="FW55" s="27" t="str">
        <f t="shared" si="26"/>
        <v>NO CUMPLE</v>
      </c>
      <c r="FX55" s="27" t="str">
        <f t="shared" si="27"/>
        <v>NO CUMPLE</v>
      </c>
      <c r="FY55" s="27" t="str">
        <f t="shared" si="28"/>
        <v>NO CUMPLE</v>
      </c>
      <c r="FZ55" s="57">
        <v>47</v>
      </c>
      <c r="GA55" s="71" t="s">
        <v>32</v>
      </c>
      <c r="GB55" s="93" t="s">
        <v>34</v>
      </c>
      <c r="GC55" s="71" t="s">
        <v>32</v>
      </c>
      <c r="GD55" s="71" t="s">
        <v>32</v>
      </c>
      <c r="GE55" s="71" t="s">
        <v>32</v>
      </c>
      <c r="GF55" s="93" t="s">
        <v>34</v>
      </c>
      <c r="GG55" s="71" t="s">
        <v>32</v>
      </c>
      <c r="GH55" s="71" t="s">
        <v>32</v>
      </c>
      <c r="GI55" s="71" t="s">
        <v>32</v>
      </c>
      <c r="GJ55" s="71" t="s">
        <v>32</v>
      </c>
      <c r="GK55" s="71" t="s">
        <v>32</v>
      </c>
      <c r="GL55" s="71" t="s">
        <v>32</v>
      </c>
      <c r="GM55" s="71" t="s">
        <v>32</v>
      </c>
      <c r="GN55" s="93" t="s">
        <v>34</v>
      </c>
      <c r="GO55" s="71" t="s">
        <v>32</v>
      </c>
      <c r="GP55" s="93" t="s">
        <v>33</v>
      </c>
      <c r="GQ55" s="71" t="s">
        <v>32</v>
      </c>
      <c r="GR55" s="71" t="s">
        <v>32</v>
      </c>
      <c r="GS55" s="71" t="s">
        <v>32</v>
      </c>
      <c r="GT55" s="71" t="s">
        <v>32</v>
      </c>
      <c r="GU55" s="71" t="s">
        <v>32</v>
      </c>
      <c r="GV55" s="71" t="s">
        <v>32</v>
      </c>
      <c r="GW55" s="93" t="s">
        <v>34</v>
      </c>
      <c r="GX55" s="71" t="s">
        <v>32</v>
      </c>
      <c r="GY55" s="71" t="s">
        <v>32</v>
      </c>
      <c r="GZ55" s="71" t="s">
        <v>32</v>
      </c>
      <c r="HA55" s="71" t="s">
        <v>32</v>
      </c>
      <c r="HB55" s="71" t="s">
        <v>32</v>
      </c>
      <c r="HC55" s="57">
        <v>47</v>
      </c>
      <c r="HD55" s="72" t="s">
        <v>32</v>
      </c>
      <c r="HE55" s="72" t="s">
        <v>33</v>
      </c>
      <c r="HF55" s="72" t="s">
        <v>32</v>
      </c>
      <c r="HG55" s="72" t="s">
        <v>32</v>
      </c>
      <c r="HH55" s="72" t="s">
        <v>32</v>
      </c>
      <c r="HI55" s="72" t="s">
        <v>34</v>
      </c>
      <c r="HJ55" s="72" t="s">
        <v>32</v>
      </c>
      <c r="HK55" s="72" t="s">
        <v>32</v>
      </c>
      <c r="HL55" s="72" t="s">
        <v>32</v>
      </c>
      <c r="HM55" s="72" t="s">
        <v>32</v>
      </c>
      <c r="HN55" s="72" t="s">
        <v>32</v>
      </c>
      <c r="HO55" s="72" t="s">
        <v>32</v>
      </c>
      <c r="HP55" s="72" t="s">
        <v>32</v>
      </c>
      <c r="HQ55" s="72" t="s">
        <v>33</v>
      </c>
      <c r="HR55" s="72" t="s">
        <v>32</v>
      </c>
      <c r="HS55" s="72" t="s">
        <v>33</v>
      </c>
      <c r="HT55" s="72" t="s">
        <v>32</v>
      </c>
      <c r="HU55" s="72" t="s">
        <v>32</v>
      </c>
      <c r="HV55" s="72" t="s">
        <v>32</v>
      </c>
      <c r="HW55" s="72" t="s">
        <v>32</v>
      </c>
      <c r="HX55" s="72" t="s">
        <v>32</v>
      </c>
      <c r="HY55" s="72" t="s">
        <v>32</v>
      </c>
      <c r="HZ55" s="72" t="s">
        <v>34</v>
      </c>
      <c r="IA55" s="72" t="s">
        <v>32</v>
      </c>
      <c r="IB55" s="72" t="s">
        <v>32</v>
      </c>
      <c r="IC55" s="72" t="s">
        <v>32</v>
      </c>
      <c r="ID55" s="72" t="s">
        <v>32</v>
      </c>
      <c r="IE55" s="72" t="s">
        <v>32</v>
      </c>
      <c r="IF55" s="57">
        <v>47</v>
      </c>
      <c r="IG55" s="26" t="str">
        <f t="shared" si="229"/>
        <v/>
      </c>
      <c r="IH55" s="26" t="str">
        <f t="shared" si="230"/>
        <v/>
      </c>
      <c r="II55" s="26" t="str">
        <f t="shared" si="231"/>
        <v/>
      </c>
      <c r="IJ55" s="26" t="str">
        <f t="shared" si="232"/>
        <v/>
      </c>
      <c r="IK55" s="26" t="str">
        <f t="shared" si="233"/>
        <v/>
      </c>
      <c r="IL55" s="26">
        <f t="shared" si="234"/>
        <v>55011320</v>
      </c>
      <c r="IM55" s="26" t="str">
        <f t="shared" si="235"/>
        <v/>
      </c>
      <c r="IN55" s="26" t="str">
        <f t="shared" si="236"/>
        <v/>
      </c>
      <c r="IO55" s="26" t="str">
        <f t="shared" si="237"/>
        <v/>
      </c>
      <c r="IP55" s="26" t="str">
        <f t="shared" si="238"/>
        <v/>
      </c>
      <c r="IQ55" s="26" t="str">
        <f t="shared" si="239"/>
        <v/>
      </c>
      <c r="IR55" s="26" t="str">
        <f t="shared" si="240"/>
        <v/>
      </c>
      <c r="IS55" s="26" t="str">
        <f t="shared" si="241"/>
        <v/>
      </c>
      <c r="IT55" s="26" t="str">
        <f t="shared" si="242"/>
        <v/>
      </c>
      <c r="IU55" s="26" t="str">
        <f t="shared" si="243"/>
        <v/>
      </c>
      <c r="IV55" s="26" t="str">
        <f t="shared" si="244"/>
        <v/>
      </c>
      <c r="IW55" s="26" t="str">
        <f t="shared" si="245"/>
        <v/>
      </c>
      <c r="IX55" s="26" t="str">
        <f t="shared" si="246"/>
        <v/>
      </c>
      <c r="IY55" s="26" t="str">
        <f t="shared" si="247"/>
        <v/>
      </c>
      <c r="IZ55" s="26" t="str">
        <f t="shared" si="248"/>
        <v/>
      </c>
      <c r="JA55" s="26" t="str">
        <f t="shared" si="249"/>
        <v/>
      </c>
      <c r="JB55" s="26" t="str">
        <f t="shared" si="250"/>
        <v/>
      </c>
      <c r="JC55" s="26">
        <f t="shared" si="251"/>
        <v>55732537</v>
      </c>
      <c r="JD55" s="26" t="str">
        <f t="shared" si="252"/>
        <v/>
      </c>
      <c r="JE55" s="26" t="str">
        <f t="shared" si="253"/>
        <v/>
      </c>
      <c r="JF55" s="26" t="str">
        <f t="shared" si="254"/>
        <v/>
      </c>
      <c r="JG55" s="26" t="str">
        <f t="shared" si="255"/>
        <v/>
      </c>
      <c r="JH55" s="26" t="str">
        <f t="shared" si="256"/>
        <v/>
      </c>
      <c r="JI55" s="26">
        <v>59239517</v>
      </c>
      <c r="JJ55" s="26">
        <v>59239517</v>
      </c>
      <c r="JK55" s="28">
        <f t="shared" si="257"/>
        <v>2</v>
      </c>
      <c r="JL55" s="28">
        <f t="shared" si="30"/>
        <v>1</v>
      </c>
      <c r="JM55" s="29">
        <f t="shared" si="258"/>
        <v>56631421.460172802</v>
      </c>
      <c r="JN55" s="30">
        <f t="shared" si="259"/>
        <v>212367.83047564799</v>
      </c>
      <c r="JO55" s="57">
        <v>47</v>
      </c>
      <c r="JP55" s="31" t="str">
        <f t="shared" si="31"/>
        <v/>
      </c>
      <c r="JQ55" s="31" t="str">
        <f t="shared" si="32"/>
        <v/>
      </c>
      <c r="JR55" s="31" t="str">
        <f t="shared" si="33"/>
        <v/>
      </c>
      <c r="JS55" s="31" t="str">
        <f t="shared" si="34"/>
        <v/>
      </c>
      <c r="JT55" s="31" t="str">
        <f t="shared" si="35"/>
        <v/>
      </c>
      <c r="JU55" s="31">
        <f t="shared" si="36"/>
        <v>25903.791490824733</v>
      </c>
      <c r="JV55" s="31" t="str">
        <f t="shared" si="37"/>
        <v/>
      </c>
      <c r="JW55" s="31" t="str">
        <f t="shared" si="38"/>
        <v/>
      </c>
      <c r="JX55" s="31" t="str">
        <f t="shared" si="39"/>
        <v/>
      </c>
      <c r="JY55" s="31" t="str">
        <f t="shared" si="40"/>
        <v/>
      </c>
      <c r="JZ55" s="31" t="str">
        <f t="shared" si="41"/>
        <v/>
      </c>
      <c r="KA55" s="31" t="str">
        <f t="shared" si="42"/>
        <v/>
      </c>
      <c r="KB55" s="31" t="str">
        <f t="shared" si="43"/>
        <v/>
      </c>
      <c r="KC55" s="31" t="str">
        <f t="shared" si="44"/>
        <v/>
      </c>
      <c r="KD55" s="31" t="str">
        <f t="shared" si="45"/>
        <v/>
      </c>
      <c r="KE55" s="31" t="str">
        <f t="shared" si="46"/>
        <v/>
      </c>
      <c r="KF55" s="31" t="str">
        <f t="shared" si="47"/>
        <v/>
      </c>
      <c r="KG55" s="31" t="str">
        <f t="shared" si="48"/>
        <v/>
      </c>
      <c r="KH55" s="31" t="str">
        <f t="shared" si="49"/>
        <v/>
      </c>
      <c r="KI55" s="31" t="str">
        <f t="shared" si="50"/>
        <v/>
      </c>
      <c r="KJ55" s="31" t="str">
        <f t="shared" si="51"/>
        <v/>
      </c>
      <c r="KK55" s="31" t="str">
        <f t="shared" si="52"/>
        <v/>
      </c>
      <c r="KL55" s="31">
        <f t="shared" si="53"/>
        <v>26243.398953209533</v>
      </c>
      <c r="KM55" s="31" t="str">
        <f t="shared" si="54"/>
        <v/>
      </c>
      <c r="KN55" s="31" t="str">
        <f t="shared" si="55"/>
        <v/>
      </c>
      <c r="KO55" s="31" t="str">
        <f t="shared" si="56"/>
        <v/>
      </c>
      <c r="KP55" s="31" t="str">
        <f t="shared" si="57"/>
        <v/>
      </c>
      <c r="KQ55" s="31" t="str">
        <f t="shared" si="58"/>
        <v/>
      </c>
      <c r="KR55" s="57">
        <v>47</v>
      </c>
      <c r="KS55" s="32" t="str">
        <f t="shared" si="59"/>
        <v/>
      </c>
      <c r="KT55" s="32" t="str">
        <f t="shared" si="60"/>
        <v/>
      </c>
      <c r="KU55" s="32" t="str">
        <f t="shared" si="61"/>
        <v/>
      </c>
      <c r="KV55" s="32" t="str">
        <f t="shared" si="62"/>
        <v/>
      </c>
      <c r="KW55" s="32" t="str">
        <f t="shared" si="63"/>
        <v/>
      </c>
      <c r="KX55" s="32">
        <f t="shared" si="64"/>
        <v>1620101.4601728022</v>
      </c>
      <c r="KY55" s="32" t="str">
        <f t="shared" si="65"/>
        <v/>
      </c>
      <c r="KZ55" s="32" t="str">
        <f t="shared" si="66"/>
        <v/>
      </c>
      <c r="LA55" s="32" t="str">
        <f t="shared" si="67"/>
        <v/>
      </c>
      <c r="LB55" s="32" t="str">
        <f t="shared" si="68"/>
        <v/>
      </c>
      <c r="LC55" s="32" t="str">
        <f t="shared" si="69"/>
        <v/>
      </c>
      <c r="LD55" s="32" t="str">
        <f t="shared" si="70"/>
        <v/>
      </c>
      <c r="LE55" s="32" t="str">
        <f t="shared" si="71"/>
        <v/>
      </c>
      <c r="LF55" s="32" t="str">
        <f t="shared" si="72"/>
        <v/>
      </c>
      <c r="LG55" s="32" t="str">
        <f t="shared" si="73"/>
        <v/>
      </c>
      <c r="LH55" s="32" t="str">
        <f t="shared" si="74"/>
        <v/>
      </c>
      <c r="LI55" s="32" t="str">
        <f t="shared" si="75"/>
        <v/>
      </c>
      <c r="LJ55" s="32" t="str">
        <f t="shared" si="76"/>
        <v/>
      </c>
      <c r="LK55" s="32" t="str">
        <f t="shared" si="77"/>
        <v/>
      </c>
      <c r="LL55" s="32" t="str">
        <f t="shared" si="78"/>
        <v/>
      </c>
      <c r="LM55" s="32" t="str">
        <f t="shared" si="79"/>
        <v/>
      </c>
      <c r="LN55" s="32" t="str">
        <f t="shared" si="80"/>
        <v/>
      </c>
      <c r="LO55" s="32">
        <f t="shared" si="81"/>
        <v>898884.46017280221</v>
      </c>
      <c r="LP55" s="32" t="str">
        <f t="shared" si="82"/>
        <v/>
      </c>
      <c r="LQ55" s="32" t="str">
        <f t="shared" si="83"/>
        <v/>
      </c>
      <c r="LR55" s="32" t="str">
        <f t="shared" si="84"/>
        <v/>
      </c>
      <c r="LS55" s="32" t="str">
        <f t="shared" si="85"/>
        <v/>
      </c>
      <c r="LT55" s="32" t="str">
        <f t="shared" si="86"/>
        <v/>
      </c>
      <c r="LU55" s="57">
        <v>47</v>
      </c>
      <c r="LV55" s="33" t="str">
        <f t="shared" si="87"/>
        <v/>
      </c>
      <c r="LW55" s="33" t="str">
        <f t="shared" si="88"/>
        <v/>
      </c>
      <c r="LX55" s="33" t="str">
        <f t="shared" si="89"/>
        <v/>
      </c>
      <c r="LY55" s="33" t="str">
        <f t="shared" si="90"/>
        <v/>
      </c>
      <c r="LZ55" s="33" t="str">
        <f t="shared" si="91"/>
        <v/>
      </c>
      <c r="MA55" s="33">
        <f t="shared" si="92"/>
        <v>762.87517584193506</v>
      </c>
      <c r="MB55" s="33" t="str">
        <f t="shared" si="93"/>
        <v/>
      </c>
      <c r="MC55" s="33" t="str">
        <f t="shared" si="94"/>
        <v/>
      </c>
      <c r="MD55" s="33" t="str">
        <f t="shared" si="95"/>
        <v/>
      </c>
      <c r="ME55" s="33" t="str">
        <f t="shared" si="96"/>
        <v/>
      </c>
      <c r="MF55" s="33" t="str">
        <f t="shared" si="97"/>
        <v/>
      </c>
      <c r="MG55" s="33" t="str">
        <f t="shared" si="98"/>
        <v/>
      </c>
      <c r="MH55" s="33" t="str">
        <f t="shared" si="99"/>
        <v/>
      </c>
      <c r="MI55" s="33" t="str">
        <f t="shared" si="100"/>
        <v/>
      </c>
      <c r="MJ55" s="33" t="str">
        <f t="shared" si="101"/>
        <v/>
      </c>
      <c r="MK55" s="33" t="str">
        <f t="shared" si="102"/>
        <v/>
      </c>
      <c r="ML55" s="33" t="str">
        <f t="shared" si="103"/>
        <v/>
      </c>
      <c r="MM55" s="33" t="str">
        <f t="shared" si="104"/>
        <v/>
      </c>
      <c r="MN55" s="33" t="str">
        <f t="shared" si="105"/>
        <v/>
      </c>
      <c r="MO55" s="33" t="str">
        <f t="shared" si="106"/>
        <v/>
      </c>
      <c r="MP55" s="33" t="str">
        <f t="shared" si="107"/>
        <v/>
      </c>
      <c r="MQ55" s="33" t="str">
        <f t="shared" si="108"/>
        <v/>
      </c>
      <c r="MR55" s="33">
        <f t="shared" si="109"/>
        <v>423.26771345713604</v>
      </c>
      <c r="MS55" s="33" t="str">
        <f t="shared" si="110"/>
        <v/>
      </c>
      <c r="MT55" s="33" t="str">
        <f t="shared" si="111"/>
        <v/>
      </c>
      <c r="MU55" s="33" t="str">
        <f t="shared" si="112"/>
        <v/>
      </c>
      <c r="MV55" s="33" t="str">
        <f t="shared" si="113"/>
        <v/>
      </c>
      <c r="MW55" s="33" t="str">
        <f t="shared" si="114"/>
        <v/>
      </c>
      <c r="MX55" s="54">
        <f t="shared" si="115"/>
        <v>423.26771345713604</v>
      </c>
      <c r="MY55" s="57">
        <v>47</v>
      </c>
      <c r="MZ55" s="34" t="str">
        <f t="shared" si="116"/>
        <v/>
      </c>
      <c r="NA55" s="34" t="str">
        <f t="shared" si="117"/>
        <v/>
      </c>
      <c r="NB55" s="34" t="str">
        <f t="shared" si="118"/>
        <v/>
      </c>
      <c r="NC55" s="34" t="str">
        <f t="shared" si="119"/>
        <v/>
      </c>
      <c r="ND55" s="34" t="str">
        <f t="shared" si="120"/>
        <v/>
      </c>
      <c r="NE55" s="34">
        <f t="shared" si="121"/>
        <v>22.193288069178728</v>
      </c>
      <c r="NF55" s="34" t="str">
        <f t="shared" si="122"/>
        <v/>
      </c>
      <c r="NG55" s="34" t="str">
        <f t="shared" si="123"/>
        <v/>
      </c>
      <c r="NH55" s="34" t="str">
        <f t="shared" si="124"/>
        <v/>
      </c>
      <c r="NI55" s="34" t="str">
        <f t="shared" si="125"/>
        <v/>
      </c>
      <c r="NJ55" s="34" t="str">
        <f t="shared" si="126"/>
        <v/>
      </c>
      <c r="NK55" s="34" t="str">
        <f t="shared" si="127"/>
        <v/>
      </c>
      <c r="NL55" s="34" t="str">
        <f t="shared" si="128"/>
        <v/>
      </c>
      <c r="NM55" s="34" t="str">
        <f t="shared" si="129"/>
        <v/>
      </c>
      <c r="NN55" s="34" t="str">
        <f t="shared" si="130"/>
        <v/>
      </c>
      <c r="NO55" s="34" t="str">
        <f t="shared" si="131"/>
        <v/>
      </c>
      <c r="NP55" s="34" t="str">
        <f t="shared" si="132"/>
        <v/>
      </c>
      <c r="NQ55" s="34" t="str">
        <f t="shared" si="133"/>
        <v/>
      </c>
      <c r="NR55" s="34" t="str">
        <f t="shared" si="134"/>
        <v/>
      </c>
      <c r="NS55" s="34" t="str">
        <f t="shared" si="135"/>
        <v/>
      </c>
      <c r="NT55" s="34" t="str">
        <f t="shared" si="136"/>
        <v/>
      </c>
      <c r="NU55" s="34" t="str">
        <f t="shared" si="137"/>
        <v/>
      </c>
      <c r="NV55" s="34">
        <f t="shared" si="138"/>
        <v>40</v>
      </c>
      <c r="NW55" s="34" t="str">
        <f t="shared" si="139"/>
        <v/>
      </c>
      <c r="NX55" s="34" t="str">
        <f t="shared" si="140"/>
        <v/>
      </c>
      <c r="NY55" s="34" t="str">
        <f t="shared" si="141"/>
        <v/>
      </c>
      <c r="NZ55" s="34" t="str">
        <f t="shared" si="142"/>
        <v/>
      </c>
      <c r="OA55" s="34" t="str">
        <f t="shared" si="143"/>
        <v/>
      </c>
      <c r="OB55" s="57">
        <v>47</v>
      </c>
      <c r="OC55" s="78"/>
      <c r="OD55" s="78">
        <v>24</v>
      </c>
      <c r="OE55" s="78"/>
      <c r="OF55" s="78"/>
      <c r="OG55" s="78"/>
      <c r="OH55" s="78">
        <v>61</v>
      </c>
      <c r="OI55" s="78"/>
      <c r="OJ55" s="78"/>
      <c r="OK55" s="78"/>
      <c r="OL55" s="78"/>
      <c r="OM55" s="78"/>
      <c r="ON55" s="78"/>
      <c r="OO55" s="78"/>
      <c r="OP55" s="78">
        <v>61</v>
      </c>
      <c r="OQ55" s="78"/>
      <c r="OR55" s="78">
        <v>36</v>
      </c>
      <c r="OS55" s="78"/>
      <c r="OT55" s="78"/>
      <c r="OU55" s="78"/>
      <c r="OV55" s="78"/>
      <c r="OW55" s="78"/>
      <c r="OX55" s="78"/>
      <c r="OY55" s="78">
        <v>61</v>
      </c>
      <c r="OZ55" s="78"/>
      <c r="PA55" s="78"/>
      <c r="PB55" s="78"/>
      <c r="PC55" s="78"/>
      <c r="PD55" s="78"/>
      <c r="PE55" s="57">
        <v>47</v>
      </c>
      <c r="PF55" s="35">
        <f t="shared" si="144"/>
        <v>0</v>
      </c>
      <c r="PG55" s="35">
        <f t="shared" si="145"/>
        <v>0</v>
      </c>
      <c r="PH55" s="35">
        <f t="shared" si="146"/>
        <v>0</v>
      </c>
      <c r="PI55" s="35">
        <f t="shared" si="147"/>
        <v>0</v>
      </c>
      <c r="PJ55" s="35">
        <f t="shared" si="148"/>
        <v>0</v>
      </c>
      <c r="PK55" s="35">
        <f t="shared" si="149"/>
        <v>30</v>
      </c>
      <c r="PL55" s="35">
        <f t="shared" si="150"/>
        <v>0</v>
      </c>
      <c r="PM55" s="35">
        <f t="shared" si="151"/>
        <v>0</v>
      </c>
      <c r="PN55" s="35">
        <f t="shared" si="152"/>
        <v>0</v>
      </c>
      <c r="PO55" s="35">
        <f t="shared" si="153"/>
        <v>0</v>
      </c>
      <c r="PP55" s="35">
        <f t="shared" si="154"/>
        <v>0</v>
      </c>
      <c r="PQ55" s="35">
        <f t="shared" si="155"/>
        <v>0</v>
      </c>
      <c r="PR55" s="35">
        <f t="shared" si="156"/>
        <v>0</v>
      </c>
      <c r="PS55" s="35">
        <f t="shared" si="157"/>
        <v>30</v>
      </c>
      <c r="PT55" s="35">
        <f t="shared" si="158"/>
        <v>0</v>
      </c>
      <c r="PU55" s="35">
        <f t="shared" si="159"/>
        <v>20</v>
      </c>
      <c r="PV55" s="35">
        <f t="shared" si="160"/>
        <v>0</v>
      </c>
      <c r="PW55" s="35">
        <f t="shared" si="161"/>
        <v>0</v>
      </c>
      <c r="PX55" s="35">
        <f t="shared" si="162"/>
        <v>0</v>
      </c>
      <c r="PY55" s="35">
        <f t="shared" si="163"/>
        <v>0</v>
      </c>
      <c r="PZ55" s="35">
        <f t="shared" si="164"/>
        <v>0</v>
      </c>
      <c r="QA55" s="35">
        <f t="shared" si="165"/>
        <v>0</v>
      </c>
      <c r="QB55" s="35">
        <f t="shared" si="166"/>
        <v>30</v>
      </c>
      <c r="QC55" s="35">
        <f t="shared" si="167"/>
        <v>0</v>
      </c>
      <c r="QD55" s="35">
        <f t="shared" si="168"/>
        <v>0</v>
      </c>
      <c r="QE55" s="35">
        <f t="shared" si="169"/>
        <v>0</v>
      </c>
      <c r="QF55" s="35">
        <f t="shared" si="170"/>
        <v>0</v>
      </c>
      <c r="QG55" s="35">
        <f t="shared" si="171"/>
        <v>0</v>
      </c>
      <c r="QH55" s="57">
        <v>47</v>
      </c>
      <c r="QI55" s="36" t="str">
        <f t="shared" si="172"/>
        <v/>
      </c>
      <c r="QJ55" s="36" t="str">
        <f t="shared" si="173"/>
        <v/>
      </c>
      <c r="QK55" s="36" t="str">
        <f t="shared" si="174"/>
        <v/>
      </c>
      <c r="QL55" s="36" t="str">
        <f t="shared" si="175"/>
        <v/>
      </c>
      <c r="QM55" s="36" t="str">
        <f t="shared" si="176"/>
        <v/>
      </c>
      <c r="QN55" s="36">
        <f t="shared" si="177"/>
        <v>52.193288069178728</v>
      </c>
      <c r="QO55" s="36" t="str">
        <f t="shared" si="178"/>
        <v/>
      </c>
      <c r="QP55" s="36" t="str">
        <f t="shared" si="179"/>
        <v/>
      </c>
      <c r="QQ55" s="36" t="str">
        <f t="shared" si="180"/>
        <v/>
      </c>
      <c r="QR55" s="36" t="str">
        <f t="shared" si="181"/>
        <v/>
      </c>
      <c r="QS55" s="36" t="str">
        <f t="shared" si="182"/>
        <v/>
      </c>
      <c r="QT55" s="36" t="str">
        <f t="shared" si="183"/>
        <v/>
      </c>
      <c r="QU55" s="36" t="str">
        <f t="shared" si="184"/>
        <v/>
      </c>
      <c r="QV55" s="36" t="str">
        <f t="shared" si="185"/>
        <v/>
      </c>
      <c r="QW55" s="36" t="str">
        <f t="shared" si="186"/>
        <v/>
      </c>
      <c r="QX55" s="36" t="str">
        <f t="shared" si="187"/>
        <v/>
      </c>
      <c r="QY55" s="36" t="str">
        <f t="shared" si="188"/>
        <v/>
      </c>
      <c r="QZ55" s="36" t="str">
        <f t="shared" si="189"/>
        <v/>
      </c>
      <c r="RA55" s="36" t="str">
        <f t="shared" si="190"/>
        <v/>
      </c>
      <c r="RB55" s="36" t="str">
        <f t="shared" si="191"/>
        <v/>
      </c>
      <c r="RC55" s="36" t="str">
        <f t="shared" si="192"/>
        <v/>
      </c>
      <c r="RD55" s="36" t="str">
        <f t="shared" si="193"/>
        <v/>
      </c>
      <c r="RE55" s="36">
        <f t="shared" si="194"/>
        <v>70</v>
      </c>
      <c r="RF55" s="36" t="str">
        <f t="shared" si="195"/>
        <v/>
      </c>
      <c r="RG55" s="36" t="str">
        <f t="shared" si="196"/>
        <v/>
      </c>
      <c r="RH55" s="36" t="str">
        <f t="shared" si="197"/>
        <v/>
      </c>
      <c r="RI55" s="36" t="str">
        <f t="shared" si="198"/>
        <v/>
      </c>
      <c r="RJ55" s="36" t="str">
        <f t="shared" si="199"/>
        <v/>
      </c>
      <c r="RK55" s="37">
        <f t="shared" si="200"/>
        <v>70</v>
      </c>
      <c r="RL55" s="38" t="str">
        <f t="shared" si="260"/>
        <v/>
      </c>
      <c r="RM55" s="38" t="str">
        <f t="shared" si="261"/>
        <v/>
      </c>
      <c r="RN55" s="38" t="str">
        <f t="shared" si="262"/>
        <v/>
      </c>
      <c r="RO55" s="38" t="str">
        <f t="shared" si="263"/>
        <v>23. INSTRUMENTACION Y SERVICIOS S.A.S.
INSTRUSERV</v>
      </c>
      <c r="RP55" s="38" t="str">
        <f t="shared" si="264"/>
        <v>23. INSTRUMENTACION Y SERVICIOS S.A.S.
INSTRUSERV</v>
      </c>
      <c r="RQ55" s="39" t="str">
        <f t="shared" si="265"/>
        <v/>
      </c>
      <c r="RR55" s="39" t="str">
        <f t="shared" si="266"/>
        <v/>
      </c>
      <c r="RS55" s="39" t="str">
        <f t="shared" si="267"/>
        <v/>
      </c>
      <c r="RT55" s="39">
        <f t="shared" si="268"/>
        <v>55732537</v>
      </c>
      <c r="RU55" s="39">
        <f t="shared" si="269"/>
        <v>55732537</v>
      </c>
      <c r="RV55" s="57">
        <v>47</v>
      </c>
    </row>
    <row r="56" spans="1:490" s="41" customFormat="1" ht="20.399999999999999" x14ac:dyDescent="0.2">
      <c r="B56" s="57" t="s">
        <v>101</v>
      </c>
      <c r="C56" s="57" t="s">
        <v>129</v>
      </c>
      <c r="D56" s="57" t="s">
        <v>130</v>
      </c>
      <c r="E56" s="57" t="s">
        <v>131</v>
      </c>
      <c r="F56" s="57">
        <v>4</v>
      </c>
      <c r="G56" s="25">
        <v>31512787</v>
      </c>
      <c r="H56" s="57">
        <v>48</v>
      </c>
      <c r="I56" s="77" t="s">
        <v>32</v>
      </c>
      <c r="J56" s="77" t="s">
        <v>32</v>
      </c>
      <c r="K56" s="77" t="s">
        <v>32</v>
      </c>
      <c r="L56" s="77" t="s">
        <v>32</v>
      </c>
      <c r="M56" s="77" t="s">
        <v>32</v>
      </c>
      <c r="N56" s="77" t="s">
        <v>32</v>
      </c>
      <c r="O56" s="77" t="s">
        <v>32</v>
      </c>
      <c r="P56" s="77" t="s">
        <v>32</v>
      </c>
      <c r="Q56" s="77" t="s">
        <v>32</v>
      </c>
      <c r="R56" s="77" t="s">
        <v>32</v>
      </c>
      <c r="S56" s="77" t="s">
        <v>32</v>
      </c>
      <c r="T56" s="77" t="s">
        <v>32</v>
      </c>
      <c r="U56" s="77" t="s">
        <v>32</v>
      </c>
      <c r="V56" s="77" t="s">
        <v>32</v>
      </c>
      <c r="W56" s="77" t="s">
        <v>32</v>
      </c>
      <c r="X56" s="77" t="s">
        <v>32</v>
      </c>
      <c r="Y56" s="77" t="s">
        <v>32</v>
      </c>
      <c r="Z56" s="77" t="s">
        <v>32</v>
      </c>
      <c r="AA56" s="77" t="s">
        <v>32</v>
      </c>
      <c r="AB56" s="77" t="s">
        <v>32</v>
      </c>
      <c r="AC56" s="77" t="s">
        <v>32</v>
      </c>
      <c r="AD56" s="77" t="s">
        <v>32</v>
      </c>
      <c r="AE56" s="77" t="s">
        <v>32</v>
      </c>
      <c r="AF56" s="77" t="s">
        <v>32</v>
      </c>
      <c r="AG56" s="77" t="s">
        <v>32</v>
      </c>
      <c r="AH56" s="75">
        <v>19566456</v>
      </c>
      <c r="AI56" s="77" t="s">
        <v>32</v>
      </c>
      <c r="AJ56" s="77" t="s">
        <v>32</v>
      </c>
      <c r="AK56" s="45"/>
      <c r="AL56" s="26" t="str">
        <f t="shared" si="201"/>
        <v>NC</v>
      </c>
      <c r="AM56" s="26" t="str">
        <f t="shared" si="202"/>
        <v>NC</v>
      </c>
      <c r="AN56" s="26" t="str">
        <f t="shared" si="203"/>
        <v>NC</v>
      </c>
      <c r="AO56" s="26" t="str">
        <f t="shared" si="204"/>
        <v>NC</v>
      </c>
      <c r="AP56" s="26" t="str">
        <f t="shared" si="205"/>
        <v>NC</v>
      </c>
      <c r="AQ56" s="26" t="str">
        <f t="shared" si="206"/>
        <v>NC</v>
      </c>
      <c r="AR56" s="26" t="str">
        <f t="shared" si="207"/>
        <v>NC</v>
      </c>
      <c r="AS56" s="26" t="str">
        <f t="shared" si="208"/>
        <v>NC</v>
      </c>
      <c r="AT56" s="26" t="str">
        <f t="shared" si="209"/>
        <v>NC</v>
      </c>
      <c r="AU56" s="26" t="str">
        <f t="shared" si="210"/>
        <v>NC</v>
      </c>
      <c r="AV56" s="26" t="str">
        <f t="shared" si="211"/>
        <v>NC</v>
      </c>
      <c r="AW56" s="26" t="str">
        <f t="shared" si="212"/>
        <v>NC</v>
      </c>
      <c r="AX56" s="26" t="str">
        <f t="shared" si="213"/>
        <v>NC</v>
      </c>
      <c r="AY56" s="26" t="str">
        <f t="shared" si="214"/>
        <v>NC</v>
      </c>
      <c r="AZ56" s="26" t="str">
        <f t="shared" si="215"/>
        <v>NC</v>
      </c>
      <c r="BA56" s="26" t="str">
        <f t="shared" si="216"/>
        <v>NC</v>
      </c>
      <c r="BB56" s="26" t="str">
        <f t="shared" si="217"/>
        <v>NC</v>
      </c>
      <c r="BC56" s="26" t="str">
        <f t="shared" si="218"/>
        <v>NC</v>
      </c>
      <c r="BD56" s="26" t="str">
        <f t="shared" si="219"/>
        <v>NC</v>
      </c>
      <c r="BE56" s="26" t="str">
        <f t="shared" si="220"/>
        <v>NC</v>
      </c>
      <c r="BF56" s="26" t="str">
        <f t="shared" si="221"/>
        <v>NC</v>
      </c>
      <c r="BG56" s="26" t="str">
        <f t="shared" si="222"/>
        <v>NC</v>
      </c>
      <c r="BH56" s="26" t="str">
        <f t="shared" si="223"/>
        <v>NC</v>
      </c>
      <c r="BI56" s="26" t="str">
        <f t="shared" si="224"/>
        <v>NC</v>
      </c>
      <c r="BJ56" s="26" t="str">
        <f t="shared" si="225"/>
        <v>NC</v>
      </c>
      <c r="BK56" s="26">
        <f t="shared" si="226"/>
        <v>19566456</v>
      </c>
      <c r="BL56" s="26" t="str">
        <f t="shared" si="227"/>
        <v>NC</v>
      </c>
      <c r="BM56" s="26" t="str">
        <f t="shared" si="228"/>
        <v>NC</v>
      </c>
      <c r="BN56" s="57">
        <v>48</v>
      </c>
      <c r="BO56" s="70" t="s">
        <v>33</v>
      </c>
      <c r="BP56" s="70" t="s">
        <v>33</v>
      </c>
      <c r="BQ56" s="70" t="s">
        <v>33</v>
      </c>
      <c r="BR56" s="70" t="s">
        <v>33</v>
      </c>
      <c r="BS56" s="70" t="s">
        <v>33</v>
      </c>
      <c r="BT56" s="70" t="s">
        <v>33</v>
      </c>
      <c r="BU56" s="70" t="s">
        <v>33</v>
      </c>
      <c r="BV56" s="70" t="s">
        <v>33</v>
      </c>
      <c r="BW56" s="70" t="s">
        <v>33</v>
      </c>
      <c r="BX56" s="70" t="s">
        <v>33</v>
      </c>
      <c r="BY56" s="70" t="s">
        <v>33</v>
      </c>
      <c r="BZ56" s="70" t="s">
        <v>33</v>
      </c>
      <c r="CA56" s="70" t="s">
        <v>33</v>
      </c>
      <c r="CB56" s="70" t="s">
        <v>33</v>
      </c>
      <c r="CC56" s="70" t="s">
        <v>33</v>
      </c>
      <c r="CD56" s="70" t="s">
        <v>33</v>
      </c>
      <c r="CE56" s="70" t="s">
        <v>33</v>
      </c>
      <c r="CF56" s="70" t="s">
        <v>33</v>
      </c>
      <c r="CG56" s="70" t="s">
        <v>33</v>
      </c>
      <c r="CH56" s="70" t="s">
        <v>33</v>
      </c>
      <c r="CI56" s="70" t="s">
        <v>33</v>
      </c>
      <c r="CJ56" s="70" t="s">
        <v>33</v>
      </c>
      <c r="CK56" s="70" t="s">
        <v>33</v>
      </c>
      <c r="CL56" s="70" t="s">
        <v>33</v>
      </c>
      <c r="CM56" s="70" t="s">
        <v>33</v>
      </c>
      <c r="CN56" s="71" t="s">
        <v>33</v>
      </c>
      <c r="CO56" s="70" t="s">
        <v>33</v>
      </c>
      <c r="CP56" s="70" t="s">
        <v>33</v>
      </c>
      <c r="CQ56" s="57">
        <v>48</v>
      </c>
      <c r="CR56" s="71" t="s">
        <v>33</v>
      </c>
      <c r="CS56" s="71" t="s">
        <v>34</v>
      </c>
      <c r="CT56" s="71" t="s">
        <v>34</v>
      </c>
      <c r="CU56" s="71" t="s">
        <v>34</v>
      </c>
      <c r="CV56" s="71" t="s">
        <v>34</v>
      </c>
      <c r="CW56" s="71" t="s">
        <v>34</v>
      </c>
      <c r="CX56" s="71" t="s">
        <v>34</v>
      </c>
      <c r="CY56" s="71" t="s">
        <v>33</v>
      </c>
      <c r="CZ56" s="71" t="s">
        <v>34</v>
      </c>
      <c r="DA56" s="71" t="s">
        <v>34</v>
      </c>
      <c r="DB56" s="71" t="s">
        <v>34</v>
      </c>
      <c r="DC56" s="71" t="s">
        <v>34</v>
      </c>
      <c r="DD56" s="71" t="s">
        <v>34</v>
      </c>
      <c r="DE56" s="71" t="s">
        <v>34</v>
      </c>
      <c r="DF56" s="71" t="s">
        <v>34</v>
      </c>
      <c r="DG56" s="71" t="s">
        <v>34</v>
      </c>
      <c r="DH56" s="71" t="s">
        <v>34</v>
      </c>
      <c r="DI56" s="71" t="s">
        <v>34</v>
      </c>
      <c r="DJ56" s="71" t="s">
        <v>34</v>
      </c>
      <c r="DK56" s="71" t="s">
        <v>34</v>
      </c>
      <c r="DL56" s="71" t="s">
        <v>34</v>
      </c>
      <c r="DM56" s="71" t="s">
        <v>34</v>
      </c>
      <c r="DN56" s="71" t="s">
        <v>34</v>
      </c>
      <c r="DO56" s="71" t="s">
        <v>34</v>
      </c>
      <c r="DP56" s="71" t="s">
        <v>34</v>
      </c>
      <c r="DQ56" s="71" t="s">
        <v>34</v>
      </c>
      <c r="DR56" s="71" t="s">
        <v>34</v>
      </c>
      <c r="DS56" s="71" t="s">
        <v>34</v>
      </c>
      <c r="DT56" s="57">
        <v>48</v>
      </c>
      <c r="DU56" s="71" t="s">
        <v>34</v>
      </c>
      <c r="DV56" s="71" t="s">
        <v>34</v>
      </c>
      <c r="DW56" s="71" t="s">
        <v>34</v>
      </c>
      <c r="DX56" s="71" t="s">
        <v>34</v>
      </c>
      <c r="DY56" s="71" t="s">
        <v>34</v>
      </c>
      <c r="DZ56" s="71" t="s">
        <v>34</v>
      </c>
      <c r="EA56" s="71" t="s">
        <v>34</v>
      </c>
      <c r="EB56" s="71" t="s">
        <v>33</v>
      </c>
      <c r="EC56" s="71" t="s">
        <v>34</v>
      </c>
      <c r="ED56" s="71" t="s">
        <v>34</v>
      </c>
      <c r="EE56" s="71" t="s">
        <v>34</v>
      </c>
      <c r="EF56" s="71" t="s">
        <v>34</v>
      </c>
      <c r="EG56" s="71" t="s">
        <v>34</v>
      </c>
      <c r="EH56" s="71" t="s">
        <v>34</v>
      </c>
      <c r="EI56" s="71" t="s">
        <v>34</v>
      </c>
      <c r="EJ56" s="71" t="s">
        <v>34</v>
      </c>
      <c r="EK56" s="71" t="s">
        <v>34</v>
      </c>
      <c r="EL56" s="71" t="s">
        <v>34</v>
      </c>
      <c r="EM56" s="71" t="s">
        <v>34</v>
      </c>
      <c r="EN56" s="71" t="s">
        <v>34</v>
      </c>
      <c r="EO56" s="71" t="s">
        <v>34</v>
      </c>
      <c r="EP56" s="71" t="s">
        <v>34</v>
      </c>
      <c r="EQ56" s="71" t="s">
        <v>34</v>
      </c>
      <c r="ER56" s="71" t="s">
        <v>34</v>
      </c>
      <c r="ES56" s="71" t="s">
        <v>34</v>
      </c>
      <c r="ET56" s="71" t="s">
        <v>34</v>
      </c>
      <c r="EU56" s="71" t="s">
        <v>34</v>
      </c>
      <c r="EV56" s="71" t="s">
        <v>33</v>
      </c>
      <c r="EW56" s="57">
        <v>48</v>
      </c>
      <c r="EX56" s="27" t="str">
        <f t="shared" si="1"/>
        <v>NO CUMPLE</v>
      </c>
      <c r="EY56" s="27" t="str">
        <f t="shared" si="2"/>
        <v>NO CUMPLE</v>
      </c>
      <c r="EZ56" s="27" t="str">
        <f t="shared" si="3"/>
        <v>NO CUMPLE</v>
      </c>
      <c r="FA56" s="27" t="str">
        <f t="shared" si="4"/>
        <v>NO CUMPLE</v>
      </c>
      <c r="FB56" s="27" t="str">
        <f t="shared" si="5"/>
        <v>NO CUMPLE</v>
      </c>
      <c r="FC56" s="27" t="str">
        <f t="shared" si="6"/>
        <v>NO CUMPLE</v>
      </c>
      <c r="FD56" s="27" t="str">
        <f t="shared" si="7"/>
        <v>NO CUMPLE</v>
      </c>
      <c r="FE56" s="27" t="str">
        <f t="shared" si="8"/>
        <v>NO CUMPLE</v>
      </c>
      <c r="FF56" s="27" t="str">
        <f t="shared" si="9"/>
        <v>NO CUMPLE</v>
      </c>
      <c r="FG56" s="27" t="str">
        <f t="shared" si="10"/>
        <v>NO CUMPLE</v>
      </c>
      <c r="FH56" s="27" t="str">
        <f t="shared" si="11"/>
        <v>NO CUMPLE</v>
      </c>
      <c r="FI56" s="27" t="str">
        <f t="shared" si="12"/>
        <v>NO CUMPLE</v>
      </c>
      <c r="FJ56" s="27" t="str">
        <f t="shared" si="13"/>
        <v>NO CUMPLE</v>
      </c>
      <c r="FK56" s="27" t="str">
        <f t="shared" si="14"/>
        <v>NO CUMPLE</v>
      </c>
      <c r="FL56" s="27" t="str">
        <f t="shared" si="15"/>
        <v>NO CUMPLE</v>
      </c>
      <c r="FM56" s="27" t="str">
        <f t="shared" si="16"/>
        <v>NO CUMPLE</v>
      </c>
      <c r="FN56" s="27" t="str">
        <f t="shared" si="17"/>
        <v>NO CUMPLE</v>
      </c>
      <c r="FO56" s="27" t="str">
        <f t="shared" si="18"/>
        <v>NO CUMPLE</v>
      </c>
      <c r="FP56" s="27" t="str">
        <f t="shared" si="19"/>
        <v>NO CUMPLE</v>
      </c>
      <c r="FQ56" s="27" t="str">
        <f t="shared" si="20"/>
        <v>NO CUMPLE</v>
      </c>
      <c r="FR56" s="27" t="str">
        <f t="shared" si="21"/>
        <v>NO CUMPLE</v>
      </c>
      <c r="FS56" s="27" t="str">
        <f t="shared" si="22"/>
        <v>NO CUMPLE</v>
      </c>
      <c r="FT56" s="27" t="str">
        <f t="shared" si="23"/>
        <v>NO CUMPLE</v>
      </c>
      <c r="FU56" s="27" t="str">
        <f t="shared" si="24"/>
        <v>NO CUMPLE</v>
      </c>
      <c r="FV56" s="27" t="str">
        <f t="shared" si="25"/>
        <v>NO CUMPLE</v>
      </c>
      <c r="FW56" s="27" t="str">
        <f t="shared" si="26"/>
        <v>NO CUMPLE</v>
      </c>
      <c r="FX56" s="27" t="str">
        <f t="shared" si="27"/>
        <v>NO CUMPLE</v>
      </c>
      <c r="FY56" s="27" t="str">
        <f t="shared" si="28"/>
        <v>NO CUMPLE</v>
      </c>
      <c r="FZ56" s="57">
        <v>48</v>
      </c>
      <c r="GA56" s="71" t="s">
        <v>32</v>
      </c>
      <c r="GB56" s="71" t="s">
        <v>32</v>
      </c>
      <c r="GC56" s="71" t="s">
        <v>32</v>
      </c>
      <c r="GD56" s="71" t="s">
        <v>32</v>
      </c>
      <c r="GE56" s="71" t="s">
        <v>32</v>
      </c>
      <c r="GF56" s="71" t="s">
        <v>32</v>
      </c>
      <c r="GG56" s="71" t="s">
        <v>32</v>
      </c>
      <c r="GH56" s="71" t="s">
        <v>32</v>
      </c>
      <c r="GI56" s="71" t="s">
        <v>32</v>
      </c>
      <c r="GJ56" s="71" t="s">
        <v>32</v>
      </c>
      <c r="GK56" s="71" t="s">
        <v>32</v>
      </c>
      <c r="GL56" s="71" t="s">
        <v>32</v>
      </c>
      <c r="GM56" s="71" t="s">
        <v>32</v>
      </c>
      <c r="GN56" s="71" t="s">
        <v>32</v>
      </c>
      <c r="GO56" s="71" t="s">
        <v>32</v>
      </c>
      <c r="GP56" s="71" t="s">
        <v>32</v>
      </c>
      <c r="GQ56" s="71" t="s">
        <v>32</v>
      </c>
      <c r="GR56" s="71" t="s">
        <v>32</v>
      </c>
      <c r="GS56" s="71" t="s">
        <v>32</v>
      </c>
      <c r="GT56" s="71" t="s">
        <v>32</v>
      </c>
      <c r="GU56" s="71" t="s">
        <v>32</v>
      </c>
      <c r="GV56" s="71" t="s">
        <v>32</v>
      </c>
      <c r="GW56" s="71" t="s">
        <v>32</v>
      </c>
      <c r="GX56" s="71" t="s">
        <v>32</v>
      </c>
      <c r="GY56" s="71" t="s">
        <v>32</v>
      </c>
      <c r="GZ56" s="93" t="s">
        <v>33</v>
      </c>
      <c r="HA56" s="71" t="s">
        <v>32</v>
      </c>
      <c r="HB56" s="71" t="s">
        <v>32</v>
      </c>
      <c r="HC56" s="57">
        <v>48</v>
      </c>
      <c r="HD56" s="72" t="s">
        <v>32</v>
      </c>
      <c r="HE56" s="72" t="s">
        <v>32</v>
      </c>
      <c r="HF56" s="72" t="s">
        <v>32</v>
      </c>
      <c r="HG56" s="72" t="s">
        <v>32</v>
      </c>
      <c r="HH56" s="72" t="s">
        <v>32</v>
      </c>
      <c r="HI56" s="72" t="s">
        <v>32</v>
      </c>
      <c r="HJ56" s="72" t="s">
        <v>32</v>
      </c>
      <c r="HK56" s="72" t="s">
        <v>32</v>
      </c>
      <c r="HL56" s="72" t="s">
        <v>32</v>
      </c>
      <c r="HM56" s="72" t="s">
        <v>32</v>
      </c>
      <c r="HN56" s="72" t="s">
        <v>32</v>
      </c>
      <c r="HO56" s="72" t="s">
        <v>32</v>
      </c>
      <c r="HP56" s="72" t="s">
        <v>32</v>
      </c>
      <c r="HQ56" s="72" t="s">
        <v>32</v>
      </c>
      <c r="HR56" s="72" t="s">
        <v>32</v>
      </c>
      <c r="HS56" s="72" t="s">
        <v>32</v>
      </c>
      <c r="HT56" s="72" t="s">
        <v>32</v>
      </c>
      <c r="HU56" s="72" t="s">
        <v>32</v>
      </c>
      <c r="HV56" s="72" t="s">
        <v>32</v>
      </c>
      <c r="HW56" s="72" t="s">
        <v>32</v>
      </c>
      <c r="HX56" s="72" t="s">
        <v>32</v>
      </c>
      <c r="HY56" s="72" t="s">
        <v>32</v>
      </c>
      <c r="HZ56" s="72" t="s">
        <v>32</v>
      </c>
      <c r="IA56" s="72" t="s">
        <v>32</v>
      </c>
      <c r="IB56" s="72" t="s">
        <v>32</v>
      </c>
      <c r="IC56" s="72" t="s">
        <v>33</v>
      </c>
      <c r="ID56" s="72" t="s">
        <v>32</v>
      </c>
      <c r="IE56" s="72" t="s">
        <v>32</v>
      </c>
      <c r="IF56" s="57">
        <v>48</v>
      </c>
      <c r="IG56" s="26" t="str">
        <f t="shared" si="229"/>
        <v/>
      </c>
      <c r="IH56" s="26" t="str">
        <f t="shared" si="230"/>
        <v/>
      </c>
      <c r="II56" s="26" t="str">
        <f t="shared" si="231"/>
        <v/>
      </c>
      <c r="IJ56" s="26" t="str">
        <f t="shared" si="232"/>
        <v/>
      </c>
      <c r="IK56" s="26" t="str">
        <f t="shared" si="233"/>
        <v/>
      </c>
      <c r="IL56" s="26" t="str">
        <f t="shared" si="234"/>
        <v/>
      </c>
      <c r="IM56" s="26" t="str">
        <f t="shared" si="235"/>
        <v/>
      </c>
      <c r="IN56" s="26" t="str">
        <f t="shared" si="236"/>
        <v/>
      </c>
      <c r="IO56" s="26" t="str">
        <f t="shared" si="237"/>
        <v/>
      </c>
      <c r="IP56" s="26" t="str">
        <f t="shared" si="238"/>
        <v/>
      </c>
      <c r="IQ56" s="26" t="str">
        <f t="shared" si="239"/>
        <v/>
      </c>
      <c r="IR56" s="26" t="str">
        <f t="shared" si="240"/>
        <v/>
      </c>
      <c r="IS56" s="26" t="str">
        <f t="shared" si="241"/>
        <v/>
      </c>
      <c r="IT56" s="26" t="str">
        <f t="shared" si="242"/>
        <v/>
      </c>
      <c r="IU56" s="26" t="str">
        <f t="shared" si="243"/>
        <v/>
      </c>
      <c r="IV56" s="26" t="str">
        <f t="shared" si="244"/>
        <v/>
      </c>
      <c r="IW56" s="26" t="str">
        <f t="shared" si="245"/>
        <v/>
      </c>
      <c r="IX56" s="26" t="str">
        <f t="shared" si="246"/>
        <v/>
      </c>
      <c r="IY56" s="26" t="str">
        <f t="shared" si="247"/>
        <v/>
      </c>
      <c r="IZ56" s="26" t="str">
        <f t="shared" si="248"/>
        <v/>
      </c>
      <c r="JA56" s="26" t="str">
        <f t="shared" si="249"/>
        <v/>
      </c>
      <c r="JB56" s="26" t="str">
        <f t="shared" si="250"/>
        <v/>
      </c>
      <c r="JC56" s="26" t="str">
        <f t="shared" si="251"/>
        <v/>
      </c>
      <c r="JD56" s="26" t="str">
        <f t="shared" si="252"/>
        <v/>
      </c>
      <c r="JE56" s="26" t="str">
        <f t="shared" si="253"/>
        <v/>
      </c>
      <c r="JF56" s="26" t="str">
        <f t="shared" si="254"/>
        <v/>
      </c>
      <c r="JG56" s="26" t="str">
        <f t="shared" si="255"/>
        <v/>
      </c>
      <c r="JH56" s="26" t="str">
        <f t="shared" si="256"/>
        <v/>
      </c>
      <c r="JI56" s="26">
        <v>31512787</v>
      </c>
      <c r="JJ56" s="26">
        <v>31512787</v>
      </c>
      <c r="JK56" s="28">
        <f t="shared" si="257"/>
        <v>0</v>
      </c>
      <c r="JL56" s="28">
        <f t="shared" si="30"/>
        <v>0</v>
      </c>
      <c r="JM56" s="29" t="str">
        <f t="shared" si="258"/>
        <v/>
      </c>
      <c r="JN56" s="30" t="str">
        <f t="shared" si="259"/>
        <v/>
      </c>
      <c r="JO56" s="57">
        <v>48</v>
      </c>
      <c r="JP56" s="31" t="str">
        <f t="shared" si="31"/>
        <v/>
      </c>
      <c r="JQ56" s="31" t="str">
        <f t="shared" si="32"/>
        <v/>
      </c>
      <c r="JR56" s="31" t="str">
        <f t="shared" si="33"/>
        <v/>
      </c>
      <c r="JS56" s="31" t="str">
        <f t="shared" si="34"/>
        <v/>
      </c>
      <c r="JT56" s="31" t="str">
        <f t="shared" si="35"/>
        <v/>
      </c>
      <c r="JU56" s="31" t="str">
        <f t="shared" si="36"/>
        <v/>
      </c>
      <c r="JV56" s="31" t="str">
        <f t="shared" si="37"/>
        <v/>
      </c>
      <c r="JW56" s="31" t="str">
        <f t="shared" si="38"/>
        <v/>
      </c>
      <c r="JX56" s="31" t="str">
        <f t="shared" si="39"/>
        <v/>
      </c>
      <c r="JY56" s="31" t="str">
        <f t="shared" si="40"/>
        <v/>
      </c>
      <c r="JZ56" s="31" t="str">
        <f t="shared" si="41"/>
        <v/>
      </c>
      <c r="KA56" s="31" t="str">
        <f t="shared" si="42"/>
        <v/>
      </c>
      <c r="KB56" s="31" t="str">
        <f t="shared" si="43"/>
        <v/>
      </c>
      <c r="KC56" s="31" t="str">
        <f t="shared" si="44"/>
        <v/>
      </c>
      <c r="KD56" s="31" t="str">
        <f t="shared" si="45"/>
        <v/>
      </c>
      <c r="KE56" s="31" t="str">
        <f t="shared" si="46"/>
        <v/>
      </c>
      <c r="KF56" s="31" t="str">
        <f t="shared" si="47"/>
        <v/>
      </c>
      <c r="KG56" s="31" t="str">
        <f t="shared" si="48"/>
        <v/>
      </c>
      <c r="KH56" s="31" t="str">
        <f t="shared" si="49"/>
        <v/>
      </c>
      <c r="KI56" s="31" t="str">
        <f t="shared" si="50"/>
        <v/>
      </c>
      <c r="KJ56" s="31" t="str">
        <f t="shared" si="51"/>
        <v/>
      </c>
      <c r="KK56" s="31" t="str">
        <f t="shared" si="52"/>
        <v/>
      </c>
      <c r="KL56" s="31" t="str">
        <f t="shared" si="53"/>
        <v/>
      </c>
      <c r="KM56" s="31" t="str">
        <f t="shared" si="54"/>
        <v/>
      </c>
      <c r="KN56" s="31" t="str">
        <f t="shared" si="55"/>
        <v/>
      </c>
      <c r="KO56" s="31" t="str">
        <f t="shared" si="56"/>
        <v/>
      </c>
      <c r="KP56" s="31" t="str">
        <f t="shared" si="57"/>
        <v/>
      </c>
      <c r="KQ56" s="31" t="str">
        <f t="shared" si="58"/>
        <v/>
      </c>
      <c r="KR56" s="57">
        <v>48</v>
      </c>
      <c r="KS56" s="32" t="str">
        <f t="shared" si="59"/>
        <v/>
      </c>
      <c r="KT56" s="32" t="str">
        <f t="shared" si="60"/>
        <v/>
      </c>
      <c r="KU56" s="32" t="str">
        <f t="shared" si="61"/>
        <v/>
      </c>
      <c r="KV56" s="32" t="str">
        <f t="shared" si="62"/>
        <v/>
      </c>
      <c r="KW56" s="32" t="str">
        <f t="shared" si="63"/>
        <v/>
      </c>
      <c r="KX56" s="32" t="str">
        <f t="shared" si="64"/>
        <v/>
      </c>
      <c r="KY56" s="32" t="str">
        <f t="shared" si="65"/>
        <v/>
      </c>
      <c r="KZ56" s="32" t="str">
        <f t="shared" si="66"/>
        <v/>
      </c>
      <c r="LA56" s="32" t="str">
        <f t="shared" si="67"/>
        <v/>
      </c>
      <c r="LB56" s="32" t="str">
        <f t="shared" si="68"/>
        <v/>
      </c>
      <c r="LC56" s="32" t="str">
        <f t="shared" si="69"/>
        <v/>
      </c>
      <c r="LD56" s="32" t="str">
        <f t="shared" si="70"/>
        <v/>
      </c>
      <c r="LE56" s="32" t="str">
        <f t="shared" si="71"/>
        <v/>
      </c>
      <c r="LF56" s="32" t="str">
        <f t="shared" si="72"/>
        <v/>
      </c>
      <c r="LG56" s="32" t="str">
        <f t="shared" si="73"/>
        <v/>
      </c>
      <c r="LH56" s="32" t="str">
        <f t="shared" si="74"/>
        <v/>
      </c>
      <c r="LI56" s="32" t="str">
        <f t="shared" si="75"/>
        <v/>
      </c>
      <c r="LJ56" s="32" t="str">
        <f t="shared" si="76"/>
        <v/>
      </c>
      <c r="LK56" s="32" t="str">
        <f t="shared" si="77"/>
        <v/>
      </c>
      <c r="LL56" s="32" t="str">
        <f t="shared" si="78"/>
        <v/>
      </c>
      <c r="LM56" s="32" t="str">
        <f t="shared" si="79"/>
        <v/>
      </c>
      <c r="LN56" s="32" t="str">
        <f t="shared" si="80"/>
        <v/>
      </c>
      <c r="LO56" s="32" t="str">
        <f t="shared" si="81"/>
        <v/>
      </c>
      <c r="LP56" s="32" t="str">
        <f t="shared" si="82"/>
        <v/>
      </c>
      <c r="LQ56" s="32" t="str">
        <f t="shared" si="83"/>
        <v/>
      </c>
      <c r="LR56" s="32" t="str">
        <f t="shared" si="84"/>
        <v/>
      </c>
      <c r="LS56" s="32" t="str">
        <f t="shared" si="85"/>
        <v/>
      </c>
      <c r="LT56" s="32" t="str">
        <f t="shared" si="86"/>
        <v/>
      </c>
      <c r="LU56" s="57">
        <v>48</v>
      </c>
      <c r="LV56" s="33" t="str">
        <f t="shared" si="87"/>
        <v/>
      </c>
      <c r="LW56" s="33" t="str">
        <f t="shared" si="88"/>
        <v/>
      </c>
      <c r="LX56" s="33" t="str">
        <f t="shared" si="89"/>
        <v/>
      </c>
      <c r="LY56" s="33" t="str">
        <f t="shared" si="90"/>
        <v/>
      </c>
      <c r="LZ56" s="33" t="str">
        <f t="shared" si="91"/>
        <v/>
      </c>
      <c r="MA56" s="33" t="str">
        <f t="shared" si="92"/>
        <v/>
      </c>
      <c r="MB56" s="33" t="str">
        <f t="shared" si="93"/>
        <v/>
      </c>
      <c r="MC56" s="33" t="str">
        <f t="shared" si="94"/>
        <v/>
      </c>
      <c r="MD56" s="33" t="str">
        <f t="shared" si="95"/>
        <v/>
      </c>
      <c r="ME56" s="33" t="str">
        <f t="shared" si="96"/>
        <v/>
      </c>
      <c r="MF56" s="33" t="str">
        <f t="shared" si="97"/>
        <v/>
      </c>
      <c r="MG56" s="33" t="str">
        <f t="shared" si="98"/>
        <v/>
      </c>
      <c r="MH56" s="33" t="str">
        <f t="shared" si="99"/>
        <v/>
      </c>
      <c r="MI56" s="33" t="str">
        <f t="shared" si="100"/>
        <v/>
      </c>
      <c r="MJ56" s="33" t="str">
        <f t="shared" si="101"/>
        <v/>
      </c>
      <c r="MK56" s="33" t="str">
        <f t="shared" si="102"/>
        <v/>
      </c>
      <c r="ML56" s="33" t="str">
        <f t="shared" si="103"/>
        <v/>
      </c>
      <c r="MM56" s="33" t="str">
        <f t="shared" si="104"/>
        <v/>
      </c>
      <c r="MN56" s="33" t="str">
        <f t="shared" si="105"/>
        <v/>
      </c>
      <c r="MO56" s="33" t="str">
        <f t="shared" si="106"/>
        <v/>
      </c>
      <c r="MP56" s="33" t="str">
        <f t="shared" si="107"/>
        <v/>
      </c>
      <c r="MQ56" s="33" t="str">
        <f t="shared" si="108"/>
        <v/>
      </c>
      <c r="MR56" s="33" t="str">
        <f t="shared" si="109"/>
        <v/>
      </c>
      <c r="MS56" s="33" t="str">
        <f t="shared" si="110"/>
        <v/>
      </c>
      <c r="MT56" s="33" t="str">
        <f t="shared" si="111"/>
        <v/>
      </c>
      <c r="MU56" s="33" t="str">
        <f t="shared" si="112"/>
        <v/>
      </c>
      <c r="MV56" s="33" t="str">
        <f t="shared" si="113"/>
        <v/>
      </c>
      <c r="MW56" s="33" t="str">
        <f t="shared" si="114"/>
        <v/>
      </c>
      <c r="MX56" s="54">
        <f t="shared" si="115"/>
        <v>0</v>
      </c>
      <c r="MY56" s="57">
        <v>48</v>
      </c>
      <c r="MZ56" s="34" t="str">
        <f t="shared" si="116"/>
        <v/>
      </c>
      <c r="NA56" s="34" t="str">
        <f t="shared" si="117"/>
        <v/>
      </c>
      <c r="NB56" s="34" t="str">
        <f t="shared" si="118"/>
        <v/>
      </c>
      <c r="NC56" s="34" t="str">
        <f t="shared" si="119"/>
        <v/>
      </c>
      <c r="ND56" s="34" t="str">
        <f t="shared" si="120"/>
        <v/>
      </c>
      <c r="NE56" s="34" t="str">
        <f t="shared" si="121"/>
        <v/>
      </c>
      <c r="NF56" s="34" t="str">
        <f t="shared" si="122"/>
        <v/>
      </c>
      <c r="NG56" s="34" t="str">
        <f t="shared" si="123"/>
        <v/>
      </c>
      <c r="NH56" s="34" t="str">
        <f t="shared" si="124"/>
        <v/>
      </c>
      <c r="NI56" s="34" t="str">
        <f t="shared" si="125"/>
        <v/>
      </c>
      <c r="NJ56" s="34" t="str">
        <f t="shared" si="126"/>
        <v/>
      </c>
      <c r="NK56" s="34" t="str">
        <f t="shared" si="127"/>
        <v/>
      </c>
      <c r="NL56" s="34" t="str">
        <f t="shared" si="128"/>
        <v/>
      </c>
      <c r="NM56" s="34" t="str">
        <f t="shared" si="129"/>
        <v/>
      </c>
      <c r="NN56" s="34" t="str">
        <f t="shared" si="130"/>
        <v/>
      </c>
      <c r="NO56" s="34" t="str">
        <f t="shared" si="131"/>
        <v/>
      </c>
      <c r="NP56" s="34" t="str">
        <f t="shared" si="132"/>
        <v/>
      </c>
      <c r="NQ56" s="34" t="str">
        <f t="shared" si="133"/>
        <v/>
      </c>
      <c r="NR56" s="34" t="str">
        <f t="shared" si="134"/>
        <v/>
      </c>
      <c r="NS56" s="34" t="str">
        <f t="shared" si="135"/>
        <v/>
      </c>
      <c r="NT56" s="34" t="str">
        <f t="shared" si="136"/>
        <v/>
      </c>
      <c r="NU56" s="34" t="str">
        <f t="shared" si="137"/>
        <v/>
      </c>
      <c r="NV56" s="34" t="str">
        <f t="shared" si="138"/>
        <v/>
      </c>
      <c r="NW56" s="34" t="str">
        <f t="shared" si="139"/>
        <v/>
      </c>
      <c r="NX56" s="34" t="str">
        <f t="shared" si="140"/>
        <v/>
      </c>
      <c r="NY56" s="34" t="str">
        <f t="shared" si="141"/>
        <v/>
      </c>
      <c r="NZ56" s="34" t="str">
        <f t="shared" si="142"/>
        <v/>
      </c>
      <c r="OA56" s="34" t="str">
        <f t="shared" si="143"/>
        <v/>
      </c>
      <c r="OB56" s="57">
        <v>48</v>
      </c>
      <c r="OC56" s="78"/>
      <c r="OD56" s="78"/>
      <c r="OE56" s="78"/>
      <c r="OF56" s="78"/>
      <c r="OG56" s="78"/>
      <c r="OH56" s="78"/>
      <c r="OI56" s="78"/>
      <c r="OJ56" s="78"/>
      <c r="OK56" s="78"/>
      <c r="OL56" s="78"/>
      <c r="OM56" s="78"/>
      <c r="ON56" s="78"/>
      <c r="OO56" s="78"/>
      <c r="OP56" s="78"/>
      <c r="OQ56" s="78"/>
      <c r="OR56" s="78"/>
      <c r="OS56" s="78"/>
      <c r="OT56" s="78"/>
      <c r="OU56" s="78"/>
      <c r="OV56" s="78"/>
      <c r="OW56" s="78"/>
      <c r="OX56" s="78"/>
      <c r="OY56" s="78"/>
      <c r="OZ56" s="78"/>
      <c r="PA56" s="78"/>
      <c r="PB56" s="78">
        <v>61</v>
      </c>
      <c r="PC56" s="78"/>
      <c r="PD56" s="78"/>
      <c r="PE56" s="57">
        <v>48</v>
      </c>
      <c r="PF56" s="35">
        <f t="shared" si="144"/>
        <v>0</v>
      </c>
      <c r="PG56" s="35">
        <f t="shared" si="145"/>
        <v>0</v>
      </c>
      <c r="PH56" s="35">
        <f t="shared" si="146"/>
        <v>0</v>
      </c>
      <c r="PI56" s="35">
        <f t="shared" si="147"/>
        <v>0</v>
      </c>
      <c r="PJ56" s="35">
        <f t="shared" si="148"/>
        <v>0</v>
      </c>
      <c r="PK56" s="35">
        <f t="shared" si="149"/>
        <v>0</v>
      </c>
      <c r="PL56" s="35">
        <f t="shared" si="150"/>
        <v>0</v>
      </c>
      <c r="PM56" s="35">
        <f t="shared" si="151"/>
        <v>0</v>
      </c>
      <c r="PN56" s="35">
        <f t="shared" si="152"/>
        <v>0</v>
      </c>
      <c r="PO56" s="35">
        <f t="shared" si="153"/>
        <v>0</v>
      </c>
      <c r="PP56" s="35">
        <f t="shared" si="154"/>
        <v>0</v>
      </c>
      <c r="PQ56" s="35">
        <f t="shared" si="155"/>
        <v>0</v>
      </c>
      <c r="PR56" s="35">
        <f t="shared" si="156"/>
        <v>0</v>
      </c>
      <c r="PS56" s="35">
        <f t="shared" si="157"/>
        <v>0</v>
      </c>
      <c r="PT56" s="35">
        <f t="shared" si="158"/>
        <v>0</v>
      </c>
      <c r="PU56" s="35">
        <f t="shared" si="159"/>
        <v>0</v>
      </c>
      <c r="PV56" s="35">
        <f t="shared" si="160"/>
        <v>0</v>
      </c>
      <c r="PW56" s="35">
        <f t="shared" si="161"/>
        <v>0</v>
      </c>
      <c r="PX56" s="35">
        <f t="shared" si="162"/>
        <v>0</v>
      </c>
      <c r="PY56" s="35">
        <f t="shared" si="163"/>
        <v>0</v>
      </c>
      <c r="PZ56" s="35">
        <f t="shared" si="164"/>
        <v>0</v>
      </c>
      <c r="QA56" s="35">
        <f t="shared" si="165"/>
        <v>0</v>
      </c>
      <c r="QB56" s="35">
        <f t="shared" si="166"/>
        <v>0</v>
      </c>
      <c r="QC56" s="35">
        <f t="shared" si="167"/>
        <v>0</v>
      </c>
      <c r="QD56" s="35">
        <f t="shared" si="168"/>
        <v>0</v>
      </c>
      <c r="QE56" s="35">
        <f t="shared" si="169"/>
        <v>30</v>
      </c>
      <c r="QF56" s="35">
        <f t="shared" si="170"/>
        <v>0</v>
      </c>
      <c r="QG56" s="35">
        <f t="shared" si="171"/>
        <v>0</v>
      </c>
      <c r="QH56" s="57">
        <v>48</v>
      </c>
      <c r="QI56" s="36" t="str">
        <f t="shared" si="172"/>
        <v/>
      </c>
      <c r="QJ56" s="36" t="str">
        <f t="shared" si="173"/>
        <v/>
      </c>
      <c r="QK56" s="36" t="str">
        <f t="shared" si="174"/>
        <v/>
      </c>
      <c r="QL56" s="36" t="str">
        <f t="shared" si="175"/>
        <v/>
      </c>
      <c r="QM56" s="36" t="str">
        <f t="shared" si="176"/>
        <v/>
      </c>
      <c r="QN56" s="36" t="str">
        <f t="shared" si="177"/>
        <v/>
      </c>
      <c r="QO56" s="36" t="str">
        <f t="shared" si="178"/>
        <v/>
      </c>
      <c r="QP56" s="36" t="str">
        <f t="shared" si="179"/>
        <v/>
      </c>
      <c r="QQ56" s="36" t="str">
        <f t="shared" si="180"/>
        <v/>
      </c>
      <c r="QR56" s="36" t="str">
        <f t="shared" si="181"/>
        <v/>
      </c>
      <c r="QS56" s="36" t="str">
        <f t="shared" si="182"/>
        <v/>
      </c>
      <c r="QT56" s="36" t="str">
        <f t="shared" si="183"/>
        <v/>
      </c>
      <c r="QU56" s="36" t="str">
        <f t="shared" si="184"/>
        <v/>
      </c>
      <c r="QV56" s="36" t="str">
        <f t="shared" si="185"/>
        <v/>
      </c>
      <c r="QW56" s="36" t="str">
        <f t="shared" si="186"/>
        <v/>
      </c>
      <c r="QX56" s="36" t="str">
        <f t="shared" si="187"/>
        <v/>
      </c>
      <c r="QY56" s="36" t="str">
        <f t="shared" si="188"/>
        <v/>
      </c>
      <c r="QZ56" s="36" t="str">
        <f t="shared" si="189"/>
        <v/>
      </c>
      <c r="RA56" s="36" t="str">
        <f t="shared" si="190"/>
        <v/>
      </c>
      <c r="RB56" s="36" t="str">
        <f t="shared" si="191"/>
        <v/>
      </c>
      <c r="RC56" s="36" t="str">
        <f t="shared" si="192"/>
        <v/>
      </c>
      <c r="RD56" s="36" t="str">
        <f t="shared" si="193"/>
        <v/>
      </c>
      <c r="RE56" s="36" t="str">
        <f t="shared" si="194"/>
        <v/>
      </c>
      <c r="RF56" s="36" t="str">
        <f t="shared" si="195"/>
        <v/>
      </c>
      <c r="RG56" s="36" t="str">
        <f t="shared" si="196"/>
        <v/>
      </c>
      <c r="RH56" s="36" t="str">
        <f t="shared" si="197"/>
        <v/>
      </c>
      <c r="RI56" s="36" t="str">
        <f t="shared" si="198"/>
        <v/>
      </c>
      <c r="RJ56" s="36" t="str">
        <f t="shared" si="199"/>
        <v/>
      </c>
      <c r="RK56" s="37">
        <f t="shared" si="200"/>
        <v>0</v>
      </c>
      <c r="RL56" s="38" t="str">
        <f t="shared" si="260"/>
        <v/>
      </c>
      <c r="RM56" s="38" t="str">
        <f t="shared" si="261"/>
        <v/>
      </c>
      <c r="RN56" s="38" t="str">
        <f t="shared" si="262"/>
        <v/>
      </c>
      <c r="RO56" s="38" t="str">
        <f t="shared" si="263"/>
        <v/>
      </c>
      <c r="RP56" s="38" t="str">
        <f t="shared" si="264"/>
        <v/>
      </c>
      <c r="RQ56" s="39" t="str">
        <f t="shared" si="265"/>
        <v/>
      </c>
      <c r="RR56" s="39" t="str">
        <f t="shared" si="266"/>
        <v/>
      </c>
      <c r="RS56" s="39" t="str">
        <f t="shared" si="267"/>
        <v/>
      </c>
      <c r="RT56" s="39" t="str">
        <f t="shared" si="268"/>
        <v/>
      </c>
      <c r="RU56" s="39">
        <f t="shared" si="269"/>
        <v>0</v>
      </c>
      <c r="RV56" s="57">
        <v>48</v>
      </c>
    </row>
    <row r="57" spans="1:490" s="41" customFormat="1" ht="20.399999999999999" x14ac:dyDescent="0.2">
      <c r="B57" s="57" t="s">
        <v>101</v>
      </c>
      <c r="C57" s="57" t="s">
        <v>132</v>
      </c>
      <c r="D57" s="57" t="s">
        <v>130</v>
      </c>
      <c r="E57" s="57" t="s">
        <v>133</v>
      </c>
      <c r="F57" s="57">
        <v>2</v>
      </c>
      <c r="G57" s="25">
        <v>10789333</v>
      </c>
      <c r="H57" s="57">
        <v>49</v>
      </c>
      <c r="I57" s="77" t="s">
        <v>32</v>
      </c>
      <c r="J57" s="77" t="s">
        <v>32</v>
      </c>
      <c r="K57" s="77" t="s">
        <v>32</v>
      </c>
      <c r="L57" s="77" t="s">
        <v>32</v>
      </c>
      <c r="M57" s="77" t="s">
        <v>32</v>
      </c>
      <c r="N57" s="77" t="s">
        <v>32</v>
      </c>
      <c r="O57" s="77" t="s">
        <v>32</v>
      </c>
      <c r="P57" s="77" t="s">
        <v>32</v>
      </c>
      <c r="Q57" s="77" t="s">
        <v>32</v>
      </c>
      <c r="R57" s="77" t="s">
        <v>32</v>
      </c>
      <c r="S57" s="77" t="s">
        <v>32</v>
      </c>
      <c r="T57" s="77" t="s">
        <v>32</v>
      </c>
      <c r="U57" s="77" t="s">
        <v>32</v>
      </c>
      <c r="V57" s="77" t="s">
        <v>32</v>
      </c>
      <c r="W57" s="77" t="s">
        <v>32</v>
      </c>
      <c r="X57" s="77" t="s">
        <v>32</v>
      </c>
      <c r="Y57" s="77" t="s">
        <v>32</v>
      </c>
      <c r="Z57" s="77" t="s">
        <v>32</v>
      </c>
      <c r="AA57" s="77" t="s">
        <v>32</v>
      </c>
      <c r="AB57" s="77" t="s">
        <v>32</v>
      </c>
      <c r="AC57" s="77" t="s">
        <v>32</v>
      </c>
      <c r="AD57" s="77" t="s">
        <v>32</v>
      </c>
      <c r="AE57" s="77" t="s">
        <v>32</v>
      </c>
      <c r="AF57" s="77" t="s">
        <v>32</v>
      </c>
      <c r="AG57" s="77" t="s">
        <v>32</v>
      </c>
      <c r="AH57" s="75">
        <v>2071076</v>
      </c>
      <c r="AI57" s="77" t="s">
        <v>32</v>
      </c>
      <c r="AJ57" s="77" t="s">
        <v>32</v>
      </c>
      <c r="AK57" s="45"/>
      <c r="AL57" s="26" t="str">
        <f t="shared" si="201"/>
        <v>NC</v>
      </c>
      <c r="AM57" s="26" t="str">
        <f t="shared" si="202"/>
        <v>NC</v>
      </c>
      <c r="AN57" s="26" t="str">
        <f t="shared" si="203"/>
        <v>NC</v>
      </c>
      <c r="AO57" s="26" t="str">
        <f t="shared" si="204"/>
        <v>NC</v>
      </c>
      <c r="AP57" s="26" t="str">
        <f t="shared" si="205"/>
        <v>NC</v>
      </c>
      <c r="AQ57" s="26" t="str">
        <f t="shared" si="206"/>
        <v>NC</v>
      </c>
      <c r="AR57" s="26" t="str">
        <f t="shared" si="207"/>
        <v>NC</v>
      </c>
      <c r="AS57" s="26" t="str">
        <f t="shared" si="208"/>
        <v>NC</v>
      </c>
      <c r="AT57" s="26" t="str">
        <f t="shared" si="209"/>
        <v>NC</v>
      </c>
      <c r="AU57" s="26" t="str">
        <f t="shared" si="210"/>
        <v>NC</v>
      </c>
      <c r="AV57" s="26" t="str">
        <f t="shared" si="211"/>
        <v>NC</v>
      </c>
      <c r="AW57" s="26" t="str">
        <f t="shared" si="212"/>
        <v>NC</v>
      </c>
      <c r="AX57" s="26" t="str">
        <f t="shared" si="213"/>
        <v>NC</v>
      </c>
      <c r="AY57" s="26" t="str">
        <f t="shared" si="214"/>
        <v>NC</v>
      </c>
      <c r="AZ57" s="26" t="str">
        <f t="shared" si="215"/>
        <v>NC</v>
      </c>
      <c r="BA57" s="26" t="str">
        <f t="shared" si="216"/>
        <v>NC</v>
      </c>
      <c r="BB57" s="26" t="str">
        <f t="shared" si="217"/>
        <v>NC</v>
      </c>
      <c r="BC57" s="26" t="str">
        <f t="shared" si="218"/>
        <v>NC</v>
      </c>
      <c r="BD57" s="26" t="str">
        <f t="shared" si="219"/>
        <v>NC</v>
      </c>
      <c r="BE57" s="26" t="str">
        <f t="shared" si="220"/>
        <v>NC</v>
      </c>
      <c r="BF57" s="26" t="str">
        <f t="shared" si="221"/>
        <v>NC</v>
      </c>
      <c r="BG57" s="26" t="str">
        <f t="shared" si="222"/>
        <v>NC</v>
      </c>
      <c r="BH57" s="26" t="str">
        <f t="shared" si="223"/>
        <v>NC</v>
      </c>
      <c r="BI57" s="26" t="str">
        <f t="shared" si="224"/>
        <v>NC</v>
      </c>
      <c r="BJ57" s="26" t="str">
        <f t="shared" si="225"/>
        <v>NC</v>
      </c>
      <c r="BK57" s="26">
        <f t="shared" si="226"/>
        <v>2071076</v>
      </c>
      <c r="BL57" s="26" t="str">
        <f t="shared" si="227"/>
        <v>NC</v>
      </c>
      <c r="BM57" s="26" t="str">
        <f t="shared" si="228"/>
        <v>NC</v>
      </c>
      <c r="BN57" s="57">
        <v>49</v>
      </c>
      <c r="BO57" s="70" t="s">
        <v>33</v>
      </c>
      <c r="BP57" s="70" t="s">
        <v>33</v>
      </c>
      <c r="BQ57" s="70" t="s">
        <v>33</v>
      </c>
      <c r="BR57" s="70" t="s">
        <v>33</v>
      </c>
      <c r="BS57" s="70" t="s">
        <v>33</v>
      </c>
      <c r="BT57" s="70" t="s">
        <v>33</v>
      </c>
      <c r="BU57" s="70" t="s">
        <v>33</v>
      </c>
      <c r="BV57" s="70" t="s">
        <v>33</v>
      </c>
      <c r="BW57" s="70" t="s">
        <v>33</v>
      </c>
      <c r="BX57" s="70" t="s">
        <v>33</v>
      </c>
      <c r="BY57" s="70" t="s">
        <v>33</v>
      </c>
      <c r="BZ57" s="70" t="s">
        <v>33</v>
      </c>
      <c r="CA57" s="70" t="s">
        <v>33</v>
      </c>
      <c r="CB57" s="70" t="s">
        <v>33</v>
      </c>
      <c r="CC57" s="70" t="s">
        <v>33</v>
      </c>
      <c r="CD57" s="70" t="s">
        <v>33</v>
      </c>
      <c r="CE57" s="70" t="s">
        <v>33</v>
      </c>
      <c r="CF57" s="70" t="s">
        <v>33</v>
      </c>
      <c r="CG57" s="70" t="s">
        <v>33</v>
      </c>
      <c r="CH57" s="70" t="s">
        <v>33</v>
      </c>
      <c r="CI57" s="70" t="s">
        <v>33</v>
      </c>
      <c r="CJ57" s="70" t="s">
        <v>33</v>
      </c>
      <c r="CK57" s="70" t="s">
        <v>33</v>
      </c>
      <c r="CL57" s="70" t="s">
        <v>33</v>
      </c>
      <c r="CM57" s="70" t="s">
        <v>33</v>
      </c>
      <c r="CN57" s="71" t="s">
        <v>33</v>
      </c>
      <c r="CO57" s="70" t="s">
        <v>33</v>
      </c>
      <c r="CP57" s="70" t="s">
        <v>33</v>
      </c>
      <c r="CQ57" s="57">
        <v>49</v>
      </c>
      <c r="CR57" s="71" t="s">
        <v>33</v>
      </c>
      <c r="CS57" s="71" t="s">
        <v>34</v>
      </c>
      <c r="CT57" s="71" t="s">
        <v>34</v>
      </c>
      <c r="CU57" s="71" t="s">
        <v>34</v>
      </c>
      <c r="CV57" s="71" t="s">
        <v>34</v>
      </c>
      <c r="CW57" s="71" t="s">
        <v>34</v>
      </c>
      <c r="CX57" s="71" t="s">
        <v>34</v>
      </c>
      <c r="CY57" s="71" t="s">
        <v>33</v>
      </c>
      <c r="CZ57" s="71" t="s">
        <v>34</v>
      </c>
      <c r="DA57" s="71" t="s">
        <v>34</v>
      </c>
      <c r="DB57" s="71" t="s">
        <v>34</v>
      </c>
      <c r="DC57" s="71" t="s">
        <v>34</v>
      </c>
      <c r="DD57" s="71" t="s">
        <v>34</v>
      </c>
      <c r="DE57" s="71" t="s">
        <v>34</v>
      </c>
      <c r="DF57" s="71" t="s">
        <v>34</v>
      </c>
      <c r="DG57" s="71" t="s">
        <v>34</v>
      </c>
      <c r="DH57" s="71" t="s">
        <v>34</v>
      </c>
      <c r="DI57" s="71" t="s">
        <v>34</v>
      </c>
      <c r="DJ57" s="71" t="s">
        <v>34</v>
      </c>
      <c r="DK57" s="71" t="s">
        <v>34</v>
      </c>
      <c r="DL57" s="71" t="s">
        <v>34</v>
      </c>
      <c r="DM57" s="71" t="s">
        <v>34</v>
      </c>
      <c r="DN57" s="71" t="s">
        <v>34</v>
      </c>
      <c r="DO57" s="71" t="s">
        <v>34</v>
      </c>
      <c r="DP57" s="71" t="s">
        <v>34</v>
      </c>
      <c r="DQ57" s="71" t="s">
        <v>34</v>
      </c>
      <c r="DR57" s="71" t="s">
        <v>34</v>
      </c>
      <c r="DS57" s="71" t="s">
        <v>34</v>
      </c>
      <c r="DT57" s="57">
        <v>49</v>
      </c>
      <c r="DU57" s="71" t="s">
        <v>34</v>
      </c>
      <c r="DV57" s="71" t="s">
        <v>34</v>
      </c>
      <c r="DW57" s="71" t="s">
        <v>34</v>
      </c>
      <c r="DX57" s="71" t="s">
        <v>34</v>
      </c>
      <c r="DY57" s="71" t="s">
        <v>34</v>
      </c>
      <c r="DZ57" s="71" t="s">
        <v>34</v>
      </c>
      <c r="EA57" s="71" t="s">
        <v>34</v>
      </c>
      <c r="EB57" s="71" t="s">
        <v>33</v>
      </c>
      <c r="EC57" s="71" t="s">
        <v>34</v>
      </c>
      <c r="ED57" s="71" t="s">
        <v>34</v>
      </c>
      <c r="EE57" s="71" t="s">
        <v>34</v>
      </c>
      <c r="EF57" s="71" t="s">
        <v>34</v>
      </c>
      <c r="EG57" s="71" t="s">
        <v>34</v>
      </c>
      <c r="EH57" s="71" t="s">
        <v>34</v>
      </c>
      <c r="EI57" s="71" t="s">
        <v>34</v>
      </c>
      <c r="EJ57" s="71" t="s">
        <v>34</v>
      </c>
      <c r="EK57" s="71" t="s">
        <v>34</v>
      </c>
      <c r="EL57" s="71" t="s">
        <v>34</v>
      </c>
      <c r="EM57" s="71" t="s">
        <v>34</v>
      </c>
      <c r="EN57" s="71" t="s">
        <v>34</v>
      </c>
      <c r="EO57" s="71" t="s">
        <v>34</v>
      </c>
      <c r="EP57" s="71" t="s">
        <v>34</v>
      </c>
      <c r="EQ57" s="71" t="s">
        <v>34</v>
      </c>
      <c r="ER57" s="71" t="s">
        <v>34</v>
      </c>
      <c r="ES57" s="71" t="s">
        <v>34</v>
      </c>
      <c r="ET57" s="71" t="s">
        <v>34</v>
      </c>
      <c r="EU57" s="71" t="s">
        <v>34</v>
      </c>
      <c r="EV57" s="71" t="s">
        <v>33</v>
      </c>
      <c r="EW57" s="57">
        <v>49</v>
      </c>
      <c r="EX57" s="27" t="str">
        <f t="shared" si="1"/>
        <v>NO CUMPLE</v>
      </c>
      <c r="EY57" s="27" t="str">
        <f t="shared" si="2"/>
        <v>NO CUMPLE</v>
      </c>
      <c r="EZ57" s="27" t="str">
        <f t="shared" si="3"/>
        <v>NO CUMPLE</v>
      </c>
      <c r="FA57" s="27" t="str">
        <f t="shared" si="4"/>
        <v>NO CUMPLE</v>
      </c>
      <c r="FB57" s="27" t="str">
        <f t="shared" si="5"/>
        <v>NO CUMPLE</v>
      </c>
      <c r="FC57" s="27" t="str">
        <f t="shared" si="6"/>
        <v>NO CUMPLE</v>
      </c>
      <c r="FD57" s="27" t="str">
        <f t="shared" si="7"/>
        <v>NO CUMPLE</v>
      </c>
      <c r="FE57" s="27" t="str">
        <f t="shared" si="8"/>
        <v>NO CUMPLE</v>
      </c>
      <c r="FF57" s="27" t="str">
        <f t="shared" si="9"/>
        <v>NO CUMPLE</v>
      </c>
      <c r="FG57" s="27" t="str">
        <f t="shared" si="10"/>
        <v>NO CUMPLE</v>
      </c>
      <c r="FH57" s="27" t="str">
        <f t="shared" si="11"/>
        <v>NO CUMPLE</v>
      </c>
      <c r="FI57" s="27" t="str">
        <f t="shared" si="12"/>
        <v>NO CUMPLE</v>
      </c>
      <c r="FJ57" s="27" t="str">
        <f t="shared" si="13"/>
        <v>NO CUMPLE</v>
      </c>
      <c r="FK57" s="27" t="str">
        <f t="shared" si="14"/>
        <v>NO CUMPLE</v>
      </c>
      <c r="FL57" s="27" t="str">
        <f t="shared" si="15"/>
        <v>NO CUMPLE</v>
      </c>
      <c r="FM57" s="27" t="str">
        <f t="shared" si="16"/>
        <v>NO CUMPLE</v>
      </c>
      <c r="FN57" s="27" t="str">
        <f t="shared" si="17"/>
        <v>NO CUMPLE</v>
      </c>
      <c r="FO57" s="27" t="str">
        <f t="shared" si="18"/>
        <v>NO CUMPLE</v>
      </c>
      <c r="FP57" s="27" t="str">
        <f t="shared" si="19"/>
        <v>NO CUMPLE</v>
      </c>
      <c r="FQ57" s="27" t="str">
        <f t="shared" si="20"/>
        <v>NO CUMPLE</v>
      </c>
      <c r="FR57" s="27" t="str">
        <f t="shared" si="21"/>
        <v>NO CUMPLE</v>
      </c>
      <c r="FS57" s="27" t="str">
        <f t="shared" si="22"/>
        <v>NO CUMPLE</v>
      </c>
      <c r="FT57" s="27" t="str">
        <f t="shared" si="23"/>
        <v>NO CUMPLE</v>
      </c>
      <c r="FU57" s="27" t="str">
        <f t="shared" si="24"/>
        <v>NO CUMPLE</v>
      </c>
      <c r="FV57" s="27" t="str">
        <f t="shared" si="25"/>
        <v>NO CUMPLE</v>
      </c>
      <c r="FW57" s="27" t="str">
        <f t="shared" si="26"/>
        <v>NO CUMPLE</v>
      </c>
      <c r="FX57" s="27" t="str">
        <f t="shared" si="27"/>
        <v>NO CUMPLE</v>
      </c>
      <c r="FY57" s="27" t="str">
        <f t="shared" si="28"/>
        <v>NO CUMPLE</v>
      </c>
      <c r="FZ57" s="57">
        <v>49</v>
      </c>
      <c r="GA57" s="71" t="s">
        <v>32</v>
      </c>
      <c r="GB57" s="71" t="s">
        <v>32</v>
      </c>
      <c r="GC57" s="71" t="s">
        <v>32</v>
      </c>
      <c r="GD57" s="71" t="s">
        <v>32</v>
      </c>
      <c r="GE57" s="71" t="s">
        <v>32</v>
      </c>
      <c r="GF57" s="71" t="s">
        <v>32</v>
      </c>
      <c r="GG57" s="71" t="s">
        <v>32</v>
      </c>
      <c r="GH57" s="71" t="s">
        <v>32</v>
      </c>
      <c r="GI57" s="71" t="s">
        <v>32</v>
      </c>
      <c r="GJ57" s="71" t="s">
        <v>32</v>
      </c>
      <c r="GK57" s="71" t="s">
        <v>32</v>
      </c>
      <c r="GL57" s="71" t="s">
        <v>32</v>
      </c>
      <c r="GM57" s="71" t="s">
        <v>32</v>
      </c>
      <c r="GN57" s="71" t="s">
        <v>32</v>
      </c>
      <c r="GO57" s="71" t="s">
        <v>32</v>
      </c>
      <c r="GP57" s="71" t="s">
        <v>32</v>
      </c>
      <c r="GQ57" s="71" t="s">
        <v>32</v>
      </c>
      <c r="GR57" s="71" t="s">
        <v>32</v>
      </c>
      <c r="GS57" s="71" t="s">
        <v>32</v>
      </c>
      <c r="GT57" s="71" t="s">
        <v>32</v>
      </c>
      <c r="GU57" s="71" t="s">
        <v>32</v>
      </c>
      <c r="GV57" s="71" t="s">
        <v>32</v>
      </c>
      <c r="GW57" s="71" t="s">
        <v>32</v>
      </c>
      <c r="GX57" s="71" t="s">
        <v>32</v>
      </c>
      <c r="GY57" s="71" t="s">
        <v>32</v>
      </c>
      <c r="GZ57" s="93" t="s">
        <v>33</v>
      </c>
      <c r="HA57" s="71" t="s">
        <v>32</v>
      </c>
      <c r="HB57" s="71" t="s">
        <v>32</v>
      </c>
      <c r="HC57" s="57">
        <v>49</v>
      </c>
      <c r="HD57" s="72" t="s">
        <v>32</v>
      </c>
      <c r="HE57" s="72" t="s">
        <v>32</v>
      </c>
      <c r="HF57" s="72" t="s">
        <v>32</v>
      </c>
      <c r="HG57" s="72" t="s">
        <v>32</v>
      </c>
      <c r="HH57" s="72" t="s">
        <v>32</v>
      </c>
      <c r="HI57" s="72" t="s">
        <v>32</v>
      </c>
      <c r="HJ57" s="72" t="s">
        <v>32</v>
      </c>
      <c r="HK57" s="72" t="s">
        <v>32</v>
      </c>
      <c r="HL57" s="72" t="s">
        <v>32</v>
      </c>
      <c r="HM57" s="72" t="s">
        <v>32</v>
      </c>
      <c r="HN57" s="72" t="s">
        <v>32</v>
      </c>
      <c r="HO57" s="72" t="s">
        <v>32</v>
      </c>
      <c r="HP57" s="72" t="s">
        <v>32</v>
      </c>
      <c r="HQ57" s="72" t="s">
        <v>32</v>
      </c>
      <c r="HR57" s="72" t="s">
        <v>32</v>
      </c>
      <c r="HS57" s="72" t="s">
        <v>32</v>
      </c>
      <c r="HT57" s="72" t="s">
        <v>32</v>
      </c>
      <c r="HU57" s="72" t="s">
        <v>32</v>
      </c>
      <c r="HV57" s="72" t="s">
        <v>32</v>
      </c>
      <c r="HW57" s="72" t="s">
        <v>32</v>
      </c>
      <c r="HX57" s="72" t="s">
        <v>32</v>
      </c>
      <c r="HY57" s="72" t="s">
        <v>32</v>
      </c>
      <c r="HZ57" s="72" t="s">
        <v>32</v>
      </c>
      <c r="IA57" s="72" t="s">
        <v>32</v>
      </c>
      <c r="IB57" s="72" t="s">
        <v>32</v>
      </c>
      <c r="IC57" s="72" t="s">
        <v>33</v>
      </c>
      <c r="ID57" s="72" t="s">
        <v>32</v>
      </c>
      <c r="IE57" s="72" t="s">
        <v>32</v>
      </c>
      <c r="IF57" s="57">
        <v>49</v>
      </c>
      <c r="IG57" s="26" t="str">
        <f t="shared" si="229"/>
        <v/>
      </c>
      <c r="IH57" s="26" t="str">
        <f t="shared" si="230"/>
        <v/>
      </c>
      <c r="II57" s="26" t="str">
        <f t="shared" si="231"/>
        <v/>
      </c>
      <c r="IJ57" s="26" t="str">
        <f t="shared" si="232"/>
        <v/>
      </c>
      <c r="IK57" s="26" t="str">
        <f t="shared" si="233"/>
        <v/>
      </c>
      <c r="IL57" s="26" t="str">
        <f t="shared" si="234"/>
        <v/>
      </c>
      <c r="IM57" s="26" t="str">
        <f t="shared" si="235"/>
        <v/>
      </c>
      <c r="IN57" s="26" t="str">
        <f t="shared" si="236"/>
        <v/>
      </c>
      <c r="IO57" s="26" t="str">
        <f t="shared" si="237"/>
        <v/>
      </c>
      <c r="IP57" s="26" t="str">
        <f t="shared" si="238"/>
        <v/>
      </c>
      <c r="IQ57" s="26" t="str">
        <f t="shared" si="239"/>
        <v/>
      </c>
      <c r="IR57" s="26" t="str">
        <f t="shared" si="240"/>
        <v/>
      </c>
      <c r="IS57" s="26" t="str">
        <f t="shared" si="241"/>
        <v/>
      </c>
      <c r="IT57" s="26" t="str">
        <f t="shared" si="242"/>
        <v/>
      </c>
      <c r="IU57" s="26" t="str">
        <f t="shared" si="243"/>
        <v/>
      </c>
      <c r="IV57" s="26" t="str">
        <f t="shared" si="244"/>
        <v/>
      </c>
      <c r="IW57" s="26" t="str">
        <f t="shared" si="245"/>
        <v/>
      </c>
      <c r="IX57" s="26" t="str">
        <f t="shared" si="246"/>
        <v/>
      </c>
      <c r="IY57" s="26" t="str">
        <f t="shared" si="247"/>
        <v/>
      </c>
      <c r="IZ57" s="26" t="str">
        <f t="shared" si="248"/>
        <v/>
      </c>
      <c r="JA57" s="26" t="str">
        <f t="shared" si="249"/>
        <v/>
      </c>
      <c r="JB57" s="26" t="str">
        <f t="shared" si="250"/>
        <v/>
      </c>
      <c r="JC57" s="26" t="str">
        <f t="shared" si="251"/>
        <v/>
      </c>
      <c r="JD57" s="26" t="str">
        <f t="shared" si="252"/>
        <v/>
      </c>
      <c r="JE57" s="26" t="str">
        <f t="shared" si="253"/>
        <v/>
      </c>
      <c r="JF57" s="26" t="str">
        <f t="shared" si="254"/>
        <v/>
      </c>
      <c r="JG57" s="26" t="str">
        <f t="shared" si="255"/>
        <v/>
      </c>
      <c r="JH57" s="26" t="str">
        <f t="shared" si="256"/>
        <v/>
      </c>
      <c r="JI57" s="26">
        <v>10789333</v>
      </c>
      <c r="JJ57" s="26">
        <v>10789333</v>
      </c>
      <c r="JK57" s="28">
        <f t="shared" si="257"/>
        <v>0</v>
      </c>
      <c r="JL57" s="28">
        <f t="shared" si="30"/>
        <v>0</v>
      </c>
      <c r="JM57" s="29" t="str">
        <f t="shared" si="258"/>
        <v/>
      </c>
      <c r="JN57" s="30" t="str">
        <f t="shared" si="259"/>
        <v/>
      </c>
      <c r="JO57" s="57">
        <v>49</v>
      </c>
      <c r="JP57" s="31" t="str">
        <f t="shared" si="31"/>
        <v/>
      </c>
      <c r="JQ57" s="31" t="str">
        <f t="shared" si="32"/>
        <v/>
      </c>
      <c r="JR57" s="31" t="str">
        <f t="shared" si="33"/>
        <v/>
      </c>
      <c r="JS57" s="31" t="str">
        <f t="shared" si="34"/>
        <v/>
      </c>
      <c r="JT57" s="31" t="str">
        <f t="shared" si="35"/>
        <v/>
      </c>
      <c r="JU57" s="31" t="str">
        <f t="shared" si="36"/>
        <v/>
      </c>
      <c r="JV57" s="31" t="str">
        <f t="shared" si="37"/>
        <v/>
      </c>
      <c r="JW57" s="31" t="str">
        <f t="shared" si="38"/>
        <v/>
      </c>
      <c r="JX57" s="31" t="str">
        <f t="shared" si="39"/>
        <v/>
      </c>
      <c r="JY57" s="31" t="str">
        <f t="shared" si="40"/>
        <v/>
      </c>
      <c r="JZ57" s="31" t="str">
        <f t="shared" si="41"/>
        <v/>
      </c>
      <c r="KA57" s="31" t="str">
        <f t="shared" si="42"/>
        <v/>
      </c>
      <c r="KB57" s="31" t="str">
        <f t="shared" si="43"/>
        <v/>
      </c>
      <c r="KC57" s="31" t="str">
        <f t="shared" si="44"/>
        <v/>
      </c>
      <c r="KD57" s="31" t="str">
        <f t="shared" si="45"/>
        <v/>
      </c>
      <c r="KE57" s="31" t="str">
        <f t="shared" si="46"/>
        <v/>
      </c>
      <c r="KF57" s="31" t="str">
        <f t="shared" si="47"/>
        <v/>
      </c>
      <c r="KG57" s="31" t="str">
        <f t="shared" si="48"/>
        <v/>
      </c>
      <c r="KH57" s="31" t="str">
        <f t="shared" si="49"/>
        <v/>
      </c>
      <c r="KI57" s="31" t="str">
        <f t="shared" si="50"/>
        <v/>
      </c>
      <c r="KJ57" s="31" t="str">
        <f t="shared" si="51"/>
        <v/>
      </c>
      <c r="KK57" s="31" t="str">
        <f t="shared" si="52"/>
        <v/>
      </c>
      <c r="KL57" s="31" t="str">
        <f t="shared" si="53"/>
        <v/>
      </c>
      <c r="KM57" s="31" t="str">
        <f t="shared" si="54"/>
        <v/>
      </c>
      <c r="KN57" s="31" t="str">
        <f t="shared" si="55"/>
        <v/>
      </c>
      <c r="KO57" s="31" t="str">
        <f t="shared" si="56"/>
        <v/>
      </c>
      <c r="KP57" s="31" t="str">
        <f t="shared" si="57"/>
        <v/>
      </c>
      <c r="KQ57" s="31" t="str">
        <f t="shared" si="58"/>
        <v/>
      </c>
      <c r="KR57" s="57">
        <v>49</v>
      </c>
      <c r="KS57" s="32" t="str">
        <f t="shared" si="59"/>
        <v/>
      </c>
      <c r="KT57" s="32" t="str">
        <f t="shared" si="60"/>
        <v/>
      </c>
      <c r="KU57" s="32" t="str">
        <f t="shared" si="61"/>
        <v/>
      </c>
      <c r="KV57" s="32" t="str">
        <f t="shared" si="62"/>
        <v/>
      </c>
      <c r="KW57" s="32" t="str">
        <f t="shared" si="63"/>
        <v/>
      </c>
      <c r="KX57" s="32" t="str">
        <f t="shared" si="64"/>
        <v/>
      </c>
      <c r="KY57" s="32" t="str">
        <f t="shared" si="65"/>
        <v/>
      </c>
      <c r="KZ57" s="32" t="str">
        <f t="shared" si="66"/>
        <v/>
      </c>
      <c r="LA57" s="32" t="str">
        <f t="shared" si="67"/>
        <v/>
      </c>
      <c r="LB57" s="32" t="str">
        <f t="shared" si="68"/>
        <v/>
      </c>
      <c r="LC57" s="32" t="str">
        <f t="shared" si="69"/>
        <v/>
      </c>
      <c r="LD57" s="32" t="str">
        <f t="shared" si="70"/>
        <v/>
      </c>
      <c r="LE57" s="32" t="str">
        <f t="shared" si="71"/>
        <v/>
      </c>
      <c r="LF57" s="32" t="str">
        <f t="shared" si="72"/>
        <v/>
      </c>
      <c r="LG57" s="32" t="str">
        <f t="shared" si="73"/>
        <v/>
      </c>
      <c r="LH57" s="32" t="str">
        <f t="shared" si="74"/>
        <v/>
      </c>
      <c r="LI57" s="32" t="str">
        <f t="shared" si="75"/>
        <v/>
      </c>
      <c r="LJ57" s="32" t="str">
        <f t="shared" si="76"/>
        <v/>
      </c>
      <c r="LK57" s="32" t="str">
        <f t="shared" si="77"/>
        <v/>
      </c>
      <c r="LL57" s="32" t="str">
        <f t="shared" si="78"/>
        <v/>
      </c>
      <c r="LM57" s="32" t="str">
        <f t="shared" si="79"/>
        <v/>
      </c>
      <c r="LN57" s="32" t="str">
        <f t="shared" si="80"/>
        <v/>
      </c>
      <c r="LO57" s="32" t="str">
        <f t="shared" si="81"/>
        <v/>
      </c>
      <c r="LP57" s="32" t="str">
        <f t="shared" si="82"/>
        <v/>
      </c>
      <c r="LQ57" s="32" t="str">
        <f t="shared" si="83"/>
        <v/>
      </c>
      <c r="LR57" s="32" t="str">
        <f t="shared" si="84"/>
        <v/>
      </c>
      <c r="LS57" s="32" t="str">
        <f t="shared" si="85"/>
        <v/>
      </c>
      <c r="LT57" s="32" t="str">
        <f t="shared" si="86"/>
        <v/>
      </c>
      <c r="LU57" s="57">
        <v>49</v>
      </c>
      <c r="LV57" s="33" t="str">
        <f t="shared" si="87"/>
        <v/>
      </c>
      <c r="LW57" s="33" t="str">
        <f t="shared" si="88"/>
        <v/>
      </c>
      <c r="LX57" s="33" t="str">
        <f t="shared" si="89"/>
        <v/>
      </c>
      <c r="LY57" s="33" t="str">
        <f t="shared" si="90"/>
        <v/>
      </c>
      <c r="LZ57" s="33" t="str">
        <f t="shared" si="91"/>
        <v/>
      </c>
      <c r="MA57" s="33" t="str">
        <f t="shared" si="92"/>
        <v/>
      </c>
      <c r="MB57" s="33" t="str">
        <f t="shared" si="93"/>
        <v/>
      </c>
      <c r="MC57" s="33" t="str">
        <f t="shared" si="94"/>
        <v/>
      </c>
      <c r="MD57" s="33" t="str">
        <f t="shared" si="95"/>
        <v/>
      </c>
      <c r="ME57" s="33" t="str">
        <f t="shared" si="96"/>
        <v/>
      </c>
      <c r="MF57" s="33" t="str">
        <f t="shared" si="97"/>
        <v/>
      </c>
      <c r="MG57" s="33" t="str">
        <f t="shared" si="98"/>
        <v/>
      </c>
      <c r="MH57" s="33" t="str">
        <f t="shared" si="99"/>
        <v/>
      </c>
      <c r="MI57" s="33" t="str">
        <f t="shared" si="100"/>
        <v/>
      </c>
      <c r="MJ57" s="33" t="str">
        <f t="shared" si="101"/>
        <v/>
      </c>
      <c r="MK57" s="33" t="str">
        <f t="shared" si="102"/>
        <v/>
      </c>
      <c r="ML57" s="33" t="str">
        <f t="shared" si="103"/>
        <v/>
      </c>
      <c r="MM57" s="33" t="str">
        <f t="shared" si="104"/>
        <v/>
      </c>
      <c r="MN57" s="33" t="str">
        <f t="shared" si="105"/>
        <v/>
      </c>
      <c r="MO57" s="33" t="str">
        <f t="shared" si="106"/>
        <v/>
      </c>
      <c r="MP57" s="33" t="str">
        <f t="shared" si="107"/>
        <v/>
      </c>
      <c r="MQ57" s="33" t="str">
        <f t="shared" si="108"/>
        <v/>
      </c>
      <c r="MR57" s="33" t="str">
        <f t="shared" si="109"/>
        <v/>
      </c>
      <c r="MS57" s="33" t="str">
        <f t="shared" si="110"/>
        <v/>
      </c>
      <c r="MT57" s="33" t="str">
        <f t="shared" si="111"/>
        <v/>
      </c>
      <c r="MU57" s="33" t="str">
        <f t="shared" si="112"/>
        <v/>
      </c>
      <c r="MV57" s="33" t="str">
        <f t="shared" si="113"/>
        <v/>
      </c>
      <c r="MW57" s="33" t="str">
        <f t="shared" si="114"/>
        <v/>
      </c>
      <c r="MX57" s="54">
        <f t="shared" si="115"/>
        <v>0</v>
      </c>
      <c r="MY57" s="57">
        <v>49</v>
      </c>
      <c r="MZ57" s="34" t="str">
        <f t="shared" si="116"/>
        <v/>
      </c>
      <c r="NA57" s="34" t="str">
        <f t="shared" si="117"/>
        <v/>
      </c>
      <c r="NB57" s="34" t="str">
        <f t="shared" si="118"/>
        <v/>
      </c>
      <c r="NC57" s="34" t="str">
        <f t="shared" si="119"/>
        <v/>
      </c>
      <c r="ND57" s="34" t="str">
        <f t="shared" si="120"/>
        <v/>
      </c>
      <c r="NE57" s="34" t="str">
        <f t="shared" si="121"/>
        <v/>
      </c>
      <c r="NF57" s="34" t="str">
        <f t="shared" si="122"/>
        <v/>
      </c>
      <c r="NG57" s="34" t="str">
        <f t="shared" si="123"/>
        <v/>
      </c>
      <c r="NH57" s="34" t="str">
        <f t="shared" si="124"/>
        <v/>
      </c>
      <c r="NI57" s="34" t="str">
        <f t="shared" si="125"/>
        <v/>
      </c>
      <c r="NJ57" s="34" t="str">
        <f t="shared" si="126"/>
        <v/>
      </c>
      <c r="NK57" s="34" t="str">
        <f t="shared" si="127"/>
        <v/>
      </c>
      <c r="NL57" s="34" t="str">
        <f t="shared" si="128"/>
        <v/>
      </c>
      <c r="NM57" s="34" t="str">
        <f t="shared" si="129"/>
        <v/>
      </c>
      <c r="NN57" s="34" t="str">
        <f t="shared" si="130"/>
        <v/>
      </c>
      <c r="NO57" s="34" t="str">
        <f t="shared" si="131"/>
        <v/>
      </c>
      <c r="NP57" s="34" t="str">
        <f t="shared" si="132"/>
        <v/>
      </c>
      <c r="NQ57" s="34" t="str">
        <f t="shared" si="133"/>
        <v/>
      </c>
      <c r="NR57" s="34" t="str">
        <f t="shared" si="134"/>
        <v/>
      </c>
      <c r="NS57" s="34" t="str">
        <f t="shared" si="135"/>
        <v/>
      </c>
      <c r="NT57" s="34" t="str">
        <f t="shared" si="136"/>
        <v/>
      </c>
      <c r="NU57" s="34" t="str">
        <f t="shared" si="137"/>
        <v/>
      </c>
      <c r="NV57" s="34" t="str">
        <f t="shared" si="138"/>
        <v/>
      </c>
      <c r="NW57" s="34" t="str">
        <f t="shared" si="139"/>
        <v/>
      </c>
      <c r="NX57" s="34" t="str">
        <f t="shared" si="140"/>
        <v/>
      </c>
      <c r="NY57" s="34" t="str">
        <f t="shared" si="141"/>
        <v/>
      </c>
      <c r="NZ57" s="34" t="str">
        <f t="shared" si="142"/>
        <v/>
      </c>
      <c r="OA57" s="34" t="str">
        <f t="shared" si="143"/>
        <v/>
      </c>
      <c r="OB57" s="57">
        <v>49</v>
      </c>
      <c r="OC57" s="78"/>
      <c r="OD57" s="78"/>
      <c r="OE57" s="78"/>
      <c r="OF57" s="78"/>
      <c r="OG57" s="78"/>
      <c r="OH57" s="78"/>
      <c r="OI57" s="78"/>
      <c r="OJ57" s="78"/>
      <c r="OK57" s="78"/>
      <c r="OL57" s="78"/>
      <c r="OM57" s="78"/>
      <c r="ON57" s="78"/>
      <c r="OO57" s="78"/>
      <c r="OP57" s="78"/>
      <c r="OQ57" s="78"/>
      <c r="OR57" s="78"/>
      <c r="OS57" s="78"/>
      <c r="OT57" s="78"/>
      <c r="OU57" s="78"/>
      <c r="OV57" s="78"/>
      <c r="OW57" s="78"/>
      <c r="OX57" s="78"/>
      <c r="OY57" s="78"/>
      <c r="OZ57" s="78"/>
      <c r="PA57" s="78"/>
      <c r="PB57" s="78">
        <v>61</v>
      </c>
      <c r="PC57" s="78"/>
      <c r="PD57" s="78"/>
      <c r="PE57" s="57">
        <v>49</v>
      </c>
      <c r="PF57" s="35">
        <f t="shared" si="144"/>
        <v>0</v>
      </c>
      <c r="PG57" s="35">
        <f t="shared" si="145"/>
        <v>0</v>
      </c>
      <c r="PH57" s="35">
        <f t="shared" si="146"/>
        <v>0</v>
      </c>
      <c r="PI57" s="35">
        <f t="shared" si="147"/>
        <v>0</v>
      </c>
      <c r="PJ57" s="35">
        <f t="shared" si="148"/>
        <v>0</v>
      </c>
      <c r="PK57" s="35">
        <f t="shared" si="149"/>
        <v>0</v>
      </c>
      <c r="PL57" s="35">
        <f t="shared" si="150"/>
        <v>0</v>
      </c>
      <c r="PM57" s="35">
        <f t="shared" si="151"/>
        <v>0</v>
      </c>
      <c r="PN57" s="35">
        <f t="shared" si="152"/>
        <v>0</v>
      </c>
      <c r="PO57" s="35">
        <f t="shared" si="153"/>
        <v>0</v>
      </c>
      <c r="PP57" s="35">
        <f t="shared" si="154"/>
        <v>0</v>
      </c>
      <c r="PQ57" s="35">
        <f t="shared" si="155"/>
        <v>0</v>
      </c>
      <c r="PR57" s="35">
        <f t="shared" si="156"/>
        <v>0</v>
      </c>
      <c r="PS57" s="35">
        <f t="shared" si="157"/>
        <v>0</v>
      </c>
      <c r="PT57" s="35">
        <f t="shared" si="158"/>
        <v>0</v>
      </c>
      <c r="PU57" s="35">
        <f t="shared" si="159"/>
        <v>0</v>
      </c>
      <c r="PV57" s="35">
        <f t="shared" si="160"/>
        <v>0</v>
      </c>
      <c r="PW57" s="35">
        <f t="shared" si="161"/>
        <v>0</v>
      </c>
      <c r="PX57" s="35">
        <f t="shared" si="162"/>
        <v>0</v>
      </c>
      <c r="PY57" s="35">
        <f t="shared" si="163"/>
        <v>0</v>
      </c>
      <c r="PZ57" s="35">
        <f t="shared" si="164"/>
        <v>0</v>
      </c>
      <c r="QA57" s="35">
        <f t="shared" si="165"/>
        <v>0</v>
      </c>
      <c r="QB57" s="35">
        <f t="shared" si="166"/>
        <v>0</v>
      </c>
      <c r="QC57" s="35">
        <f t="shared" si="167"/>
        <v>0</v>
      </c>
      <c r="QD57" s="35">
        <f t="shared" si="168"/>
        <v>0</v>
      </c>
      <c r="QE57" s="35">
        <f t="shared" si="169"/>
        <v>30</v>
      </c>
      <c r="QF57" s="35">
        <f t="shared" si="170"/>
        <v>0</v>
      </c>
      <c r="QG57" s="35">
        <f t="shared" si="171"/>
        <v>0</v>
      </c>
      <c r="QH57" s="57">
        <v>49</v>
      </c>
      <c r="QI57" s="36" t="str">
        <f t="shared" si="172"/>
        <v/>
      </c>
      <c r="QJ57" s="36" t="str">
        <f t="shared" si="173"/>
        <v/>
      </c>
      <c r="QK57" s="36" t="str">
        <f t="shared" si="174"/>
        <v/>
      </c>
      <c r="QL57" s="36" t="str">
        <f t="shared" si="175"/>
        <v/>
      </c>
      <c r="QM57" s="36" t="str">
        <f t="shared" si="176"/>
        <v/>
      </c>
      <c r="QN57" s="36" t="str">
        <f t="shared" si="177"/>
        <v/>
      </c>
      <c r="QO57" s="36" t="str">
        <f t="shared" si="178"/>
        <v/>
      </c>
      <c r="QP57" s="36" t="str">
        <f t="shared" si="179"/>
        <v/>
      </c>
      <c r="QQ57" s="36" t="str">
        <f t="shared" si="180"/>
        <v/>
      </c>
      <c r="QR57" s="36" t="str">
        <f t="shared" si="181"/>
        <v/>
      </c>
      <c r="QS57" s="36" t="str">
        <f t="shared" si="182"/>
        <v/>
      </c>
      <c r="QT57" s="36" t="str">
        <f t="shared" si="183"/>
        <v/>
      </c>
      <c r="QU57" s="36" t="str">
        <f t="shared" si="184"/>
        <v/>
      </c>
      <c r="QV57" s="36" t="str">
        <f t="shared" si="185"/>
        <v/>
      </c>
      <c r="QW57" s="36" t="str">
        <f t="shared" si="186"/>
        <v/>
      </c>
      <c r="QX57" s="36" t="str">
        <f t="shared" si="187"/>
        <v/>
      </c>
      <c r="QY57" s="36" t="str">
        <f t="shared" si="188"/>
        <v/>
      </c>
      <c r="QZ57" s="36" t="str">
        <f t="shared" si="189"/>
        <v/>
      </c>
      <c r="RA57" s="36" t="str">
        <f t="shared" si="190"/>
        <v/>
      </c>
      <c r="RB57" s="36" t="str">
        <f t="shared" si="191"/>
        <v/>
      </c>
      <c r="RC57" s="36" t="str">
        <f t="shared" si="192"/>
        <v/>
      </c>
      <c r="RD57" s="36" t="str">
        <f t="shared" si="193"/>
        <v/>
      </c>
      <c r="RE57" s="36" t="str">
        <f t="shared" si="194"/>
        <v/>
      </c>
      <c r="RF57" s="36" t="str">
        <f t="shared" si="195"/>
        <v/>
      </c>
      <c r="RG57" s="36" t="str">
        <f t="shared" si="196"/>
        <v/>
      </c>
      <c r="RH57" s="36" t="str">
        <f t="shared" si="197"/>
        <v/>
      </c>
      <c r="RI57" s="36" t="str">
        <f t="shared" si="198"/>
        <v/>
      </c>
      <c r="RJ57" s="36" t="str">
        <f t="shared" si="199"/>
        <v/>
      </c>
      <c r="RK57" s="37">
        <f t="shared" si="200"/>
        <v>0</v>
      </c>
      <c r="RL57" s="38" t="str">
        <f t="shared" si="260"/>
        <v/>
      </c>
      <c r="RM57" s="38" t="str">
        <f t="shared" si="261"/>
        <v/>
      </c>
      <c r="RN57" s="38" t="str">
        <f t="shared" si="262"/>
        <v/>
      </c>
      <c r="RO57" s="38" t="str">
        <f t="shared" si="263"/>
        <v/>
      </c>
      <c r="RP57" s="38" t="str">
        <f t="shared" si="264"/>
        <v/>
      </c>
      <c r="RQ57" s="39" t="str">
        <f t="shared" si="265"/>
        <v/>
      </c>
      <c r="RR57" s="39" t="str">
        <f t="shared" si="266"/>
        <v/>
      </c>
      <c r="RS57" s="39" t="str">
        <f t="shared" si="267"/>
        <v/>
      </c>
      <c r="RT57" s="39" t="str">
        <f t="shared" si="268"/>
        <v/>
      </c>
      <c r="RU57" s="39">
        <f t="shared" si="269"/>
        <v>0</v>
      </c>
      <c r="RV57" s="57">
        <v>49</v>
      </c>
    </row>
    <row r="58" spans="1:490" s="41" customFormat="1" ht="20.399999999999999" x14ac:dyDescent="0.2">
      <c r="B58" s="57" t="s">
        <v>101</v>
      </c>
      <c r="C58" s="57" t="s">
        <v>129</v>
      </c>
      <c r="D58" s="57" t="s">
        <v>130</v>
      </c>
      <c r="E58" s="57" t="s">
        <v>134</v>
      </c>
      <c r="F58" s="57">
        <v>5</v>
      </c>
      <c r="G58" s="25">
        <v>14478333</v>
      </c>
      <c r="H58" s="57">
        <v>50</v>
      </c>
      <c r="I58" s="77" t="s">
        <v>32</v>
      </c>
      <c r="J58" s="77" t="s">
        <v>32</v>
      </c>
      <c r="K58" s="77" t="s">
        <v>32</v>
      </c>
      <c r="L58" s="77" t="s">
        <v>32</v>
      </c>
      <c r="M58" s="77" t="s">
        <v>32</v>
      </c>
      <c r="N58" s="77" t="s">
        <v>32</v>
      </c>
      <c r="O58" s="77" t="s">
        <v>32</v>
      </c>
      <c r="P58" s="77" t="s">
        <v>32</v>
      </c>
      <c r="Q58" s="77" t="s">
        <v>32</v>
      </c>
      <c r="R58" s="77" t="s">
        <v>32</v>
      </c>
      <c r="S58" s="77" t="s">
        <v>32</v>
      </c>
      <c r="T58" s="77" t="s">
        <v>32</v>
      </c>
      <c r="U58" s="77" t="s">
        <v>32</v>
      </c>
      <c r="V58" s="77" t="s">
        <v>32</v>
      </c>
      <c r="W58" s="77" t="s">
        <v>32</v>
      </c>
      <c r="X58" s="77" t="s">
        <v>32</v>
      </c>
      <c r="Y58" s="77" t="s">
        <v>32</v>
      </c>
      <c r="Z58" s="77" t="s">
        <v>32</v>
      </c>
      <c r="AA58" s="77" t="s">
        <v>32</v>
      </c>
      <c r="AB58" s="77" t="s">
        <v>32</v>
      </c>
      <c r="AC58" s="77" t="s">
        <v>32</v>
      </c>
      <c r="AD58" s="77" t="s">
        <v>32</v>
      </c>
      <c r="AE58" s="77" t="s">
        <v>32</v>
      </c>
      <c r="AF58" s="77" t="s">
        <v>32</v>
      </c>
      <c r="AG58" s="77" t="s">
        <v>32</v>
      </c>
      <c r="AH58" s="75">
        <v>13391070</v>
      </c>
      <c r="AI58" s="77" t="s">
        <v>32</v>
      </c>
      <c r="AJ58" s="77" t="s">
        <v>32</v>
      </c>
      <c r="AK58" s="45"/>
      <c r="AL58" s="26" t="str">
        <f t="shared" si="201"/>
        <v>NC</v>
      </c>
      <c r="AM58" s="26" t="str">
        <f t="shared" si="202"/>
        <v>NC</v>
      </c>
      <c r="AN58" s="26" t="str">
        <f t="shared" si="203"/>
        <v>NC</v>
      </c>
      <c r="AO58" s="26" t="str">
        <f t="shared" si="204"/>
        <v>NC</v>
      </c>
      <c r="AP58" s="26" t="str">
        <f t="shared" si="205"/>
        <v>NC</v>
      </c>
      <c r="AQ58" s="26" t="str">
        <f t="shared" si="206"/>
        <v>NC</v>
      </c>
      <c r="AR58" s="26" t="str">
        <f t="shared" si="207"/>
        <v>NC</v>
      </c>
      <c r="AS58" s="26" t="str">
        <f t="shared" si="208"/>
        <v>NC</v>
      </c>
      <c r="AT58" s="26" t="str">
        <f t="shared" si="209"/>
        <v>NC</v>
      </c>
      <c r="AU58" s="26" t="str">
        <f t="shared" si="210"/>
        <v>NC</v>
      </c>
      <c r="AV58" s="26" t="str">
        <f t="shared" si="211"/>
        <v>NC</v>
      </c>
      <c r="AW58" s="26" t="str">
        <f t="shared" si="212"/>
        <v>NC</v>
      </c>
      <c r="AX58" s="26" t="str">
        <f t="shared" si="213"/>
        <v>NC</v>
      </c>
      <c r="AY58" s="26" t="str">
        <f t="shared" si="214"/>
        <v>NC</v>
      </c>
      <c r="AZ58" s="26" t="str">
        <f t="shared" si="215"/>
        <v>NC</v>
      </c>
      <c r="BA58" s="26" t="str">
        <f t="shared" si="216"/>
        <v>NC</v>
      </c>
      <c r="BB58" s="26" t="str">
        <f t="shared" si="217"/>
        <v>NC</v>
      </c>
      <c r="BC58" s="26" t="str">
        <f t="shared" si="218"/>
        <v>NC</v>
      </c>
      <c r="BD58" s="26" t="str">
        <f t="shared" si="219"/>
        <v>NC</v>
      </c>
      <c r="BE58" s="26" t="str">
        <f t="shared" si="220"/>
        <v>NC</v>
      </c>
      <c r="BF58" s="26" t="str">
        <f t="shared" si="221"/>
        <v>NC</v>
      </c>
      <c r="BG58" s="26" t="str">
        <f t="shared" si="222"/>
        <v>NC</v>
      </c>
      <c r="BH58" s="26" t="str">
        <f t="shared" si="223"/>
        <v>NC</v>
      </c>
      <c r="BI58" s="26" t="str">
        <f t="shared" si="224"/>
        <v>NC</v>
      </c>
      <c r="BJ58" s="26" t="str">
        <f t="shared" si="225"/>
        <v>NC</v>
      </c>
      <c r="BK58" s="26">
        <f t="shared" si="226"/>
        <v>13391070</v>
      </c>
      <c r="BL58" s="26" t="str">
        <f t="shared" si="227"/>
        <v>NC</v>
      </c>
      <c r="BM58" s="26" t="str">
        <f t="shared" si="228"/>
        <v>NC</v>
      </c>
      <c r="BN58" s="57">
        <v>50</v>
      </c>
      <c r="BO58" s="70" t="s">
        <v>33</v>
      </c>
      <c r="BP58" s="70" t="s">
        <v>33</v>
      </c>
      <c r="BQ58" s="70" t="s">
        <v>33</v>
      </c>
      <c r="BR58" s="70" t="s">
        <v>33</v>
      </c>
      <c r="BS58" s="70" t="s">
        <v>33</v>
      </c>
      <c r="BT58" s="70" t="s">
        <v>33</v>
      </c>
      <c r="BU58" s="70" t="s">
        <v>33</v>
      </c>
      <c r="BV58" s="70" t="s">
        <v>33</v>
      </c>
      <c r="BW58" s="70" t="s">
        <v>33</v>
      </c>
      <c r="BX58" s="70" t="s">
        <v>33</v>
      </c>
      <c r="BY58" s="70" t="s">
        <v>33</v>
      </c>
      <c r="BZ58" s="70" t="s">
        <v>33</v>
      </c>
      <c r="CA58" s="70" t="s">
        <v>33</v>
      </c>
      <c r="CB58" s="70" t="s">
        <v>33</v>
      </c>
      <c r="CC58" s="70" t="s">
        <v>33</v>
      </c>
      <c r="CD58" s="70" t="s">
        <v>33</v>
      </c>
      <c r="CE58" s="70" t="s">
        <v>33</v>
      </c>
      <c r="CF58" s="70" t="s">
        <v>33</v>
      </c>
      <c r="CG58" s="70" t="s">
        <v>33</v>
      </c>
      <c r="CH58" s="70" t="s">
        <v>33</v>
      </c>
      <c r="CI58" s="70" t="s">
        <v>33</v>
      </c>
      <c r="CJ58" s="70" t="s">
        <v>33</v>
      </c>
      <c r="CK58" s="70" t="s">
        <v>33</v>
      </c>
      <c r="CL58" s="70" t="s">
        <v>33</v>
      </c>
      <c r="CM58" s="70" t="s">
        <v>33</v>
      </c>
      <c r="CN58" s="71" t="s">
        <v>33</v>
      </c>
      <c r="CO58" s="70" t="s">
        <v>33</v>
      </c>
      <c r="CP58" s="70" t="s">
        <v>33</v>
      </c>
      <c r="CQ58" s="57">
        <v>50</v>
      </c>
      <c r="CR58" s="71" t="s">
        <v>33</v>
      </c>
      <c r="CS58" s="71" t="s">
        <v>34</v>
      </c>
      <c r="CT58" s="71" t="s">
        <v>34</v>
      </c>
      <c r="CU58" s="71" t="s">
        <v>34</v>
      </c>
      <c r="CV58" s="71" t="s">
        <v>34</v>
      </c>
      <c r="CW58" s="71" t="s">
        <v>34</v>
      </c>
      <c r="CX58" s="71" t="s">
        <v>34</v>
      </c>
      <c r="CY58" s="71" t="s">
        <v>33</v>
      </c>
      <c r="CZ58" s="71" t="s">
        <v>34</v>
      </c>
      <c r="DA58" s="71" t="s">
        <v>34</v>
      </c>
      <c r="DB58" s="71" t="s">
        <v>34</v>
      </c>
      <c r="DC58" s="71" t="s">
        <v>34</v>
      </c>
      <c r="DD58" s="71" t="s">
        <v>34</v>
      </c>
      <c r="DE58" s="71" t="s">
        <v>34</v>
      </c>
      <c r="DF58" s="71" t="s">
        <v>34</v>
      </c>
      <c r="DG58" s="71" t="s">
        <v>34</v>
      </c>
      <c r="DH58" s="71" t="s">
        <v>34</v>
      </c>
      <c r="DI58" s="71" t="s">
        <v>34</v>
      </c>
      <c r="DJ58" s="71" t="s">
        <v>34</v>
      </c>
      <c r="DK58" s="71" t="s">
        <v>34</v>
      </c>
      <c r="DL58" s="71" t="s">
        <v>34</v>
      </c>
      <c r="DM58" s="71" t="s">
        <v>34</v>
      </c>
      <c r="DN58" s="71" t="s">
        <v>34</v>
      </c>
      <c r="DO58" s="71" t="s">
        <v>34</v>
      </c>
      <c r="DP58" s="71" t="s">
        <v>34</v>
      </c>
      <c r="DQ58" s="71" t="s">
        <v>34</v>
      </c>
      <c r="DR58" s="71" t="s">
        <v>34</v>
      </c>
      <c r="DS58" s="71" t="s">
        <v>34</v>
      </c>
      <c r="DT58" s="57">
        <v>50</v>
      </c>
      <c r="DU58" s="71" t="s">
        <v>34</v>
      </c>
      <c r="DV58" s="71" t="s">
        <v>34</v>
      </c>
      <c r="DW58" s="71" t="s">
        <v>34</v>
      </c>
      <c r="DX58" s="71" t="s">
        <v>34</v>
      </c>
      <c r="DY58" s="71" t="s">
        <v>34</v>
      </c>
      <c r="DZ58" s="71" t="s">
        <v>34</v>
      </c>
      <c r="EA58" s="71" t="s">
        <v>34</v>
      </c>
      <c r="EB58" s="71" t="s">
        <v>33</v>
      </c>
      <c r="EC58" s="71" t="s">
        <v>34</v>
      </c>
      <c r="ED58" s="71" t="s">
        <v>34</v>
      </c>
      <c r="EE58" s="71" t="s">
        <v>34</v>
      </c>
      <c r="EF58" s="71" t="s">
        <v>34</v>
      </c>
      <c r="EG58" s="71" t="s">
        <v>34</v>
      </c>
      <c r="EH58" s="71" t="s">
        <v>34</v>
      </c>
      <c r="EI58" s="71" t="s">
        <v>34</v>
      </c>
      <c r="EJ58" s="71" t="s">
        <v>34</v>
      </c>
      <c r="EK58" s="71" t="s">
        <v>34</v>
      </c>
      <c r="EL58" s="71" t="s">
        <v>34</v>
      </c>
      <c r="EM58" s="71" t="s">
        <v>34</v>
      </c>
      <c r="EN58" s="71" t="s">
        <v>34</v>
      </c>
      <c r="EO58" s="71" t="s">
        <v>34</v>
      </c>
      <c r="EP58" s="71" t="s">
        <v>34</v>
      </c>
      <c r="EQ58" s="71" t="s">
        <v>34</v>
      </c>
      <c r="ER58" s="71" t="s">
        <v>34</v>
      </c>
      <c r="ES58" s="71" t="s">
        <v>34</v>
      </c>
      <c r="ET58" s="71" t="s">
        <v>34</v>
      </c>
      <c r="EU58" s="71" t="s">
        <v>34</v>
      </c>
      <c r="EV58" s="71" t="s">
        <v>33</v>
      </c>
      <c r="EW58" s="57">
        <v>50</v>
      </c>
      <c r="EX58" s="27" t="str">
        <f t="shared" si="1"/>
        <v>NO CUMPLE</v>
      </c>
      <c r="EY58" s="27" t="str">
        <f t="shared" si="2"/>
        <v>NO CUMPLE</v>
      </c>
      <c r="EZ58" s="27" t="str">
        <f t="shared" si="3"/>
        <v>NO CUMPLE</v>
      </c>
      <c r="FA58" s="27" t="str">
        <f t="shared" si="4"/>
        <v>NO CUMPLE</v>
      </c>
      <c r="FB58" s="27" t="str">
        <f t="shared" si="5"/>
        <v>NO CUMPLE</v>
      </c>
      <c r="FC58" s="27" t="str">
        <f t="shared" si="6"/>
        <v>NO CUMPLE</v>
      </c>
      <c r="FD58" s="27" t="str">
        <f t="shared" si="7"/>
        <v>NO CUMPLE</v>
      </c>
      <c r="FE58" s="27" t="str">
        <f t="shared" si="8"/>
        <v>NO CUMPLE</v>
      </c>
      <c r="FF58" s="27" t="str">
        <f t="shared" si="9"/>
        <v>NO CUMPLE</v>
      </c>
      <c r="FG58" s="27" t="str">
        <f t="shared" si="10"/>
        <v>NO CUMPLE</v>
      </c>
      <c r="FH58" s="27" t="str">
        <f t="shared" si="11"/>
        <v>NO CUMPLE</v>
      </c>
      <c r="FI58" s="27" t="str">
        <f t="shared" si="12"/>
        <v>NO CUMPLE</v>
      </c>
      <c r="FJ58" s="27" t="str">
        <f t="shared" si="13"/>
        <v>NO CUMPLE</v>
      </c>
      <c r="FK58" s="27" t="str">
        <f t="shared" si="14"/>
        <v>NO CUMPLE</v>
      </c>
      <c r="FL58" s="27" t="str">
        <f t="shared" si="15"/>
        <v>NO CUMPLE</v>
      </c>
      <c r="FM58" s="27" t="str">
        <f t="shared" si="16"/>
        <v>NO CUMPLE</v>
      </c>
      <c r="FN58" s="27" t="str">
        <f t="shared" si="17"/>
        <v>NO CUMPLE</v>
      </c>
      <c r="FO58" s="27" t="str">
        <f t="shared" si="18"/>
        <v>NO CUMPLE</v>
      </c>
      <c r="FP58" s="27" t="str">
        <f t="shared" si="19"/>
        <v>NO CUMPLE</v>
      </c>
      <c r="FQ58" s="27" t="str">
        <f t="shared" si="20"/>
        <v>NO CUMPLE</v>
      </c>
      <c r="FR58" s="27" t="str">
        <f t="shared" si="21"/>
        <v>NO CUMPLE</v>
      </c>
      <c r="FS58" s="27" t="str">
        <f t="shared" si="22"/>
        <v>NO CUMPLE</v>
      </c>
      <c r="FT58" s="27" t="str">
        <f t="shared" si="23"/>
        <v>NO CUMPLE</v>
      </c>
      <c r="FU58" s="27" t="str">
        <f t="shared" si="24"/>
        <v>NO CUMPLE</v>
      </c>
      <c r="FV58" s="27" t="str">
        <f t="shared" si="25"/>
        <v>NO CUMPLE</v>
      </c>
      <c r="FW58" s="27" t="str">
        <f t="shared" si="26"/>
        <v>NO CUMPLE</v>
      </c>
      <c r="FX58" s="27" t="str">
        <f t="shared" si="27"/>
        <v>NO CUMPLE</v>
      </c>
      <c r="FY58" s="27" t="str">
        <f t="shared" si="28"/>
        <v>NO CUMPLE</v>
      </c>
      <c r="FZ58" s="57">
        <v>50</v>
      </c>
      <c r="GA58" s="71" t="s">
        <v>32</v>
      </c>
      <c r="GB58" s="71" t="s">
        <v>32</v>
      </c>
      <c r="GC58" s="71" t="s">
        <v>32</v>
      </c>
      <c r="GD58" s="71" t="s">
        <v>32</v>
      </c>
      <c r="GE58" s="71" t="s">
        <v>32</v>
      </c>
      <c r="GF58" s="71" t="s">
        <v>32</v>
      </c>
      <c r="GG58" s="71" t="s">
        <v>32</v>
      </c>
      <c r="GH58" s="71" t="s">
        <v>32</v>
      </c>
      <c r="GI58" s="71" t="s">
        <v>32</v>
      </c>
      <c r="GJ58" s="71" t="s">
        <v>32</v>
      </c>
      <c r="GK58" s="71" t="s">
        <v>32</v>
      </c>
      <c r="GL58" s="71" t="s">
        <v>32</v>
      </c>
      <c r="GM58" s="71" t="s">
        <v>32</v>
      </c>
      <c r="GN58" s="71" t="s">
        <v>32</v>
      </c>
      <c r="GO58" s="71" t="s">
        <v>32</v>
      </c>
      <c r="GP58" s="71" t="s">
        <v>32</v>
      </c>
      <c r="GQ58" s="71" t="s">
        <v>32</v>
      </c>
      <c r="GR58" s="71" t="s">
        <v>32</v>
      </c>
      <c r="GS58" s="71" t="s">
        <v>32</v>
      </c>
      <c r="GT58" s="71" t="s">
        <v>32</v>
      </c>
      <c r="GU58" s="71" t="s">
        <v>32</v>
      </c>
      <c r="GV58" s="71" t="s">
        <v>32</v>
      </c>
      <c r="GW58" s="71" t="s">
        <v>32</v>
      </c>
      <c r="GX58" s="71" t="s">
        <v>32</v>
      </c>
      <c r="GY58" s="71" t="s">
        <v>32</v>
      </c>
      <c r="GZ58" s="93" t="s">
        <v>33</v>
      </c>
      <c r="HA58" s="71" t="s">
        <v>32</v>
      </c>
      <c r="HB58" s="71" t="s">
        <v>32</v>
      </c>
      <c r="HC58" s="57">
        <v>50</v>
      </c>
      <c r="HD58" s="72" t="s">
        <v>32</v>
      </c>
      <c r="HE58" s="72" t="s">
        <v>32</v>
      </c>
      <c r="HF58" s="72" t="s">
        <v>32</v>
      </c>
      <c r="HG58" s="72" t="s">
        <v>32</v>
      </c>
      <c r="HH58" s="72" t="s">
        <v>32</v>
      </c>
      <c r="HI58" s="72" t="s">
        <v>32</v>
      </c>
      <c r="HJ58" s="72" t="s">
        <v>32</v>
      </c>
      <c r="HK58" s="72" t="s">
        <v>32</v>
      </c>
      <c r="HL58" s="72" t="s">
        <v>32</v>
      </c>
      <c r="HM58" s="72" t="s">
        <v>32</v>
      </c>
      <c r="HN58" s="72" t="s">
        <v>32</v>
      </c>
      <c r="HO58" s="72" t="s">
        <v>32</v>
      </c>
      <c r="HP58" s="72" t="s">
        <v>32</v>
      </c>
      <c r="HQ58" s="72" t="s">
        <v>32</v>
      </c>
      <c r="HR58" s="72" t="s">
        <v>32</v>
      </c>
      <c r="HS58" s="72" t="s">
        <v>32</v>
      </c>
      <c r="HT58" s="72" t="s">
        <v>32</v>
      </c>
      <c r="HU58" s="72" t="s">
        <v>32</v>
      </c>
      <c r="HV58" s="72" t="s">
        <v>32</v>
      </c>
      <c r="HW58" s="72" t="s">
        <v>32</v>
      </c>
      <c r="HX58" s="72" t="s">
        <v>32</v>
      </c>
      <c r="HY58" s="72" t="s">
        <v>32</v>
      </c>
      <c r="HZ58" s="72" t="s">
        <v>32</v>
      </c>
      <c r="IA58" s="72" t="s">
        <v>32</v>
      </c>
      <c r="IB58" s="72" t="s">
        <v>32</v>
      </c>
      <c r="IC58" s="72" t="s">
        <v>33</v>
      </c>
      <c r="ID58" s="72" t="s">
        <v>32</v>
      </c>
      <c r="IE58" s="72" t="s">
        <v>32</v>
      </c>
      <c r="IF58" s="57">
        <v>50</v>
      </c>
      <c r="IG58" s="26" t="str">
        <f t="shared" si="229"/>
        <v/>
      </c>
      <c r="IH58" s="26" t="str">
        <f t="shared" si="230"/>
        <v/>
      </c>
      <c r="II58" s="26" t="str">
        <f t="shared" si="231"/>
        <v/>
      </c>
      <c r="IJ58" s="26" t="str">
        <f t="shared" si="232"/>
        <v/>
      </c>
      <c r="IK58" s="26" t="str">
        <f t="shared" si="233"/>
        <v/>
      </c>
      <c r="IL58" s="26" t="str">
        <f t="shared" si="234"/>
        <v/>
      </c>
      <c r="IM58" s="26" t="str">
        <f t="shared" si="235"/>
        <v/>
      </c>
      <c r="IN58" s="26" t="str">
        <f t="shared" si="236"/>
        <v/>
      </c>
      <c r="IO58" s="26" t="str">
        <f t="shared" si="237"/>
        <v/>
      </c>
      <c r="IP58" s="26" t="str">
        <f t="shared" si="238"/>
        <v/>
      </c>
      <c r="IQ58" s="26" t="str">
        <f t="shared" si="239"/>
        <v/>
      </c>
      <c r="IR58" s="26" t="str">
        <f t="shared" si="240"/>
        <v/>
      </c>
      <c r="IS58" s="26" t="str">
        <f t="shared" si="241"/>
        <v/>
      </c>
      <c r="IT58" s="26" t="str">
        <f t="shared" si="242"/>
        <v/>
      </c>
      <c r="IU58" s="26" t="str">
        <f t="shared" si="243"/>
        <v/>
      </c>
      <c r="IV58" s="26" t="str">
        <f t="shared" si="244"/>
        <v/>
      </c>
      <c r="IW58" s="26" t="str">
        <f t="shared" si="245"/>
        <v/>
      </c>
      <c r="IX58" s="26" t="str">
        <f t="shared" si="246"/>
        <v/>
      </c>
      <c r="IY58" s="26" t="str">
        <f t="shared" si="247"/>
        <v/>
      </c>
      <c r="IZ58" s="26" t="str">
        <f t="shared" si="248"/>
        <v/>
      </c>
      <c r="JA58" s="26" t="str">
        <f t="shared" si="249"/>
        <v/>
      </c>
      <c r="JB58" s="26" t="str">
        <f t="shared" si="250"/>
        <v/>
      </c>
      <c r="JC58" s="26" t="str">
        <f t="shared" si="251"/>
        <v/>
      </c>
      <c r="JD58" s="26" t="str">
        <f t="shared" si="252"/>
        <v/>
      </c>
      <c r="JE58" s="26" t="str">
        <f t="shared" si="253"/>
        <v/>
      </c>
      <c r="JF58" s="26" t="str">
        <f t="shared" si="254"/>
        <v/>
      </c>
      <c r="JG58" s="26" t="str">
        <f t="shared" si="255"/>
        <v/>
      </c>
      <c r="JH58" s="26" t="str">
        <f t="shared" si="256"/>
        <v/>
      </c>
      <c r="JI58" s="26">
        <v>14478333</v>
      </c>
      <c r="JJ58" s="26">
        <v>14478333</v>
      </c>
      <c r="JK58" s="28">
        <f t="shared" si="257"/>
        <v>0</v>
      </c>
      <c r="JL58" s="28">
        <f t="shared" si="30"/>
        <v>0</v>
      </c>
      <c r="JM58" s="29" t="str">
        <f t="shared" si="258"/>
        <v/>
      </c>
      <c r="JN58" s="30" t="str">
        <f t="shared" si="259"/>
        <v/>
      </c>
      <c r="JO58" s="57">
        <v>50</v>
      </c>
      <c r="JP58" s="31" t="str">
        <f t="shared" si="31"/>
        <v/>
      </c>
      <c r="JQ58" s="31" t="str">
        <f t="shared" si="32"/>
        <v/>
      </c>
      <c r="JR58" s="31" t="str">
        <f t="shared" si="33"/>
        <v/>
      </c>
      <c r="JS58" s="31" t="str">
        <f t="shared" si="34"/>
        <v/>
      </c>
      <c r="JT58" s="31" t="str">
        <f t="shared" si="35"/>
        <v/>
      </c>
      <c r="JU58" s="31" t="str">
        <f t="shared" si="36"/>
        <v/>
      </c>
      <c r="JV58" s="31" t="str">
        <f t="shared" si="37"/>
        <v/>
      </c>
      <c r="JW58" s="31" t="str">
        <f t="shared" si="38"/>
        <v/>
      </c>
      <c r="JX58" s="31" t="str">
        <f t="shared" si="39"/>
        <v/>
      </c>
      <c r="JY58" s="31" t="str">
        <f t="shared" si="40"/>
        <v/>
      </c>
      <c r="JZ58" s="31" t="str">
        <f t="shared" si="41"/>
        <v/>
      </c>
      <c r="KA58" s="31" t="str">
        <f t="shared" si="42"/>
        <v/>
      </c>
      <c r="KB58" s="31" t="str">
        <f t="shared" si="43"/>
        <v/>
      </c>
      <c r="KC58" s="31" t="str">
        <f t="shared" si="44"/>
        <v/>
      </c>
      <c r="KD58" s="31" t="str">
        <f t="shared" si="45"/>
        <v/>
      </c>
      <c r="KE58" s="31" t="str">
        <f t="shared" si="46"/>
        <v/>
      </c>
      <c r="KF58" s="31" t="str">
        <f t="shared" si="47"/>
        <v/>
      </c>
      <c r="KG58" s="31" t="str">
        <f t="shared" si="48"/>
        <v/>
      </c>
      <c r="KH58" s="31" t="str">
        <f t="shared" si="49"/>
        <v/>
      </c>
      <c r="KI58" s="31" t="str">
        <f t="shared" si="50"/>
        <v/>
      </c>
      <c r="KJ58" s="31" t="str">
        <f t="shared" si="51"/>
        <v/>
      </c>
      <c r="KK58" s="31" t="str">
        <f t="shared" si="52"/>
        <v/>
      </c>
      <c r="KL58" s="31" t="str">
        <f t="shared" si="53"/>
        <v/>
      </c>
      <c r="KM58" s="31" t="str">
        <f t="shared" si="54"/>
        <v/>
      </c>
      <c r="KN58" s="31" t="str">
        <f t="shared" si="55"/>
        <v/>
      </c>
      <c r="KO58" s="31" t="str">
        <f t="shared" si="56"/>
        <v/>
      </c>
      <c r="KP58" s="31" t="str">
        <f t="shared" si="57"/>
        <v/>
      </c>
      <c r="KQ58" s="31" t="str">
        <f t="shared" si="58"/>
        <v/>
      </c>
      <c r="KR58" s="57">
        <v>50</v>
      </c>
      <c r="KS58" s="32" t="str">
        <f t="shared" si="59"/>
        <v/>
      </c>
      <c r="KT58" s="32" t="str">
        <f t="shared" si="60"/>
        <v/>
      </c>
      <c r="KU58" s="32" t="str">
        <f t="shared" si="61"/>
        <v/>
      </c>
      <c r="KV58" s="32" t="str">
        <f t="shared" si="62"/>
        <v/>
      </c>
      <c r="KW58" s="32" t="str">
        <f t="shared" si="63"/>
        <v/>
      </c>
      <c r="KX58" s="32" t="str">
        <f t="shared" si="64"/>
        <v/>
      </c>
      <c r="KY58" s="32" t="str">
        <f t="shared" si="65"/>
        <v/>
      </c>
      <c r="KZ58" s="32" t="str">
        <f t="shared" si="66"/>
        <v/>
      </c>
      <c r="LA58" s="32" t="str">
        <f t="shared" si="67"/>
        <v/>
      </c>
      <c r="LB58" s="32" t="str">
        <f t="shared" si="68"/>
        <v/>
      </c>
      <c r="LC58" s="32" t="str">
        <f t="shared" si="69"/>
        <v/>
      </c>
      <c r="LD58" s="32" t="str">
        <f t="shared" si="70"/>
        <v/>
      </c>
      <c r="LE58" s="32" t="str">
        <f t="shared" si="71"/>
        <v/>
      </c>
      <c r="LF58" s="32" t="str">
        <f t="shared" si="72"/>
        <v/>
      </c>
      <c r="LG58" s="32" t="str">
        <f t="shared" si="73"/>
        <v/>
      </c>
      <c r="LH58" s="32" t="str">
        <f t="shared" si="74"/>
        <v/>
      </c>
      <c r="LI58" s="32" t="str">
        <f t="shared" si="75"/>
        <v/>
      </c>
      <c r="LJ58" s="32" t="str">
        <f t="shared" si="76"/>
        <v/>
      </c>
      <c r="LK58" s="32" t="str">
        <f t="shared" si="77"/>
        <v/>
      </c>
      <c r="LL58" s="32" t="str">
        <f t="shared" si="78"/>
        <v/>
      </c>
      <c r="LM58" s="32" t="str">
        <f t="shared" si="79"/>
        <v/>
      </c>
      <c r="LN58" s="32" t="str">
        <f t="shared" si="80"/>
        <v/>
      </c>
      <c r="LO58" s="32" t="str">
        <f t="shared" si="81"/>
        <v/>
      </c>
      <c r="LP58" s="32" t="str">
        <f t="shared" si="82"/>
        <v/>
      </c>
      <c r="LQ58" s="32" t="str">
        <f t="shared" si="83"/>
        <v/>
      </c>
      <c r="LR58" s="32" t="str">
        <f t="shared" si="84"/>
        <v/>
      </c>
      <c r="LS58" s="32" t="str">
        <f t="shared" si="85"/>
        <v/>
      </c>
      <c r="LT58" s="32" t="str">
        <f t="shared" si="86"/>
        <v/>
      </c>
      <c r="LU58" s="57">
        <v>50</v>
      </c>
      <c r="LV58" s="33" t="str">
        <f t="shared" si="87"/>
        <v/>
      </c>
      <c r="LW58" s="33" t="str">
        <f t="shared" si="88"/>
        <v/>
      </c>
      <c r="LX58" s="33" t="str">
        <f t="shared" si="89"/>
        <v/>
      </c>
      <c r="LY58" s="33" t="str">
        <f t="shared" si="90"/>
        <v/>
      </c>
      <c r="LZ58" s="33" t="str">
        <f t="shared" si="91"/>
        <v/>
      </c>
      <c r="MA58" s="33" t="str">
        <f t="shared" si="92"/>
        <v/>
      </c>
      <c r="MB58" s="33" t="str">
        <f t="shared" si="93"/>
        <v/>
      </c>
      <c r="MC58" s="33" t="str">
        <f t="shared" si="94"/>
        <v/>
      </c>
      <c r="MD58" s="33" t="str">
        <f t="shared" si="95"/>
        <v/>
      </c>
      <c r="ME58" s="33" t="str">
        <f t="shared" si="96"/>
        <v/>
      </c>
      <c r="MF58" s="33" t="str">
        <f t="shared" si="97"/>
        <v/>
      </c>
      <c r="MG58" s="33" t="str">
        <f t="shared" si="98"/>
        <v/>
      </c>
      <c r="MH58" s="33" t="str">
        <f t="shared" si="99"/>
        <v/>
      </c>
      <c r="MI58" s="33" t="str">
        <f t="shared" si="100"/>
        <v/>
      </c>
      <c r="MJ58" s="33" t="str">
        <f t="shared" si="101"/>
        <v/>
      </c>
      <c r="MK58" s="33" t="str">
        <f t="shared" si="102"/>
        <v/>
      </c>
      <c r="ML58" s="33" t="str">
        <f t="shared" si="103"/>
        <v/>
      </c>
      <c r="MM58" s="33" t="str">
        <f t="shared" si="104"/>
        <v/>
      </c>
      <c r="MN58" s="33" t="str">
        <f t="shared" si="105"/>
        <v/>
      </c>
      <c r="MO58" s="33" t="str">
        <f t="shared" si="106"/>
        <v/>
      </c>
      <c r="MP58" s="33" t="str">
        <f t="shared" si="107"/>
        <v/>
      </c>
      <c r="MQ58" s="33" t="str">
        <f t="shared" si="108"/>
        <v/>
      </c>
      <c r="MR58" s="33" t="str">
        <f t="shared" si="109"/>
        <v/>
      </c>
      <c r="MS58" s="33" t="str">
        <f t="shared" si="110"/>
        <v/>
      </c>
      <c r="MT58" s="33" t="str">
        <f t="shared" si="111"/>
        <v/>
      </c>
      <c r="MU58" s="33" t="str">
        <f t="shared" si="112"/>
        <v/>
      </c>
      <c r="MV58" s="33" t="str">
        <f t="shared" si="113"/>
        <v/>
      </c>
      <c r="MW58" s="33" t="str">
        <f t="shared" si="114"/>
        <v/>
      </c>
      <c r="MX58" s="54">
        <f t="shared" si="115"/>
        <v>0</v>
      </c>
      <c r="MY58" s="57">
        <v>50</v>
      </c>
      <c r="MZ58" s="34" t="str">
        <f t="shared" si="116"/>
        <v/>
      </c>
      <c r="NA58" s="34" t="str">
        <f t="shared" si="117"/>
        <v/>
      </c>
      <c r="NB58" s="34" t="str">
        <f t="shared" si="118"/>
        <v/>
      </c>
      <c r="NC58" s="34" t="str">
        <f t="shared" si="119"/>
        <v/>
      </c>
      <c r="ND58" s="34" t="str">
        <f t="shared" si="120"/>
        <v/>
      </c>
      <c r="NE58" s="34" t="str">
        <f t="shared" si="121"/>
        <v/>
      </c>
      <c r="NF58" s="34" t="str">
        <f t="shared" si="122"/>
        <v/>
      </c>
      <c r="NG58" s="34" t="str">
        <f t="shared" si="123"/>
        <v/>
      </c>
      <c r="NH58" s="34" t="str">
        <f t="shared" si="124"/>
        <v/>
      </c>
      <c r="NI58" s="34" t="str">
        <f t="shared" si="125"/>
        <v/>
      </c>
      <c r="NJ58" s="34" t="str">
        <f t="shared" si="126"/>
        <v/>
      </c>
      <c r="NK58" s="34" t="str">
        <f t="shared" si="127"/>
        <v/>
      </c>
      <c r="NL58" s="34" t="str">
        <f t="shared" si="128"/>
        <v/>
      </c>
      <c r="NM58" s="34" t="str">
        <f t="shared" si="129"/>
        <v/>
      </c>
      <c r="NN58" s="34" t="str">
        <f t="shared" si="130"/>
        <v/>
      </c>
      <c r="NO58" s="34" t="str">
        <f t="shared" si="131"/>
        <v/>
      </c>
      <c r="NP58" s="34" t="str">
        <f t="shared" si="132"/>
        <v/>
      </c>
      <c r="NQ58" s="34" t="str">
        <f t="shared" si="133"/>
        <v/>
      </c>
      <c r="NR58" s="34" t="str">
        <f t="shared" si="134"/>
        <v/>
      </c>
      <c r="NS58" s="34" t="str">
        <f t="shared" si="135"/>
        <v/>
      </c>
      <c r="NT58" s="34" t="str">
        <f t="shared" si="136"/>
        <v/>
      </c>
      <c r="NU58" s="34" t="str">
        <f t="shared" si="137"/>
        <v/>
      </c>
      <c r="NV58" s="34" t="str">
        <f t="shared" si="138"/>
        <v/>
      </c>
      <c r="NW58" s="34" t="str">
        <f t="shared" si="139"/>
        <v/>
      </c>
      <c r="NX58" s="34" t="str">
        <f t="shared" si="140"/>
        <v/>
      </c>
      <c r="NY58" s="34" t="str">
        <f t="shared" si="141"/>
        <v/>
      </c>
      <c r="NZ58" s="34" t="str">
        <f t="shared" si="142"/>
        <v/>
      </c>
      <c r="OA58" s="34" t="str">
        <f t="shared" si="143"/>
        <v/>
      </c>
      <c r="OB58" s="57">
        <v>50</v>
      </c>
      <c r="OC58" s="78"/>
      <c r="OD58" s="78"/>
      <c r="OE58" s="78"/>
      <c r="OF58" s="78"/>
      <c r="OG58" s="78"/>
      <c r="OH58" s="78"/>
      <c r="OI58" s="78"/>
      <c r="OJ58" s="78"/>
      <c r="OK58" s="78"/>
      <c r="OL58" s="78"/>
      <c r="OM58" s="78"/>
      <c r="ON58" s="78"/>
      <c r="OO58" s="78"/>
      <c r="OP58" s="78"/>
      <c r="OQ58" s="78"/>
      <c r="OR58" s="78"/>
      <c r="OS58" s="78"/>
      <c r="OT58" s="78"/>
      <c r="OU58" s="78"/>
      <c r="OV58" s="78"/>
      <c r="OW58" s="78"/>
      <c r="OX58" s="78"/>
      <c r="OY58" s="78"/>
      <c r="OZ58" s="78"/>
      <c r="PA58" s="78"/>
      <c r="PB58" s="78">
        <v>61</v>
      </c>
      <c r="PC58" s="78"/>
      <c r="PD58" s="78"/>
      <c r="PE58" s="57">
        <v>50</v>
      </c>
      <c r="PF58" s="35">
        <f t="shared" si="144"/>
        <v>0</v>
      </c>
      <c r="PG58" s="35">
        <f t="shared" si="145"/>
        <v>0</v>
      </c>
      <c r="PH58" s="35">
        <f t="shared" si="146"/>
        <v>0</v>
      </c>
      <c r="PI58" s="35">
        <f t="shared" si="147"/>
        <v>0</v>
      </c>
      <c r="PJ58" s="35">
        <f t="shared" si="148"/>
        <v>0</v>
      </c>
      <c r="PK58" s="35">
        <f t="shared" si="149"/>
        <v>0</v>
      </c>
      <c r="PL58" s="35">
        <f t="shared" si="150"/>
        <v>0</v>
      </c>
      <c r="PM58" s="35">
        <f t="shared" si="151"/>
        <v>0</v>
      </c>
      <c r="PN58" s="35">
        <f t="shared" si="152"/>
        <v>0</v>
      </c>
      <c r="PO58" s="35">
        <f t="shared" si="153"/>
        <v>0</v>
      </c>
      <c r="PP58" s="35">
        <f t="shared" si="154"/>
        <v>0</v>
      </c>
      <c r="PQ58" s="35">
        <f t="shared" si="155"/>
        <v>0</v>
      </c>
      <c r="PR58" s="35">
        <f t="shared" si="156"/>
        <v>0</v>
      </c>
      <c r="PS58" s="35">
        <f t="shared" si="157"/>
        <v>0</v>
      </c>
      <c r="PT58" s="35">
        <f t="shared" si="158"/>
        <v>0</v>
      </c>
      <c r="PU58" s="35">
        <f t="shared" si="159"/>
        <v>0</v>
      </c>
      <c r="PV58" s="35">
        <f t="shared" si="160"/>
        <v>0</v>
      </c>
      <c r="PW58" s="35">
        <f t="shared" si="161"/>
        <v>0</v>
      </c>
      <c r="PX58" s="35">
        <f t="shared" si="162"/>
        <v>0</v>
      </c>
      <c r="PY58" s="35">
        <f t="shared" si="163"/>
        <v>0</v>
      </c>
      <c r="PZ58" s="35">
        <f t="shared" si="164"/>
        <v>0</v>
      </c>
      <c r="QA58" s="35">
        <f t="shared" si="165"/>
        <v>0</v>
      </c>
      <c r="QB58" s="35">
        <f t="shared" si="166"/>
        <v>0</v>
      </c>
      <c r="QC58" s="35">
        <f t="shared" si="167"/>
        <v>0</v>
      </c>
      <c r="QD58" s="35">
        <f t="shared" si="168"/>
        <v>0</v>
      </c>
      <c r="QE58" s="35">
        <f t="shared" si="169"/>
        <v>30</v>
      </c>
      <c r="QF58" s="35">
        <f t="shared" si="170"/>
        <v>0</v>
      </c>
      <c r="QG58" s="35">
        <f t="shared" si="171"/>
        <v>0</v>
      </c>
      <c r="QH58" s="57">
        <v>50</v>
      </c>
      <c r="QI58" s="36" t="str">
        <f t="shared" si="172"/>
        <v/>
      </c>
      <c r="QJ58" s="36" t="str">
        <f t="shared" si="173"/>
        <v/>
      </c>
      <c r="QK58" s="36" t="str">
        <f t="shared" si="174"/>
        <v/>
      </c>
      <c r="QL58" s="36" t="str">
        <f t="shared" si="175"/>
        <v/>
      </c>
      <c r="QM58" s="36" t="str">
        <f t="shared" si="176"/>
        <v/>
      </c>
      <c r="QN58" s="36" t="str">
        <f t="shared" si="177"/>
        <v/>
      </c>
      <c r="QO58" s="36" t="str">
        <f t="shared" si="178"/>
        <v/>
      </c>
      <c r="QP58" s="36" t="str">
        <f t="shared" si="179"/>
        <v/>
      </c>
      <c r="QQ58" s="36" t="str">
        <f t="shared" si="180"/>
        <v/>
      </c>
      <c r="QR58" s="36" t="str">
        <f t="shared" si="181"/>
        <v/>
      </c>
      <c r="QS58" s="36" t="str">
        <f t="shared" si="182"/>
        <v/>
      </c>
      <c r="QT58" s="36" t="str">
        <f t="shared" si="183"/>
        <v/>
      </c>
      <c r="QU58" s="36" t="str">
        <f t="shared" si="184"/>
        <v/>
      </c>
      <c r="QV58" s="36" t="str">
        <f t="shared" si="185"/>
        <v/>
      </c>
      <c r="QW58" s="36" t="str">
        <f t="shared" si="186"/>
        <v/>
      </c>
      <c r="QX58" s="36" t="str">
        <f t="shared" si="187"/>
        <v/>
      </c>
      <c r="QY58" s="36" t="str">
        <f t="shared" si="188"/>
        <v/>
      </c>
      <c r="QZ58" s="36" t="str">
        <f t="shared" si="189"/>
        <v/>
      </c>
      <c r="RA58" s="36" t="str">
        <f t="shared" si="190"/>
        <v/>
      </c>
      <c r="RB58" s="36" t="str">
        <f t="shared" si="191"/>
        <v/>
      </c>
      <c r="RC58" s="36" t="str">
        <f t="shared" si="192"/>
        <v/>
      </c>
      <c r="RD58" s="36" t="str">
        <f t="shared" si="193"/>
        <v/>
      </c>
      <c r="RE58" s="36" t="str">
        <f t="shared" si="194"/>
        <v/>
      </c>
      <c r="RF58" s="36" t="str">
        <f t="shared" si="195"/>
        <v/>
      </c>
      <c r="RG58" s="36" t="str">
        <f t="shared" si="196"/>
        <v/>
      </c>
      <c r="RH58" s="36" t="str">
        <f t="shared" si="197"/>
        <v/>
      </c>
      <c r="RI58" s="36" t="str">
        <f t="shared" si="198"/>
        <v/>
      </c>
      <c r="RJ58" s="36" t="str">
        <f t="shared" si="199"/>
        <v/>
      </c>
      <c r="RK58" s="37">
        <f t="shared" si="200"/>
        <v>0</v>
      </c>
      <c r="RL58" s="38" t="str">
        <f t="shared" si="260"/>
        <v/>
      </c>
      <c r="RM58" s="38" t="str">
        <f t="shared" si="261"/>
        <v/>
      </c>
      <c r="RN58" s="38" t="str">
        <f t="shared" si="262"/>
        <v/>
      </c>
      <c r="RO58" s="38" t="str">
        <f t="shared" si="263"/>
        <v/>
      </c>
      <c r="RP58" s="38" t="str">
        <f t="shared" si="264"/>
        <v/>
      </c>
      <c r="RQ58" s="39" t="str">
        <f t="shared" si="265"/>
        <v/>
      </c>
      <c r="RR58" s="39" t="str">
        <f t="shared" si="266"/>
        <v/>
      </c>
      <c r="RS58" s="39" t="str">
        <f t="shared" si="267"/>
        <v/>
      </c>
      <c r="RT58" s="39" t="str">
        <f t="shared" si="268"/>
        <v/>
      </c>
      <c r="RU58" s="39">
        <f t="shared" si="269"/>
        <v>0</v>
      </c>
      <c r="RV58" s="57">
        <v>50</v>
      </c>
    </row>
    <row r="59" spans="1:490" s="41" customFormat="1" ht="40.799999999999997" x14ac:dyDescent="0.2">
      <c r="B59" s="57" t="s">
        <v>101</v>
      </c>
      <c r="C59" s="57" t="s">
        <v>129</v>
      </c>
      <c r="D59" s="57" t="s">
        <v>135</v>
      </c>
      <c r="E59" s="57" t="s">
        <v>136</v>
      </c>
      <c r="F59" s="57">
        <v>1</v>
      </c>
      <c r="G59" s="25">
        <v>29062577</v>
      </c>
      <c r="H59" s="57">
        <v>51</v>
      </c>
      <c r="I59" s="77" t="s">
        <v>32</v>
      </c>
      <c r="J59" s="77" t="s">
        <v>32</v>
      </c>
      <c r="K59" s="77" t="s">
        <v>32</v>
      </c>
      <c r="L59" s="77" t="s">
        <v>32</v>
      </c>
      <c r="M59" s="77" t="s">
        <v>32</v>
      </c>
      <c r="N59" s="77" t="s">
        <v>32</v>
      </c>
      <c r="O59" s="77" t="s">
        <v>32</v>
      </c>
      <c r="P59" s="77" t="s">
        <v>32</v>
      </c>
      <c r="Q59" s="77" t="s">
        <v>32</v>
      </c>
      <c r="R59" s="77" t="s">
        <v>32</v>
      </c>
      <c r="S59" s="77" t="s">
        <v>32</v>
      </c>
      <c r="T59" s="77" t="s">
        <v>32</v>
      </c>
      <c r="U59" s="77" t="s">
        <v>32</v>
      </c>
      <c r="V59" s="77" t="s">
        <v>32</v>
      </c>
      <c r="W59" s="77" t="s">
        <v>32</v>
      </c>
      <c r="X59" s="77" t="s">
        <v>32</v>
      </c>
      <c r="Y59" s="77" t="s">
        <v>32</v>
      </c>
      <c r="Z59" s="77" t="s">
        <v>32</v>
      </c>
      <c r="AA59" s="77" t="s">
        <v>32</v>
      </c>
      <c r="AB59" s="77" t="s">
        <v>32</v>
      </c>
      <c r="AC59" s="77" t="s">
        <v>32</v>
      </c>
      <c r="AD59" s="77" t="s">
        <v>32</v>
      </c>
      <c r="AE59" s="77" t="s">
        <v>32</v>
      </c>
      <c r="AF59" s="77" t="s">
        <v>32</v>
      </c>
      <c r="AG59" s="77" t="s">
        <v>32</v>
      </c>
      <c r="AH59" s="75">
        <v>29062180</v>
      </c>
      <c r="AI59" s="77" t="s">
        <v>32</v>
      </c>
      <c r="AJ59" s="77" t="s">
        <v>32</v>
      </c>
      <c r="AK59" s="45"/>
      <c r="AL59" s="26" t="str">
        <f t="shared" si="201"/>
        <v>NC</v>
      </c>
      <c r="AM59" s="26" t="str">
        <f t="shared" si="202"/>
        <v>NC</v>
      </c>
      <c r="AN59" s="26" t="str">
        <f t="shared" si="203"/>
        <v>NC</v>
      </c>
      <c r="AO59" s="26" t="str">
        <f t="shared" si="204"/>
        <v>NC</v>
      </c>
      <c r="AP59" s="26" t="str">
        <f t="shared" si="205"/>
        <v>NC</v>
      </c>
      <c r="AQ59" s="26" t="str">
        <f t="shared" si="206"/>
        <v>NC</v>
      </c>
      <c r="AR59" s="26" t="str">
        <f t="shared" si="207"/>
        <v>NC</v>
      </c>
      <c r="AS59" s="26" t="str">
        <f t="shared" si="208"/>
        <v>NC</v>
      </c>
      <c r="AT59" s="26" t="str">
        <f t="shared" si="209"/>
        <v>NC</v>
      </c>
      <c r="AU59" s="26" t="str">
        <f t="shared" si="210"/>
        <v>NC</v>
      </c>
      <c r="AV59" s="26" t="str">
        <f t="shared" si="211"/>
        <v>NC</v>
      </c>
      <c r="AW59" s="26" t="str">
        <f t="shared" si="212"/>
        <v>NC</v>
      </c>
      <c r="AX59" s="26" t="str">
        <f t="shared" si="213"/>
        <v>NC</v>
      </c>
      <c r="AY59" s="26" t="str">
        <f t="shared" si="214"/>
        <v>NC</v>
      </c>
      <c r="AZ59" s="26" t="str">
        <f t="shared" si="215"/>
        <v>NC</v>
      </c>
      <c r="BA59" s="26" t="str">
        <f t="shared" si="216"/>
        <v>NC</v>
      </c>
      <c r="BB59" s="26" t="str">
        <f t="shared" si="217"/>
        <v>NC</v>
      </c>
      <c r="BC59" s="26" t="str">
        <f t="shared" si="218"/>
        <v>NC</v>
      </c>
      <c r="BD59" s="26" t="str">
        <f t="shared" si="219"/>
        <v>NC</v>
      </c>
      <c r="BE59" s="26" t="str">
        <f t="shared" si="220"/>
        <v>NC</v>
      </c>
      <c r="BF59" s="26" t="str">
        <f t="shared" si="221"/>
        <v>NC</v>
      </c>
      <c r="BG59" s="26" t="str">
        <f t="shared" si="222"/>
        <v>NC</v>
      </c>
      <c r="BH59" s="26" t="str">
        <f t="shared" si="223"/>
        <v>NC</v>
      </c>
      <c r="BI59" s="26" t="str">
        <f t="shared" si="224"/>
        <v>NC</v>
      </c>
      <c r="BJ59" s="26" t="str">
        <f t="shared" si="225"/>
        <v>NC</v>
      </c>
      <c r="BK59" s="26">
        <f t="shared" si="226"/>
        <v>29062180</v>
      </c>
      <c r="BL59" s="26" t="str">
        <f t="shared" si="227"/>
        <v>NC</v>
      </c>
      <c r="BM59" s="26" t="str">
        <f t="shared" si="228"/>
        <v>NC</v>
      </c>
      <c r="BN59" s="57">
        <v>51</v>
      </c>
      <c r="BO59" s="70" t="s">
        <v>33</v>
      </c>
      <c r="BP59" s="70" t="s">
        <v>33</v>
      </c>
      <c r="BQ59" s="70" t="s">
        <v>33</v>
      </c>
      <c r="BR59" s="70" t="s">
        <v>33</v>
      </c>
      <c r="BS59" s="70" t="s">
        <v>33</v>
      </c>
      <c r="BT59" s="70" t="s">
        <v>33</v>
      </c>
      <c r="BU59" s="70" t="s">
        <v>33</v>
      </c>
      <c r="BV59" s="70" t="s">
        <v>33</v>
      </c>
      <c r="BW59" s="70" t="s">
        <v>33</v>
      </c>
      <c r="BX59" s="70" t="s">
        <v>33</v>
      </c>
      <c r="BY59" s="70" t="s">
        <v>33</v>
      </c>
      <c r="BZ59" s="70" t="s">
        <v>33</v>
      </c>
      <c r="CA59" s="70" t="s">
        <v>33</v>
      </c>
      <c r="CB59" s="70" t="s">
        <v>33</v>
      </c>
      <c r="CC59" s="70" t="s">
        <v>33</v>
      </c>
      <c r="CD59" s="70" t="s">
        <v>33</v>
      </c>
      <c r="CE59" s="70" t="s">
        <v>33</v>
      </c>
      <c r="CF59" s="70" t="s">
        <v>33</v>
      </c>
      <c r="CG59" s="70" t="s">
        <v>33</v>
      </c>
      <c r="CH59" s="70" t="s">
        <v>33</v>
      </c>
      <c r="CI59" s="70" t="s">
        <v>33</v>
      </c>
      <c r="CJ59" s="70" t="s">
        <v>33</v>
      </c>
      <c r="CK59" s="70" t="s">
        <v>33</v>
      </c>
      <c r="CL59" s="70" t="s">
        <v>33</v>
      </c>
      <c r="CM59" s="70" t="s">
        <v>33</v>
      </c>
      <c r="CN59" s="71" t="s">
        <v>33</v>
      </c>
      <c r="CO59" s="70" t="s">
        <v>33</v>
      </c>
      <c r="CP59" s="70" t="s">
        <v>33</v>
      </c>
      <c r="CQ59" s="57">
        <v>51</v>
      </c>
      <c r="CR59" s="71" t="s">
        <v>33</v>
      </c>
      <c r="CS59" s="71" t="s">
        <v>34</v>
      </c>
      <c r="CT59" s="71" t="s">
        <v>34</v>
      </c>
      <c r="CU59" s="71" t="s">
        <v>34</v>
      </c>
      <c r="CV59" s="71" t="s">
        <v>34</v>
      </c>
      <c r="CW59" s="71" t="s">
        <v>34</v>
      </c>
      <c r="CX59" s="71" t="s">
        <v>34</v>
      </c>
      <c r="CY59" s="71" t="s">
        <v>33</v>
      </c>
      <c r="CZ59" s="71" t="s">
        <v>34</v>
      </c>
      <c r="DA59" s="71" t="s">
        <v>34</v>
      </c>
      <c r="DB59" s="71" t="s">
        <v>34</v>
      </c>
      <c r="DC59" s="71" t="s">
        <v>34</v>
      </c>
      <c r="DD59" s="71" t="s">
        <v>34</v>
      </c>
      <c r="DE59" s="71" t="s">
        <v>34</v>
      </c>
      <c r="DF59" s="71" t="s">
        <v>34</v>
      </c>
      <c r="DG59" s="71" t="s">
        <v>34</v>
      </c>
      <c r="DH59" s="71" t="s">
        <v>34</v>
      </c>
      <c r="DI59" s="71" t="s">
        <v>34</v>
      </c>
      <c r="DJ59" s="71" t="s">
        <v>34</v>
      </c>
      <c r="DK59" s="71" t="s">
        <v>34</v>
      </c>
      <c r="DL59" s="71" t="s">
        <v>34</v>
      </c>
      <c r="DM59" s="71" t="s">
        <v>34</v>
      </c>
      <c r="DN59" s="71" t="s">
        <v>34</v>
      </c>
      <c r="DO59" s="71" t="s">
        <v>34</v>
      </c>
      <c r="DP59" s="71" t="s">
        <v>34</v>
      </c>
      <c r="DQ59" s="71" t="s">
        <v>34</v>
      </c>
      <c r="DR59" s="71" t="s">
        <v>34</v>
      </c>
      <c r="DS59" s="71" t="s">
        <v>34</v>
      </c>
      <c r="DT59" s="57">
        <v>51</v>
      </c>
      <c r="DU59" s="71" t="s">
        <v>34</v>
      </c>
      <c r="DV59" s="71" t="s">
        <v>34</v>
      </c>
      <c r="DW59" s="71" t="s">
        <v>34</v>
      </c>
      <c r="DX59" s="71" t="s">
        <v>34</v>
      </c>
      <c r="DY59" s="71" t="s">
        <v>34</v>
      </c>
      <c r="DZ59" s="71" t="s">
        <v>34</v>
      </c>
      <c r="EA59" s="71" t="s">
        <v>34</v>
      </c>
      <c r="EB59" s="71" t="s">
        <v>33</v>
      </c>
      <c r="EC59" s="71" t="s">
        <v>34</v>
      </c>
      <c r="ED59" s="71" t="s">
        <v>34</v>
      </c>
      <c r="EE59" s="71" t="s">
        <v>34</v>
      </c>
      <c r="EF59" s="71" t="s">
        <v>34</v>
      </c>
      <c r="EG59" s="71" t="s">
        <v>34</v>
      </c>
      <c r="EH59" s="71" t="s">
        <v>34</v>
      </c>
      <c r="EI59" s="71" t="s">
        <v>34</v>
      </c>
      <c r="EJ59" s="71" t="s">
        <v>34</v>
      </c>
      <c r="EK59" s="71" t="s">
        <v>34</v>
      </c>
      <c r="EL59" s="71" t="s">
        <v>34</v>
      </c>
      <c r="EM59" s="71" t="s">
        <v>34</v>
      </c>
      <c r="EN59" s="71" t="s">
        <v>34</v>
      </c>
      <c r="EO59" s="71" t="s">
        <v>34</v>
      </c>
      <c r="EP59" s="71" t="s">
        <v>34</v>
      </c>
      <c r="EQ59" s="71" t="s">
        <v>34</v>
      </c>
      <c r="ER59" s="71" t="s">
        <v>34</v>
      </c>
      <c r="ES59" s="71" t="s">
        <v>34</v>
      </c>
      <c r="ET59" s="71" t="s">
        <v>34</v>
      </c>
      <c r="EU59" s="71" t="s">
        <v>34</v>
      </c>
      <c r="EV59" s="71" t="s">
        <v>33</v>
      </c>
      <c r="EW59" s="57">
        <v>51</v>
      </c>
      <c r="EX59" s="27" t="str">
        <f t="shared" si="1"/>
        <v>NO CUMPLE</v>
      </c>
      <c r="EY59" s="27" t="str">
        <f t="shared" si="2"/>
        <v>NO CUMPLE</v>
      </c>
      <c r="EZ59" s="27" t="str">
        <f t="shared" si="3"/>
        <v>NO CUMPLE</v>
      </c>
      <c r="FA59" s="27" t="str">
        <f t="shared" si="4"/>
        <v>NO CUMPLE</v>
      </c>
      <c r="FB59" s="27" t="str">
        <f t="shared" si="5"/>
        <v>NO CUMPLE</v>
      </c>
      <c r="FC59" s="27" t="str">
        <f t="shared" si="6"/>
        <v>NO CUMPLE</v>
      </c>
      <c r="FD59" s="27" t="str">
        <f t="shared" si="7"/>
        <v>NO CUMPLE</v>
      </c>
      <c r="FE59" s="27" t="str">
        <f t="shared" si="8"/>
        <v>NO CUMPLE</v>
      </c>
      <c r="FF59" s="27" t="str">
        <f t="shared" si="9"/>
        <v>NO CUMPLE</v>
      </c>
      <c r="FG59" s="27" t="str">
        <f t="shared" si="10"/>
        <v>NO CUMPLE</v>
      </c>
      <c r="FH59" s="27" t="str">
        <f t="shared" si="11"/>
        <v>NO CUMPLE</v>
      </c>
      <c r="FI59" s="27" t="str">
        <f t="shared" si="12"/>
        <v>NO CUMPLE</v>
      </c>
      <c r="FJ59" s="27" t="str">
        <f t="shared" si="13"/>
        <v>NO CUMPLE</v>
      </c>
      <c r="FK59" s="27" t="str">
        <f t="shared" si="14"/>
        <v>NO CUMPLE</v>
      </c>
      <c r="FL59" s="27" t="str">
        <f t="shared" si="15"/>
        <v>NO CUMPLE</v>
      </c>
      <c r="FM59" s="27" t="str">
        <f t="shared" si="16"/>
        <v>NO CUMPLE</v>
      </c>
      <c r="FN59" s="27" t="str">
        <f t="shared" si="17"/>
        <v>NO CUMPLE</v>
      </c>
      <c r="FO59" s="27" t="str">
        <f t="shared" si="18"/>
        <v>NO CUMPLE</v>
      </c>
      <c r="FP59" s="27" t="str">
        <f t="shared" si="19"/>
        <v>NO CUMPLE</v>
      </c>
      <c r="FQ59" s="27" t="str">
        <f t="shared" si="20"/>
        <v>NO CUMPLE</v>
      </c>
      <c r="FR59" s="27" t="str">
        <f t="shared" si="21"/>
        <v>NO CUMPLE</v>
      </c>
      <c r="FS59" s="27" t="str">
        <f t="shared" si="22"/>
        <v>NO CUMPLE</v>
      </c>
      <c r="FT59" s="27" t="str">
        <f t="shared" si="23"/>
        <v>NO CUMPLE</v>
      </c>
      <c r="FU59" s="27" t="str">
        <f t="shared" si="24"/>
        <v>NO CUMPLE</v>
      </c>
      <c r="FV59" s="27" t="str">
        <f t="shared" si="25"/>
        <v>NO CUMPLE</v>
      </c>
      <c r="FW59" s="27" t="str">
        <f t="shared" si="26"/>
        <v>NO CUMPLE</v>
      </c>
      <c r="FX59" s="27" t="str">
        <f t="shared" si="27"/>
        <v>NO CUMPLE</v>
      </c>
      <c r="FY59" s="27" t="str">
        <f t="shared" si="28"/>
        <v>NO CUMPLE</v>
      </c>
      <c r="FZ59" s="57">
        <v>51</v>
      </c>
      <c r="GA59" s="71" t="s">
        <v>32</v>
      </c>
      <c r="GB59" s="71" t="s">
        <v>32</v>
      </c>
      <c r="GC59" s="71" t="s">
        <v>32</v>
      </c>
      <c r="GD59" s="71" t="s">
        <v>32</v>
      </c>
      <c r="GE59" s="71" t="s">
        <v>32</v>
      </c>
      <c r="GF59" s="71" t="s">
        <v>32</v>
      </c>
      <c r="GG59" s="71" t="s">
        <v>32</v>
      </c>
      <c r="GH59" s="71" t="s">
        <v>32</v>
      </c>
      <c r="GI59" s="71" t="s">
        <v>32</v>
      </c>
      <c r="GJ59" s="71" t="s">
        <v>32</v>
      </c>
      <c r="GK59" s="71" t="s">
        <v>32</v>
      </c>
      <c r="GL59" s="71" t="s">
        <v>32</v>
      </c>
      <c r="GM59" s="71" t="s">
        <v>32</v>
      </c>
      <c r="GN59" s="71" t="s">
        <v>32</v>
      </c>
      <c r="GO59" s="71" t="s">
        <v>32</v>
      </c>
      <c r="GP59" s="71" t="s">
        <v>32</v>
      </c>
      <c r="GQ59" s="71" t="s">
        <v>32</v>
      </c>
      <c r="GR59" s="71" t="s">
        <v>32</v>
      </c>
      <c r="GS59" s="71" t="s">
        <v>32</v>
      </c>
      <c r="GT59" s="71" t="s">
        <v>32</v>
      </c>
      <c r="GU59" s="71" t="s">
        <v>32</v>
      </c>
      <c r="GV59" s="71" t="s">
        <v>32</v>
      </c>
      <c r="GW59" s="71" t="s">
        <v>32</v>
      </c>
      <c r="GX59" s="71" t="s">
        <v>32</v>
      </c>
      <c r="GY59" s="71" t="s">
        <v>32</v>
      </c>
      <c r="GZ59" s="93" t="s">
        <v>33</v>
      </c>
      <c r="HA59" s="71" t="s">
        <v>32</v>
      </c>
      <c r="HB59" s="71" t="s">
        <v>32</v>
      </c>
      <c r="HC59" s="57">
        <v>51</v>
      </c>
      <c r="HD59" s="72" t="s">
        <v>32</v>
      </c>
      <c r="HE59" s="72" t="s">
        <v>32</v>
      </c>
      <c r="HF59" s="72" t="s">
        <v>32</v>
      </c>
      <c r="HG59" s="72" t="s">
        <v>32</v>
      </c>
      <c r="HH59" s="72" t="s">
        <v>32</v>
      </c>
      <c r="HI59" s="72" t="s">
        <v>32</v>
      </c>
      <c r="HJ59" s="72" t="s">
        <v>32</v>
      </c>
      <c r="HK59" s="72" t="s">
        <v>32</v>
      </c>
      <c r="HL59" s="72" t="s">
        <v>32</v>
      </c>
      <c r="HM59" s="72" t="s">
        <v>32</v>
      </c>
      <c r="HN59" s="72" t="s">
        <v>32</v>
      </c>
      <c r="HO59" s="72" t="s">
        <v>32</v>
      </c>
      <c r="HP59" s="72" t="s">
        <v>32</v>
      </c>
      <c r="HQ59" s="72" t="s">
        <v>32</v>
      </c>
      <c r="HR59" s="72" t="s">
        <v>32</v>
      </c>
      <c r="HS59" s="72" t="s">
        <v>32</v>
      </c>
      <c r="HT59" s="72" t="s">
        <v>32</v>
      </c>
      <c r="HU59" s="72" t="s">
        <v>32</v>
      </c>
      <c r="HV59" s="72" t="s">
        <v>32</v>
      </c>
      <c r="HW59" s="72" t="s">
        <v>32</v>
      </c>
      <c r="HX59" s="72" t="s">
        <v>32</v>
      </c>
      <c r="HY59" s="72" t="s">
        <v>32</v>
      </c>
      <c r="HZ59" s="72" t="s">
        <v>32</v>
      </c>
      <c r="IA59" s="72" t="s">
        <v>32</v>
      </c>
      <c r="IB59" s="72" t="s">
        <v>32</v>
      </c>
      <c r="IC59" s="72" t="s">
        <v>33</v>
      </c>
      <c r="ID59" s="72" t="s">
        <v>32</v>
      </c>
      <c r="IE59" s="72" t="s">
        <v>32</v>
      </c>
      <c r="IF59" s="57">
        <v>51</v>
      </c>
      <c r="IG59" s="26" t="str">
        <f t="shared" si="229"/>
        <v/>
      </c>
      <c r="IH59" s="26" t="str">
        <f t="shared" si="230"/>
        <v/>
      </c>
      <c r="II59" s="26" t="str">
        <f t="shared" si="231"/>
        <v/>
      </c>
      <c r="IJ59" s="26" t="str">
        <f t="shared" si="232"/>
        <v/>
      </c>
      <c r="IK59" s="26" t="str">
        <f t="shared" si="233"/>
        <v/>
      </c>
      <c r="IL59" s="26" t="str">
        <f t="shared" si="234"/>
        <v/>
      </c>
      <c r="IM59" s="26" t="str">
        <f t="shared" si="235"/>
        <v/>
      </c>
      <c r="IN59" s="26" t="str">
        <f t="shared" si="236"/>
        <v/>
      </c>
      <c r="IO59" s="26" t="str">
        <f t="shared" si="237"/>
        <v/>
      </c>
      <c r="IP59" s="26" t="str">
        <f t="shared" si="238"/>
        <v/>
      </c>
      <c r="IQ59" s="26" t="str">
        <f t="shared" si="239"/>
        <v/>
      </c>
      <c r="IR59" s="26" t="str">
        <f t="shared" si="240"/>
        <v/>
      </c>
      <c r="IS59" s="26" t="str">
        <f t="shared" si="241"/>
        <v/>
      </c>
      <c r="IT59" s="26" t="str">
        <f t="shared" si="242"/>
        <v/>
      </c>
      <c r="IU59" s="26" t="str">
        <f t="shared" si="243"/>
        <v/>
      </c>
      <c r="IV59" s="26" t="str">
        <f t="shared" si="244"/>
        <v/>
      </c>
      <c r="IW59" s="26" t="str">
        <f t="shared" si="245"/>
        <v/>
      </c>
      <c r="IX59" s="26" t="str">
        <f t="shared" si="246"/>
        <v/>
      </c>
      <c r="IY59" s="26" t="str">
        <f t="shared" si="247"/>
        <v/>
      </c>
      <c r="IZ59" s="26" t="str">
        <f t="shared" si="248"/>
        <v/>
      </c>
      <c r="JA59" s="26" t="str">
        <f t="shared" si="249"/>
        <v/>
      </c>
      <c r="JB59" s="26" t="str">
        <f t="shared" si="250"/>
        <v/>
      </c>
      <c r="JC59" s="26" t="str">
        <f t="shared" si="251"/>
        <v/>
      </c>
      <c r="JD59" s="26" t="str">
        <f t="shared" si="252"/>
        <v/>
      </c>
      <c r="JE59" s="26" t="str">
        <f t="shared" si="253"/>
        <v/>
      </c>
      <c r="JF59" s="26" t="str">
        <f t="shared" si="254"/>
        <v/>
      </c>
      <c r="JG59" s="26" t="str">
        <f t="shared" si="255"/>
        <v/>
      </c>
      <c r="JH59" s="26" t="str">
        <f t="shared" si="256"/>
        <v/>
      </c>
      <c r="JI59" s="26">
        <v>29062577</v>
      </c>
      <c r="JJ59" s="26">
        <v>29062577</v>
      </c>
      <c r="JK59" s="28">
        <f t="shared" si="257"/>
        <v>0</v>
      </c>
      <c r="JL59" s="28">
        <f t="shared" si="30"/>
        <v>0</v>
      </c>
      <c r="JM59" s="29" t="str">
        <f t="shared" si="258"/>
        <v/>
      </c>
      <c r="JN59" s="30" t="str">
        <f t="shared" si="259"/>
        <v/>
      </c>
      <c r="JO59" s="57">
        <v>51</v>
      </c>
      <c r="JP59" s="31" t="str">
        <f t="shared" si="31"/>
        <v/>
      </c>
      <c r="JQ59" s="31" t="str">
        <f t="shared" si="32"/>
        <v/>
      </c>
      <c r="JR59" s="31" t="str">
        <f t="shared" si="33"/>
        <v/>
      </c>
      <c r="JS59" s="31" t="str">
        <f t="shared" si="34"/>
        <v/>
      </c>
      <c r="JT59" s="31" t="str">
        <f t="shared" si="35"/>
        <v/>
      </c>
      <c r="JU59" s="31" t="str">
        <f t="shared" si="36"/>
        <v/>
      </c>
      <c r="JV59" s="31" t="str">
        <f t="shared" si="37"/>
        <v/>
      </c>
      <c r="JW59" s="31" t="str">
        <f t="shared" si="38"/>
        <v/>
      </c>
      <c r="JX59" s="31" t="str">
        <f t="shared" si="39"/>
        <v/>
      </c>
      <c r="JY59" s="31" t="str">
        <f t="shared" si="40"/>
        <v/>
      </c>
      <c r="JZ59" s="31" t="str">
        <f t="shared" si="41"/>
        <v/>
      </c>
      <c r="KA59" s="31" t="str">
        <f t="shared" si="42"/>
        <v/>
      </c>
      <c r="KB59" s="31" t="str">
        <f t="shared" si="43"/>
        <v/>
      </c>
      <c r="KC59" s="31" t="str">
        <f t="shared" si="44"/>
        <v/>
      </c>
      <c r="KD59" s="31" t="str">
        <f t="shared" si="45"/>
        <v/>
      </c>
      <c r="KE59" s="31" t="str">
        <f t="shared" si="46"/>
        <v/>
      </c>
      <c r="KF59" s="31" t="str">
        <f t="shared" si="47"/>
        <v/>
      </c>
      <c r="KG59" s="31" t="str">
        <f t="shared" si="48"/>
        <v/>
      </c>
      <c r="KH59" s="31" t="str">
        <f t="shared" si="49"/>
        <v/>
      </c>
      <c r="KI59" s="31" t="str">
        <f t="shared" si="50"/>
        <v/>
      </c>
      <c r="KJ59" s="31" t="str">
        <f t="shared" si="51"/>
        <v/>
      </c>
      <c r="KK59" s="31" t="str">
        <f t="shared" si="52"/>
        <v/>
      </c>
      <c r="KL59" s="31" t="str">
        <f t="shared" si="53"/>
        <v/>
      </c>
      <c r="KM59" s="31" t="str">
        <f t="shared" si="54"/>
        <v/>
      </c>
      <c r="KN59" s="31" t="str">
        <f t="shared" si="55"/>
        <v/>
      </c>
      <c r="KO59" s="31" t="str">
        <f t="shared" si="56"/>
        <v/>
      </c>
      <c r="KP59" s="31" t="str">
        <f t="shared" si="57"/>
        <v/>
      </c>
      <c r="KQ59" s="31" t="str">
        <f t="shared" si="58"/>
        <v/>
      </c>
      <c r="KR59" s="57">
        <v>51</v>
      </c>
      <c r="KS59" s="32" t="str">
        <f t="shared" si="59"/>
        <v/>
      </c>
      <c r="KT59" s="32" t="str">
        <f t="shared" si="60"/>
        <v/>
      </c>
      <c r="KU59" s="32" t="str">
        <f t="shared" si="61"/>
        <v/>
      </c>
      <c r="KV59" s="32" t="str">
        <f t="shared" si="62"/>
        <v/>
      </c>
      <c r="KW59" s="32" t="str">
        <f t="shared" si="63"/>
        <v/>
      </c>
      <c r="KX59" s="32" t="str">
        <f t="shared" si="64"/>
        <v/>
      </c>
      <c r="KY59" s="32" t="str">
        <f t="shared" si="65"/>
        <v/>
      </c>
      <c r="KZ59" s="32" t="str">
        <f t="shared" si="66"/>
        <v/>
      </c>
      <c r="LA59" s="32" t="str">
        <f t="shared" si="67"/>
        <v/>
      </c>
      <c r="LB59" s="32" t="str">
        <f t="shared" si="68"/>
        <v/>
      </c>
      <c r="LC59" s="32" t="str">
        <f t="shared" si="69"/>
        <v/>
      </c>
      <c r="LD59" s="32" t="str">
        <f t="shared" si="70"/>
        <v/>
      </c>
      <c r="LE59" s="32" t="str">
        <f t="shared" si="71"/>
        <v/>
      </c>
      <c r="LF59" s="32" t="str">
        <f t="shared" si="72"/>
        <v/>
      </c>
      <c r="LG59" s="32" t="str">
        <f t="shared" si="73"/>
        <v/>
      </c>
      <c r="LH59" s="32" t="str">
        <f t="shared" si="74"/>
        <v/>
      </c>
      <c r="LI59" s="32" t="str">
        <f t="shared" si="75"/>
        <v/>
      </c>
      <c r="LJ59" s="32" t="str">
        <f t="shared" si="76"/>
        <v/>
      </c>
      <c r="LK59" s="32" t="str">
        <f t="shared" si="77"/>
        <v/>
      </c>
      <c r="LL59" s="32" t="str">
        <f t="shared" si="78"/>
        <v/>
      </c>
      <c r="LM59" s="32" t="str">
        <f t="shared" si="79"/>
        <v/>
      </c>
      <c r="LN59" s="32" t="str">
        <f t="shared" si="80"/>
        <v/>
      </c>
      <c r="LO59" s="32" t="str">
        <f t="shared" si="81"/>
        <v/>
      </c>
      <c r="LP59" s="32" t="str">
        <f t="shared" si="82"/>
        <v/>
      </c>
      <c r="LQ59" s="32" t="str">
        <f t="shared" si="83"/>
        <v/>
      </c>
      <c r="LR59" s="32" t="str">
        <f t="shared" si="84"/>
        <v/>
      </c>
      <c r="LS59" s="32" t="str">
        <f t="shared" si="85"/>
        <v/>
      </c>
      <c r="LT59" s="32" t="str">
        <f t="shared" si="86"/>
        <v/>
      </c>
      <c r="LU59" s="57">
        <v>51</v>
      </c>
      <c r="LV59" s="33" t="str">
        <f t="shared" si="87"/>
        <v/>
      </c>
      <c r="LW59" s="33" t="str">
        <f t="shared" si="88"/>
        <v/>
      </c>
      <c r="LX59" s="33" t="str">
        <f t="shared" si="89"/>
        <v/>
      </c>
      <c r="LY59" s="33" t="str">
        <f t="shared" si="90"/>
        <v/>
      </c>
      <c r="LZ59" s="33" t="str">
        <f t="shared" si="91"/>
        <v/>
      </c>
      <c r="MA59" s="33" t="str">
        <f t="shared" si="92"/>
        <v/>
      </c>
      <c r="MB59" s="33" t="str">
        <f t="shared" si="93"/>
        <v/>
      </c>
      <c r="MC59" s="33" t="str">
        <f t="shared" si="94"/>
        <v/>
      </c>
      <c r="MD59" s="33" t="str">
        <f t="shared" si="95"/>
        <v/>
      </c>
      <c r="ME59" s="33" t="str">
        <f t="shared" si="96"/>
        <v/>
      </c>
      <c r="MF59" s="33" t="str">
        <f t="shared" si="97"/>
        <v/>
      </c>
      <c r="MG59" s="33" t="str">
        <f t="shared" si="98"/>
        <v/>
      </c>
      <c r="MH59" s="33" t="str">
        <f t="shared" si="99"/>
        <v/>
      </c>
      <c r="MI59" s="33" t="str">
        <f t="shared" si="100"/>
        <v/>
      </c>
      <c r="MJ59" s="33" t="str">
        <f t="shared" si="101"/>
        <v/>
      </c>
      <c r="MK59" s="33" t="str">
        <f t="shared" si="102"/>
        <v/>
      </c>
      <c r="ML59" s="33" t="str">
        <f t="shared" si="103"/>
        <v/>
      </c>
      <c r="MM59" s="33" t="str">
        <f t="shared" si="104"/>
        <v/>
      </c>
      <c r="MN59" s="33" t="str">
        <f t="shared" si="105"/>
        <v/>
      </c>
      <c r="MO59" s="33" t="str">
        <f t="shared" si="106"/>
        <v/>
      </c>
      <c r="MP59" s="33" t="str">
        <f t="shared" si="107"/>
        <v/>
      </c>
      <c r="MQ59" s="33" t="str">
        <f t="shared" si="108"/>
        <v/>
      </c>
      <c r="MR59" s="33" t="str">
        <f t="shared" si="109"/>
        <v/>
      </c>
      <c r="MS59" s="33" t="str">
        <f t="shared" si="110"/>
        <v/>
      </c>
      <c r="MT59" s="33" t="str">
        <f t="shared" si="111"/>
        <v/>
      </c>
      <c r="MU59" s="33" t="str">
        <f t="shared" si="112"/>
        <v/>
      </c>
      <c r="MV59" s="33" t="str">
        <f t="shared" si="113"/>
        <v/>
      </c>
      <c r="MW59" s="33" t="str">
        <f t="shared" si="114"/>
        <v/>
      </c>
      <c r="MX59" s="54">
        <f t="shared" si="115"/>
        <v>0</v>
      </c>
      <c r="MY59" s="57">
        <v>51</v>
      </c>
      <c r="MZ59" s="34" t="str">
        <f t="shared" si="116"/>
        <v/>
      </c>
      <c r="NA59" s="34" t="str">
        <f t="shared" si="117"/>
        <v/>
      </c>
      <c r="NB59" s="34" t="str">
        <f t="shared" si="118"/>
        <v/>
      </c>
      <c r="NC59" s="34" t="str">
        <f t="shared" si="119"/>
        <v/>
      </c>
      <c r="ND59" s="34" t="str">
        <f t="shared" si="120"/>
        <v/>
      </c>
      <c r="NE59" s="34" t="str">
        <f t="shared" si="121"/>
        <v/>
      </c>
      <c r="NF59" s="34" t="str">
        <f t="shared" si="122"/>
        <v/>
      </c>
      <c r="NG59" s="34" t="str">
        <f t="shared" si="123"/>
        <v/>
      </c>
      <c r="NH59" s="34" t="str">
        <f t="shared" si="124"/>
        <v/>
      </c>
      <c r="NI59" s="34" t="str">
        <f t="shared" si="125"/>
        <v/>
      </c>
      <c r="NJ59" s="34" t="str">
        <f t="shared" si="126"/>
        <v/>
      </c>
      <c r="NK59" s="34" t="str">
        <f t="shared" si="127"/>
        <v/>
      </c>
      <c r="NL59" s="34" t="str">
        <f t="shared" si="128"/>
        <v/>
      </c>
      <c r="NM59" s="34" t="str">
        <f t="shared" si="129"/>
        <v/>
      </c>
      <c r="NN59" s="34" t="str">
        <f t="shared" si="130"/>
        <v/>
      </c>
      <c r="NO59" s="34" t="str">
        <f t="shared" si="131"/>
        <v/>
      </c>
      <c r="NP59" s="34" t="str">
        <f t="shared" si="132"/>
        <v/>
      </c>
      <c r="NQ59" s="34" t="str">
        <f t="shared" si="133"/>
        <v/>
      </c>
      <c r="NR59" s="34" t="str">
        <f t="shared" si="134"/>
        <v/>
      </c>
      <c r="NS59" s="34" t="str">
        <f t="shared" si="135"/>
        <v/>
      </c>
      <c r="NT59" s="34" t="str">
        <f t="shared" si="136"/>
        <v/>
      </c>
      <c r="NU59" s="34" t="str">
        <f t="shared" si="137"/>
        <v/>
      </c>
      <c r="NV59" s="34" t="str">
        <f t="shared" si="138"/>
        <v/>
      </c>
      <c r="NW59" s="34" t="str">
        <f t="shared" si="139"/>
        <v/>
      </c>
      <c r="NX59" s="34" t="str">
        <f t="shared" si="140"/>
        <v/>
      </c>
      <c r="NY59" s="34" t="str">
        <f t="shared" si="141"/>
        <v/>
      </c>
      <c r="NZ59" s="34" t="str">
        <f t="shared" si="142"/>
        <v/>
      </c>
      <c r="OA59" s="34" t="str">
        <f t="shared" si="143"/>
        <v/>
      </c>
      <c r="OB59" s="57">
        <v>51</v>
      </c>
      <c r="OC59" s="78"/>
      <c r="OD59" s="78"/>
      <c r="OE59" s="78"/>
      <c r="OF59" s="78"/>
      <c r="OG59" s="78"/>
      <c r="OH59" s="78"/>
      <c r="OI59" s="78"/>
      <c r="OJ59" s="78"/>
      <c r="OK59" s="78"/>
      <c r="OL59" s="78"/>
      <c r="OM59" s="78"/>
      <c r="ON59" s="78"/>
      <c r="OO59" s="78"/>
      <c r="OP59" s="78"/>
      <c r="OQ59" s="78"/>
      <c r="OR59" s="78"/>
      <c r="OS59" s="78"/>
      <c r="OT59" s="78"/>
      <c r="OU59" s="78"/>
      <c r="OV59" s="78"/>
      <c r="OW59" s="78"/>
      <c r="OX59" s="78"/>
      <c r="OY59" s="78"/>
      <c r="OZ59" s="78"/>
      <c r="PA59" s="78"/>
      <c r="PB59" s="78">
        <v>61</v>
      </c>
      <c r="PC59" s="78"/>
      <c r="PD59" s="78"/>
      <c r="PE59" s="57">
        <v>51</v>
      </c>
      <c r="PF59" s="35">
        <f t="shared" si="144"/>
        <v>0</v>
      </c>
      <c r="PG59" s="35">
        <f t="shared" si="145"/>
        <v>0</v>
      </c>
      <c r="PH59" s="35">
        <f t="shared" si="146"/>
        <v>0</v>
      </c>
      <c r="PI59" s="35">
        <f t="shared" si="147"/>
        <v>0</v>
      </c>
      <c r="PJ59" s="35">
        <f t="shared" si="148"/>
        <v>0</v>
      </c>
      <c r="PK59" s="35">
        <f t="shared" si="149"/>
        <v>0</v>
      </c>
      <c r="PL59" s="35">
        <f t="shared" si="150"/>
        <v>0</v>
      </c>
      <c r="PM59" s="35">
        <f t="shared" si="151"/>
        <v>0</v>
      </c>
      <c r="PN59" s="35">
        <f t="shared" si="152"/>
        <v>0</v>
      </c>
      <c r="PO59" s="35">
        <f t="shared" si="153"/>
        <v>0</v>
      </c>
      <c r="PP59" s="35">
        <f t="shared" si="154"/>
        <v>0</v>
      </c>
      <c r="PQ59" s="35">
        <f t="shared" si="155"/>
        <v>0</v>
      </c>
      <c r="PR59" s="35">
        <f t="shared" si="156"/>
        <v>0</v>
      </c>
      <c r="PS59" s="35">
        <f t="shared" si="157"/>
        <v>0</v>
      </c>
      <c r="PT59" s="35">
        <f t="shared" si="158"/>
        <v>0</v>
      </c>
      <c r="PU59" s="35">
        <f t="shared" si="159"/>
        <v>0</v>
      </c>
      <c r="PV59" s="35">
        <f t="shared" si="160"/>
        <v>0</v>
      </c>
      <c r="PW59" s="35">
        <f t="shared" si="161"/>
        <v>0</v>
      </c>
      <c r="PX59" s="35">
        <f t="shared" si="162"/>
        <v>0</v>
      </c>
      <c r="PY59" s="35">
        <f t="shared" si="163"/>
        <v>0</v>
      </c>
      <c r="PZ59" s="35">
        <f t="shared" si="164"/>
        <v>0</v>
      </c>
      <c r="QA59" s="35">
        <f t="shared" si="165"/>
        <v>0</v>
      </c>
      <c r="QB59" s="35">
        <f t="shared" si="166"/>
        <v>0</v>
      </c>
      <c r="QC59" s="35">
        <f t="shared" si="167"/>
        <v>0</v>
      </c>
      <c r="QD59" s="35">
        <f t="shared" si="168"/>
        <v>0</v>
      </c>
      <c r="QE59" s="35">
        <f t="shared" si="169"/>
        <v>30</v>
      </c>
      <c r="QF59" s="35">
        <f t="shared" si="170"/>
        <v>0</v>
      </c>
      <c r="QG59" s="35">
        <f t="shared" si="171"/>
        <v>0</v>
      </c>
      <c r="QH59" s="57">
        <v>51</v>
      </c>
      <c r="QI59" s="36" t="str">
        <f t="shared" si="172"/>
        <v/>
      </c>
      <c r="QJ59" s="36" t="str">
        <f t="shared" si="173"/>
        <v/>
      </c>
      <c r="QK59" s="36" t="str">
        <f t="shared" si="174"/>
        <v/>
      </c>
      <c r="QL59" s="36" t="str">
        <f t="shared" si="175"/>
        <v/>
      </c>
      <c r="QM59" s="36" t="str">
        <f t="shared" si="176"/>
        <v/>
      </c>
      <c r="QN59" s="36" t="str">
        <f t="shared" si="177"/>
        <v/>
      </c>
      <c r="QO59" s="36" t="str">
        <f t="shared" si="178"/>
        <v/>
      </c>
      <c r="QP59" s="36" t="str">
        <f t="shared" si="179"/>
        <v/>
      </c>
      <c r="QQ59" s="36" t="str">
        <f t="shared" si="180"/>
        <v/>
      </c>
      <c r="QR59" s="36" t="str">
        <f t="shared" si="181"/>
        <v/>
      </c>
      <c r="QS59" s="36" t="str">
        <f t="shared" si="182"/>
        <v/>
      </c>
      <c r="QT59" s="36" t="str">
        <f t="shared" si="183"/>
        <v/>
      </c>
      <c r="QU59" s="36" t="str">
        <f t="shared" si="184"/>
        <v/>
      </c>
      <c r="QV59" s="36" t="str">
        <f t="shared" si="185"/>
        <v/>
      </c>
      <c r="QW59" s="36" t="str">
        <f t="shared" si="186"/>
        <v/>
      </c>
      <c r="QX59" s="36" t="str">
        <f t="shared" si="187"/>
        <v/>
      </c>
      <c r="QY59" s="36" t="str">
        <f t="shared" si="188"/>
        <v/>
      </c>
      <c r="QZ59" s="36" t="str">
        <f t="shared" si="189"/>
        <v/>
      </c>
      <c r="RA59" s="36" t="str">
        <f t="shared" si="190"/>
        <v/>
      </c>
      <c r="RB59" s="36" t="str">
        <f t="shared" si="191"/>
        <v/>
      </c>
      <c r="RC59" s="36" t="str">
        <f t="shared" si="192"/>
        <v/>
      </c>
      <c r="RD59" s="36" t="str">
        <f t="shared" si="193"/>
        <v/>
      </c>
      <c r="RE59" s="36" t="str">
        <f t="shared" si="194"/>
        <v/>
      </c>
      <c r="RF59" s="36" t="str">
        <f t="shared" si="195"/>
        <v/>
      </c>
      <c r="RG59" s="36" t="str">
        <f t="shared" si="196"/>
        <v/>
      </c>
      <c r="RH59" s="36" t="str">
        <f t="shared" si="197"/>
        <v/>
      </c>
      <c r="RI59" s="36" t="str">
        <f t="shared" si="198"/>
        <v/>
      </c>
      <c r="RJ59" s="36" t="str">
        <f t="shared" si="199"/>
        <v/>
      </c>
      <c r="RK59" s="37">
        <f t="shared" si="200"/>
        <v>0</v>
      </c>
      <c r="RL59" s="38" t="str">
        <f t="shared" si="260"/>
        <v/>
      </c>
      <c r="RM59" s="38" t="str">
        <f t="shared" si="261"/>
        <v/>
      </c>
      <c r="RN59" s="38" t="str">
        <f t="shared" si="262"/>
        <v/>
      </c>
      <c r="RO59" s="38" t="str">
        <f t="shared" si="263"/>
        <v/>
      </c>
      <c r="RP59" s="38" t="str">
        <f t="shared" si="264"/>
        <v/>
      </c>
      <c r="RQ59" s="39" t="str">
        <f t="shared" si="265"/>
        <v/>
      </c>
      <c r="RR59" s="39" t="str">
        <f t="shared" si="266"/>
        <v/>
      </c>
      <c r="RS59" s="39" t="str">
        <f t="shared" si="267"/>
        <v/>
      </c>
      <c r="RT59" s="39" t="str">
        <f t="shared" si="268"/>
        <v/>
      </c>
      <c r="RU59" s="39">
        <f t="shared" si="269"/>
        <v>0</v>
      </c>
      <c r="RV59" s="57">
        <v>51</v>
      </c>
    </row>
    <row r="60" spans="1:490" s="41" customFormat="1" ht="40.799999999999997" x14ac:dyDescent="0.2">
      <c r="B60" s="57" t="s">
        <v>101</v>
      </c>
      <c r="C60" s="57" t="s">
        <v>129</v>
      </c>
      <c r="D60" s="57" t="s">
        <v>137</v>
      </c>
      <c r="E60" s="57" t="s">
        <v>138</v>
      </c>
      <c r="F60" s="57">
        <v>1</v>
      </c>
      <c r="G60" s="25">
        <v>3398640</v>
      </c>
      <c r="H60" s="57">
        <v>52</v>
      </c>
      <c r="I60" s="77" t="s">
        <v>32</v>
      </c>
      <c r="J60" s="77" t="s">
        <v>32</v>
      </c>
      <c r="K60" s="77" t="s">
        <v>32</v>
      </c>
      <c r="L60" s="77" t="s">
        <v>32</v>
      </c>
      <c r="M60" s="77" t="s">
        <v>32</v>
      </c>
      <c r="N60" s="77" t="s">
        <v>32</v>
      </c>
      <c r="O60" s="77" t="s">
        <v>32</v>
      </c>
      <c r="P60" s="77" t="s">
        <v>32</v>
      </c>
      <c r="Q60" s="77" t="s">
        <v>32</v>
      </c>
      <c r="R60" s="77" t="s">
        <v>32</v>
      </c>
      <c r="S60" s="77" t="s">
        <v>32</v>
      </c>
      <c r="T60" s="77" t="s">
        <v>32</v>
      </c>
      <c r="U60" s="77" t="s">
        <v>32</v>
      </c>
      <c r="V60" s="77" t="s">
        <v>32</v>
      </c>
      <c r="W60" s="77" t="s">
        <v>32</v>
      </c>
      <c r="X60" s="77" t="s">
        <v>32</v>
      </c>
      <c r="Y60" s="77" t="s">
        <v>32</v>
      </c>
      <c r="Z60" s="77" t="s">
        <v>32</v>
      </c>
      <c r="AA60" s="77" t="s">
        <v>32</v>
      </c>
      <c r="AB60" s="77" t="s">
        <v>32</v>
      </c>
      <c r="AC60" s="77" t="s">
        <v>32</v>
      </c>
      <c r="AD60" s="77" t="s">
        <v>32</v>
      </c>
      <c r="AE60" s="77" t="s">
        <v>32</v>
      </c>
      <c r="AF60" s="77" t="s">
        <v>32</v>
      </c>
      <c r="AG60" s="77" t="s">
        <v>32</v>
      </c>
      <c r="AH60" s="77" t="s">
        <v>32</v>
      </c>
      <c r="AI60" s="77" t="s">
        <v>32</v>
      </c>
      <c r="AJ60" s="77" t="s">
        <v>32</v>
      </c>
      <c r="AK60" s="45"/>
      <c r="AL60" s="26" t="str">
        <f t="shared" si="201"/>
        <v>NC</v>
      </c>
      <c r="AM60" s="26" t="str">
        <f t="shared" si="202"/>
        <v>NC</v>
      </c>
      <c r="AN60" s="26" t="str">
        <f t="shared" si="203"/>
        <v>NC</v>
      </c>
      <c r="AO60" s="26" t="str">
        <f t="shared" si="204"/>
        <v>NC</v>
      </c>
      <c r="AP60" s="26" t="str">
        <f t="shared" si="205"/>
        <v>NC</v>
      </c>
      <c r="AQ60" s="26" t="str">
        <f t="shared" si="206"/>
        <v>NC</v>
      </c>
      <c r="AR60" s="26" t="str">
        <f t="shared" si="207"/>
        <v>NC</v>
      </c>
      <c r="AS60" s="26" t="str">
        <f t="shared" si="208"/>
        <v>NC</v>
      </c>
      <c r="AT60" s="26" t="str">
        <f t="shared" si="209"/>
        <v>NC</v>
      </c>
      <c r="AU60" s="26" t="str">
        <f t="shared" si="210"/>
        <v>NC</v>
      </c>
      <c r="AV60" s="26" t="str">
        <f t="shared" si="211"/>
        <v>NC</v>
      </c>
      <c r="AW60" s="26" t="str">
        <f t="shared" si="212"/>
        <v>NC</v>
      </c>
      <c r="AX60" s="26" t="str">
        <f t="shared" si="213"/>
        <v>NC</v>
      </c>
      <c r="AY60" s="26" t="str">
        <f t="shared" si="214"/>
        <v>NC</v>
      </c>
      <c r="AZ60" s="26" t="str">
        <f t="shared" si="215"/>
        <v>NC</v>
      </c>
      <c r="BA60" s="26" t="str">
        <f t="shared" si="216"/>
        <v>NC</v>
      </c>
      <c r="BB60" s="26" t="str">
        <f t="shared" si="217"/>
        <v>NC</v>
      </c>
      <c r="BC60" s="26" t="str">
        <f t="shared" si="218"/>
        <v>NC</v>
      </c>
      <c r="BD60" s="26" t="str">
        <f t="shared" si="219"/>
        <v>NC</v>
      </c>
      <c r="BE60" s="26" t="str">
        <f t="shared" si="220"/>
        <v>NC</v>
      </c>
      <c r="BF60" s="26" t="str">
        <f t="shared" si="221"/>
        <v>NC</v>
      </c>
      <c r="BG60" s="26" t="str">
        <f t="shared" si="222"/>
        <v>NC</v>
      </c>
      <c r="BH60" s="26" t="str">
        <f t="shared" si="223"/>
        <v>NC</v>
      </c>
      <c r="BI60" s="26" t="str">
        <f t="shared" si="224"/>
        <v>NC</v>
      </c>
      <c r="BJ60" s="26" t="str">
        <f t="shared" si="225"/>
        <v>NC</v>
      </c>
      <c r="BK60" s="26" t="str">
        <f t="shared" si="226"/>
        <v>NC</v>
      </c>
      <c r="BL60" s="26" t="str">
        <f t="shared" si="227"/>
        <v>NC</v>
      </c>
      <c r="BM60" s="26" t="str">
        <f t="shared" si="228"/>
        <v>NC</v>
      </c>
      <c r="BN60" s="57">
        <v>52</v>
      </c>
      <c r="BO60" s="70" t="s">
        <v>33</v>
      </c>
      <c r="BP60" s="70" t="s">
        <v>33</v>
      </c>
      <c r="BQ60" s="70" t="s">
        <v>33</v>
      </c>
      <c r="BR60" s="70" t="s">
        <v>33</v>
      </c>
      <c r="BS60" s="70" t="s">
        <v>33</v>
      </c>
      <c r="BT60" s="70" t="s">
        <v>33</v>
      </c>
      <c r="BU60" s="70" t="s">
        <v>33</v>
      </c>
      <c r="BV60" s="70" t="s">
        <v>33</v>
      </c>
      <c r="BW60" s="70" t="s">
        <v>33</v>
      </c>
      <c r="BX60" s="70" t="s">
        <v>33</v>
      </c>
      <c r="BY60" s="70" t="s">
        <v>33</v>
      </c>
      <c r="BZ60" s="70" t="s">
        <v>33</v>
      </c>
      <c r="CA60" s="70" t="s">
        <v>33</v>
      </c>
      <c r="CB60" s="70" t="s">
        <v>33</v>
      </c>
      <c r="CC60" s="70" t="s">
        <v>33</v>
      </c>
      <c r="CD60" s="70" t="s">
        <v>33</v>
      </c>
      <c r="CE60" s="70" t="s">
        <v>33</v>
      </c>
      <c r="CF60" s="70" t="s">
        <v>33</v>
      </c>
      <c r="CG60" s="70" t="s">
        <v>33</v>
      </c>
      <c r="CH60" s="70" t="s">
        <v>33</v>
      </c>
      <c r="CI60" s="70" t="s">
        <v>33</v>
      </c>
      <c r="CJ60" s="70" t="s">
        <v>33</v>
      </c>
      <c r="CK60" s="70" t="s">
        <v>33</v>
      </c>
      <c r="CL60" s="70" t="s">
        <v>33</v>
      </c>
      <c r="CM60" s="70" t="s">
        <v>33</v>
      </c>
      <c r="CN60" s="70" t="s">
        <v>33</v>
      </c>
      <c r="CO60" s="70" t="s">
        <v>33</v>
      </c>
      <c r="CP60" s="70" t="s">
        <v>33</v>
      </c>
      <c r="CQ60" s="57">
        <v>52</v>
      </c>
      <c r="CR60" s="71" t="s">
        <v>33</v>
      </c>
      <c r="CS60" s="71" t="s">
        <v>34</v>
      </c>
      <c r="CT60" s="71" t="s">
        <v>34</v>
      </c>
      <c r="CU60" s="71" t="s">
        <v>34</v>
      </c>
      <c r="CV60" s="71" t="s">
        <v>34</v>
      </c>
      <c r="CW60" s="71" t="s">
        <v>34</v>
      </c>
      <c r="CX60" s="71" t="s">
        <v>34</v>
      </c>
      <c r="CY60" s="71" t="s">
        <v>33</v>
      </c>
      <c r="CZ60" s="71" t="s">
        <v>34</v>
      </c>
      <c r="DA60" s="71" t="s">
        <v>34</v>
      </c>
      <c r="DB60" s="71" t="s">
        <v>34</v>
      </c>
      <c r="DC60" s="71" t="s">
        <v>34</v>
      </c>
      <c r="DD60" s="71" t="s">
        <v>34</v>
      </c>
      <c r="DE60" s="71" t="s">
        <v>34</v>
      </c>
      <c r="DF60" s="71" t="s">
        <v>34</v>
      </c>
      <c r="DG60" s="71" t="s">
        <v>34</v>
      </c>
      <c r="DH60" s="71" t="s">
        <v>34</v>
      </c>
      <c r="DI60" s="71" t="s">
        <v>34</v>
      </c>
      <c r="DJ60" s="71" t="s">
        <v>34</v>
      </c>
      <c r="DK60" s="71" t="s">
        <v>34</v>
      </c>
      <c r="DL60" s="71" t="s">
        <v>34</v>
      </c>
      <c r="DM60" s="71" t="s">
        <v>34</v>
      </c>
      <c r="DN60" s="71" t="s">
        <v>34</v>
      </c>
      <c r="DO60" s="71" t="s">
        <v>34</v>
      </c>
      <c r="DP60" s="71" t="s">
        <v>34</v>
      </c>
      <c r="DQ60" s="71" t="s">
        <v>34</v>
      </c>
      <c r="DR60" s="71" t="s">
        <v>34</v>
      </c>
      <c r="DS60" s="71" t="s">
        <v>34</v>
      </c>
      <c r="DT60" s="57">
        <v>52</v>
      </c>
      <c r="DU60" s="71" t="s">
        <v>34</v>
      </c>
      <c r="DV60" s="71" t="s">
        <v>34</v>
      </c>
      <c r="DW60" s="71" t="s">
        <v>34</v>
      </c>
      <c r="DX60" s="71" t="s">
        <v>34</v>
      </c>
      <c r="DY60" s="71" t="s">
        <v>34</v>
      </c>
      <c r="DZ60" s="71" t="s">
        <v>34</v>
      </c>
      <c r="EA60" s="71" t="s">
        <v>34</v>
      </c>
      <c r="EB60" s="71" t="s">
        <v>33</v>
      </c>
      <c r="EC60" s="71" t="s">
        <v>34</v>
      </c>
      <c r="ED60" s="71" t="s">
        <v>34</v>
      </c>
      <c r="EE60" s="71" t="s">
        <v>34</v>
      </c>
      <c r="EF60" s="71" t="s">
        <v>34</v>
      </c>
      <c r="EG60" s="71" t="s">
        <v>34</v>
      </c>
      <c r="EH60" s="71" t="s">
        <v>34</v>
      </c>
      <c r="EI60" s="71" t="s">
        <v>34</v>
      </c>
      <c r="EJ60" s="71" t="s">
        <v>34</v>
      </c>
      <c r="EK60" s="71" t="s">
        <v>34</v>
      </c>
      <c r="EL60" s="71" t="s">
        <v>34</v>
      </c>
      <c r="EM60" s="71" t="s">
        <v>34</v>
      </c>
      <c r="EN60" s="71" t="s">
        <v>34</v>
      </c>
      <c r="EO60" s="71" t="s">
        <v>34</v>
      </c>
      <c r="EP60" s="71" t="s">
        <v>34</v>
      </c>
      <c r="EQ60" s="71" t="s">
        <v>34</v>
      </c>
      <c r="ER60" s="71" t="s">
        <v>34</v>
      </c>
      <c r="ES60" s="71" t="s">
        <v>34</v>
      </c>
      <c r="ET60" s="71" t="s">
        <v>34</v>
      </c>
      <c r="EU60" s="71" t="s">
        <v>34</v>
      </c>
      <c r="EV60" s="71" t="s">
        <v>33</v>
      </c>
      <c r="EW60" s="57">
        <v>52</v>
      </c>
      <c r="EX60" s="27" t="str">
        <f t="shared" si="1"/>
        <v>NO CUMPLE</v>
      </c>
      <c r="EY60" s="27" t="str">
        <f t="shared" si="2"/>
        <v>NO CUMPLE</v>
      </c>
      <c r="EZ60" s="27" t="str">
        <f t="shared" si="3"/>
        <v>NO CUMPLE</v>
      </c>
      <c r="FA60" s="27" t="str">
        <f t="shared" si="4"/>
        <v>NO CUMPLE</v>
      </c>
      <c r="FB60" s="27" t="str">
        <f t="shared" si="5"/>
        <v>NO CUMPLE</v>
      </c>
      <c r="FC60" s="27" t="str">
        <f t="shared" si="6"/>
        <v>NO CUMPLE</v>
      </c>
      <c r="FD60" s="27" t="str">
        <f t="shared" si="7"/>
        <v>NO CUMPLE</v>
      </c>
      <c r="FE60" s="27" t="str">
        <f t="shared" si="8"/>
        <v>NO CUMPLE</v>
      </c>
      <c r="FF60" s="27" t="str">
        <f t="shared" si="9"/>
        <v>NO CUMPLE</v>
      </c>
      <c r="FG60" s="27" t="str">
        <f t="shared" si="10"/>
        <v>NO CUMPLE</v>
      </c>
      <c r="FH60" s="27" t="str">
        <f t="shared" si="11"/>
        <v>NO CUMPLE</v>
      </c>
      <c r="FI60" s="27" t="str">
        <f t="shared" si="12"/>
        <v>NO CUMPLE</v>
      </c>
      <c r="FJ60" s="27" t="str">
        <f t="shared" si="13"/>
        <v>NO CUMPLE</v>
      </c>
      <c r="FK60" s="27" t="str">
        <f t="shared" si="14"/>
        <v>NO CUMPLE</v>
      </c>
      <c r="FL60" s="27" t="str">
        <f t="shared" si="15"/>
        <v>NO CUMPLE</v>
      </c>
      <c r="FM60" s="27" t="str">
        <f t="shared" si="16"/>
        <v>NO CUMPLE</v>
      </c>
      <c r="FN60" s="27" t="str">
        <f t="shared" si="17"/>
        <v>NO CUMPLE</v>
      </c>
      <c r="FO60" s="27" t="str">
        <f t="shared" si="18"/>
        <v>NO CUMPLE</v>
      </c>
      <c r="FP60" s="27" t="str">
        <f t="shared" si="19"/>
        <v>NO CUMPLE</v>
      </c>
      <c r="FQ60" s="27" t="str">
        <f t="shared" si="20"/>
        <v>NO CUMPLE</v>
      </c>
      <c r="FR60" s="27" t="str">
        <f t="shared" si="21"/>
        <v>NO CUMPLE</v>
      </c>
      <c r="FS60" s="27" t="str">
        <f t="shared" si="22"/>
        <v>NO CUMPLE</v>
      </c>
      <c r="FT60" s="27" t="str">
        <f t="shared" si="23"/>
        <v>NO CUMPLE</v>
      </c>
      <c r="FU60" s="27" t="str">
        <f t="shared" si="24"/>
        <v>NO CUMPLE</v>
      </c>
      <c r="FV60" s="27" t="str">
        <f t="shared" si="25"/>
        <v>NO CUMPLE</v>
      </c>
      <c r="FW60" s="27" t="str">
        <f t="shared" si="26"/>
        <v>NO CUMPLE</v>
      </c>
      <c r="FX60" s="27" t="str">
        <f t="shared" si="27"/>
        <v>NO CUMPLE</v>
      </c>
      <c r="FY60" s="27" t="str">
        <f t="shared" si="28"/>
        <v>NO CUMPLE</v>
      </c>
      <c r="FZ60" s="57">
        <v>52</v>
      </c>
      <c r="GA60" s="71" t="s">
        <v>32</v>
      </c>
      <c r="GB60" s="71" t="s">
        <v>32</v>
      </c>
      <c r="GC60" s="71" t="s">
        <v>32</v>
      </c>
      <c r="GD60" s="71" t="s">
        <v>32</v>
      </c>
      <c r="GE60" s="71" t="s">
        <v>32</v>
      </c>
      <c r="GF60" s="71" t="s">
        <v>32</v>
      </c>
      <c r="GG60" s="71" t="s">
        <v>32</v>
      </c>
      <c r="GH60" s="71" t="s">
        <v>32</v>
      </c>
      <c r="GI60" s="71" t="s">
        <v>32</v>
      </c>
      <c r="GJ60" s="71" t="s">
        <v>32</v>
      </c>
      <c r="GK60" s="71" t="s">
        <v>32</v>
      </c>
      <c r="GL60" s="71" t="s">
        <v>32</v>
      </c>
      <c r="GM60" s="71" t="s">
        <v>32</v>
      </c>
      <c r="GN60" s="71" t="s">
        <v>32</v>
      </c>
      <c r="GO60" s="71" t="s">
        <v>32</v>
      </c>
      <c r="GP60" s="71" t="s">
        <v>32</v>
      </c>
      <c r="GQ60" s="71" t="s">
        <v>32</v>
      </c>
      <c r="GR60" s="71" t="s">
        <v>32</v>
      </c>
      <c r="GS60" s="71" t="s">
        <v>32</v>
      </c>
      <c r="GT60" s="71" t="s">
        <v>32</v>
      </c>
      <c r="GU60" s="71" t="s">
        <v>32</v>
      </c>
      <c r="GV60" s="71" t="s">
        <v>32</v>
      </c>
      <c r="GW60" s="71" t="s">
        <v>32</v>
      </c>
      <c r="GX60" s="71" t="s">
        <v>32</v>
      </c>
      <c r="GY60" s="71" t="s">
        <v>32</v>
      </c>
      <c r="GZ60" s="71" t="s">
        <v>32</v>
      </c>
      <c r="HA60" s="71" t="s">
        <v>32</v>
      </c>
      <c r="HB60" s="71" t="s">
        <v>32</v>
      </c>
      <c r="HC60" s="57">
        <v>52</v>
      </c>
      <c r="HD60" s="72" t="s">
        <v>32</v>
      </c>
      <c r="HE60" s="72" t="s">
        <v>32</v>
      </c>
      <c r="HF60" s="72" t="s">
        <v>32</v>
      </c>
      <c r="HG60" s="72" t="s">
        <v>32</v>
      </c>
      <c r="HH60" s="72" t="s">
        <v>32</v>
      </c>
      <c r="HI60" s="72" t="s">
        <v>32</v>
      </c>
      <c r="HJ60" s="72" t="s">
        <v>32</v>
      </c>
      <c r="HK60" s="72" t="s">
        <v>32</v>
      </c>
      <c r="HL60" s="72" t="s">
        <v>32</v>
      </c>
      <c r="HM60" s="72" t="s">
        <v>32</v>
      </c>
      <c r="HN60" s="72" t="s">
        <v>32</v>
      </c>
      <c r="HO60" s="72" t="s">
        <v>32</v>
      </c>
      <c r="HP60" s="72" t="s">
        <v>32</v>
      </c>
      <c r="HQ60" s="72" t="s">
        <v>32</v>
      </c>
      <c r="HR60" s="72" t="s">
        <v>32</v>
      </c>
      <c r="HS60" s="72" t="s">
        <v>32</v>
      </c>
      <c r="HT60" s="72" t="s">
        <v>32</v>
      </c>
      <c r="HU60" s="72" t="s">
        <v>32</v>
      </c>
      <c r="HV60" s="72" t="s">
        <v>32</v>
      </c>
      <c r="HW60" s="72" t="s">
        <v>32</v>
      </c>
      <c r="HX60" s="72" t="s">
        <v>32</v>
      </c>
      <c r="HY60" s="72" t="s">
        <v>32</v>
      </c>
      <c r="HZ60" s="72" t="s">
        <v>32</v>
      </c>
      <c r="IA60" s="72" t="s">
        <v>32</v>
      </c>
      <c r="IB60" s="72" t="s">
        <v>32</v>
      </c>
      <c r="IC60" s="72" t="s">
        <v>32</v>
      </c>
      <c r="ID60" s="72" t="s">
        <v>32</v>
      </c>
      <c r="IE60" s="72" t="s">
        <v>32</v>
      </c>
      <c r="IF60" s="57">
        <v>52</v>
      </c>
      <c r="IG60" s="26" t="str">
        <f t="shared" si="229"/>
        <v/>
      </c>
      <c r="IH60" s="26" t="str">
        <f t="shared" si="230"/>
        <v/>
      </c>
      <c r="II60" s="26" t="str">
        <f t="shared" si="231"/>
        <v/>
      </c>
      <c r="IJ60" s="26" t="str">
        <f t="shared" si="232"/>
        <v/>
      </c>
      <c r="IK60" s="26" t="str">
        <f t="shared" si="233"/>
        <v/>
      </c>
      <c r="IL60" s="26" t="str">
        <f t="shared" si="234"/>
        <v/>
      </c>
      <c r="IM60" s="26" t="str">
        <f t="shared" si="235"/>
        <v/>
      </c>
      <c r="IN60" s="26" t="str">
        <f t="shared" si="236"/>
        <v/>
      </c>
      <c r="IO60" s="26" t="str">
        <f t="shared" si="237"/>
        <v/>
      </c>
      <c r="IP60" s="26" t="str">
        <f t="shared" si="238"/>
        <v/>
      </c>
      <c r="IQ60" s="26" t="str">
        <f t="shared" si="239"/>
        <v/>
      </c>
      <c r="IR60" s="26" t="str">
        <f t="shared" si="240"/>
        <v/>
      </c>
      <c r="IS60" s="26" t="str">
        <f t="shared" si="241"/>
        <v/>
      </c>
      <c r="IT60" s="26" t="str">
        <f t="shared" si="242"/>
        <v/>
      </c>
      <c r="IU60" s="26" t="str">
        <f t="shared" si="243"/>
        <v/>
      </c>
      <c r="IV60" s="26" t="str">
        <f t="shared" si="244"/>
        <v/>
      </c>
      <c r="IW60" s="26" t="str">
        <f t="shared" si="245"/>
        <v/>
      </c>
      <c r="IX60" s="26" t="str">
        <f t="shared" si="246"/>
        <v/>
      </c>
      <c r="IY60" s="26" t="str">
        <f t="shared" si="247"/>
        <v/>
      </c>
      <c r="IZ60" s="26" t="str">
        <f t="shared" si="248"/>
        <v/>
      </c>
      <c r="JA60" s="26" t="str">
        <f t="shared" si="249"/>
        <v/>
      </c>
      <c r="JB60" s="26" t="str">
        <f t="shared" si="250"/>
        <v/>
      </c>
      <c r="JC60" s="26" t="str">
        <f t="shared" si="251"/>
        <v/>
      </c>
      <c r="JD60" s="26" t="str">
        <f t="shared" si="252"/>
        <v/>
      </c>
      <c r="JE60" s="26" t="str">
        <f t="shared" si="253"/>
        <v/>
      </c>
      <c r="JF60" s="26" t="str">
        <f t="shared" si="254"/>
        <v/>
      </c>
      <c r="JG60" s="26" t="str">
        <f t="shared" si="255"/>
        <v/>
      </c>
      <c r="JH60" s="26" t="str">
        <f t="shared" si="256"/>
        <v/>
      </c>
      <c r="JI60" s="26">
        <v>3398640</v>
      </c>
      <c r="JJ60" s="26">
        <v>3398640</v>
      </c>
      <c r="JK60" s="28">
        <f t="shared" si="257"/>
        <v>0</v>
      </c>
      <c r="JL60" s="28">
        <f t="shared" si="30"/>
        <v>0</v>
      </c>
      <c r="JM60" s="29" t="str">
        <f t="shared" si="258"/>
        <v/>
      </c>
      <c r="JN60" s="30" t="str">
        <f t="shared" si="259"/>
        <v/>
      </c>
      <c r="JO60" s="57">
        <v>52</v>
      </c>
      <c r="JP60" s="31" t="str">
        <f t="shared" si="31"/>
        <v/>
      </c>
      <c r="JQ60" s="31" t="str">
        <f t="shared" si="32"/>
        <v/>
      </c>
      <c r="JR60" s="31" t="str">
        <f t="shared" si="33"/>
        <v/>
      </c>
      <c r="JS60" s="31" t="str">
        <f t="shared" si="34"/>
        <v/>
      </c>
      <c r="JT60" s="31" t="str">
        <f t="shared" si="35"/>
        <v/>
      </c>
      <c r="JU60" s="31" t="str">
        <f t="shared" si="36"/>
        <v/>
      </c>
      <c r="JV60" s="31" t="str">
        <f t="shared" si="37"/>
        <v/>
      </c>
      <c r="JW60" s="31" t="str">
        <f t="shared" si="38"/>
        <v/>
      </c>
      <c r="JX60" s="31" t="str">
        <f t="shared" si="39"/>
        <v/>
      </c>
      <c r="JY60" s="31" t="str">
        <f t="shared" si="40"/>
        <v/>
      </c>
      <c r="JZ60" s="31" t="str">
        <f t="shared" si="41"/>
        <v/>
      </c>
      <c r="KA60" s="31" t="str">
        <f t="shared" si="42"/>
        <v/>
      </c>
      <c r="KB60" s="31" t="str">
        <f t="shared" si="43"/>
        <v/>
      </c>
      <c r="KC60" s="31" t="str">
        <f t="shared" si="44"/>
        <v/>
      </c>
      <c r="KD60" s="31" t="str">
        <f t="shared" si="45"/>
        <v/>
      </c>
      <c r="KE60" s="31" t="str">
        <f t="shared" si="46"/>
        <v/>
      </c>
      <c r="KF60" s="31" t="str">
        <f t="shared" si="47"/>
        <v/>
      </c>
      <c r="KG60" s="31" t="str">
        <f t="shared" si="48"/>
        <v/>
      </c>
      <c r="KH60" s="31" t="str">
        <f t="shared" si="49"/>
        <v/>
      </c>
      <c r="KI60" s="31" t="str">
        <f t="shared" si="50"/>
        <v/>
      </c>
      <c r="KJ60" s="31" t="str">
        <f t="shared" si="51"/>
        <v/>
      </c>
      <c r="KK60" s="31" t="str">
        <f t="shared" si="52"/>
        <v/>
      </c>
      <c r="KL60" s="31" t="str">
        <f t="shared" si="53"/>
        <v/>
      </c>
      <c r="KM60" s="31" t="str">
        <f t="shared" si="54"/>
        <v/>
      </c>
      <c r="KN60" s="31" t="str">
        <f t="shared" si="55"/>
        <v/>
      </c>
      <c r="KO60" s="31" t="str">
        <f t="shared" si="56"/>
        <v/>
      </c>
      <c r="KP60" s="31" t="str">
        <f t="shared" si="57"/>
        <v/>
      </c>
      <c r="KQ60" s="31" t="str">
        <f t="shared" si="58"/>
        <v/>
      </c>
      <c r="KR60" s="57">
        <v>52</v>
      </c>
      <c r="KS60" s="32" t="str">
        <f t="shared" si="59"/>
        <v/>
      </c>
      <c r="KT60" s="32" t="str">
        <f t="shared" si="60"/>
        <v/>
      </c>
      <c r="KU60" s="32" t="str">
        <f t="shared" si="61"/>
        <v/>
      </c>
      <c r="KV60" s="32" t="str">
        <f t="shared" si="62"/>
        <v/>
      </c>
      <c r="KW60" s="32" t="str">
        <f t="shared" si="63"/>
        <v/>
      </c>
      <c r="KX60" s="32" t="str">
        <f t="shared" si="64"/>
        <v/>
      </c>
      <c r="KY60" s="32" t="str">
        <f t="shared" si="65"/>
        <v/>
      </c>
      <c r="KZ60" s="32" t="str">
        <f t="shared" si="66"/>
        <v/>
      </c>
      <c r="LA60" s="32" t="str">
        <f t="shared" si="67"/>
        <v/>
      </c>
      <c r="LB60" s="32" t="str">
        <f t="shared" si="68"/>
        <v/>
      </c>
      <c r="LC60" s="32" t="str">
        <f t="shared" si="69"/>
        <v/>
      </c>
      <c r="LD60" s="32" t="str">
        <f t="shared" si="70"/>
        <v/>
      </c>
      <c r="LE60" s="32" t="str">
        <f t="shared" si="71"/>
        <v/>
      </c>
      <c r="LF60" s="32" t="str">
        <f t="shared" si="72"/>
        <v/>
      </c>
      <c r="LG60" s="32" t="str">
        <f t="shared" si="73"/>
        <v/>
      </c>
      <c r="LH60" s="32" t="str">
        <f t="shared" si="74"/>
        <v/>
      </c>
      <c r="LI60" s="32" t="str">
        <f t="shared" si="75"/>
        <v/>
      </c>
      <c r="LJ60" s="32" t="str">
        <f t="shared" si="76"/>
        <v/>
      </c>
      <c r="LK60" s="32" t="str">
        <f t="shared" si="77"/>
        <v/>
      </c>
      <c r="LL60" s="32" t="str">
        <f t="shared" si="78"/>
        <v/>
      </c>
      <c r="LM60" s="32" t="str">
        <f t="shared" si="79"/>
        <v/>
      </c>
      <c r="LN60" s="32" t="str">
        <f t="shared" si="80"/>
        <v/>
      </c>
      <c r="LO60" s="32" t="str">
        <f t="shared" si="81"/>
        <v/>
      </c>
      <c r="LP60" s="32" t="str">
        <f t="shared" si="82"/>
        <v/>
      </c>
      <c r="LQ60" s="32" t="str">
        <f t="shared" si="83"/>
        <v/>
      </c>
      <c r="LR60" s="32" t="str">
        <f t="shared" si="84"/>
        <v/>
      </c>
      <c r="LS60" s="32" t="str">
        <f t="shared" si="85"/>
        <v/>
      </c>
      <c r="LT60" s="32" t="str">
        <f t="shared" si="86"/>
        <v/>
      </c>
      <c r="LU60" s="57">
        <v>52</v>
      </c>
      <c r="LV60" s="33" t="str">
        <f t="shared" si="87"/>
        <v/>
      </c>
      <c r="LW60" s="33" t="str">
        <f t="shared" si="88"/>
        <v/>
      </c>
      <c r="LX60" s="33" t="str">
        <f t="shared" si="89"/>
        <v/>
      </c>
      <c r="LY60" s="33" t="str">
        <f t="shared" si="90"/>
        <v/>
      </c>
      <c r="LZ60" s="33" t="str">
        <f t="shared" si="91"/>
        <v/>
      </c>
      <c r="MA60" s="33" t="str">
        <f t="shared" si="92"/>
        <v/>
      </c>
      <c r="MB60" s="33" t="str">
        <f t="shared" si="93"/>
        <v/>
      </c>
      <c r="MC60" s="33" t="str">
        <f t="shared" si="94"/>
        <v/>
      </c>
      <c r="MD60" s="33" t="str">
        <f t="shared" si="95"/>
        <v/>
      </c>
      <c r="ME60" s="33" t="str">
        <f t="shared" si="96"/>
        <v/>
      </c>
      <c r="MF60" s="33" t="str">
        <f t="shared" si="97"/>
        <v/>
      </c>
      <c r="MG60" s="33" t="str">
        <f t="shared" si="98"/>
        <v/>
      </c>
      <c r="MH60" s="33" t="str">
        <f t="shared" si="99"/>
        <v/>
      </c>
      <c r="MI60" s="33" t="str">
        <f t="shared" si="100"/>
        <v/>
      </c>
      <c r="MJ60" s="33" t="str">
        <f t="shared" si="101"/>
        <v/>
      </c>
      <c r="MK60" s="33" t="str">
        <f t="shared" si="102"/>
        <v/>
      </c>
      <c r="ML60" s="33" t="str">
        <f t="shared" si="103"/>
        <v/>
      </c>
      <c r="MM60" s="33" t="str">
        <f t="shared" si="104"/>
        <v/>
      </c>
      <c r="MN60" s="33" t="str">
        <f t="shared" si="105"/>
        <v/>
      </c>
      <c r="MO60" s="33" t="str">
        <f t="shared" si="106"/>
        <v/>
      </c>
      <c r="MP60" s="33" t="str">
        <f t="shared" si="107"/>
        <v/>
      </c>
      <c r="MQ60" s="33" t="str">
        <f t="shared" si="108"/>
        <v/>
      </c>
      <c r="MR60" s="33" t="str">
        <f t="shared" si="109"/>
        <v/>
      </c>
      <c r="MS60" s="33" t="str">
        <f t="shared" si="110"/>
        <v/>
      </c>
      <c r="MT60" s="33" t="str">
        <f t="shared" si="111"/>
        <v/>
      </c>
      <c r="MU60" s="33" t="str">
        <f t="shared" si="112"/>
        <v/>
      </c>
      <c r="MV60" s="33" t="str">
        <f t="shared" si="113"/>
        <v/>
      </c>
      <c r="MW60" s="33" t="str">
        <f t="shared" si="114"/>
        <v/>
      </c>
      <c r="MX60" s="54">
        <f t="shared" si="115"/>
        <v>0</v>
      </c>
      <c r="MY60" s="57">
        <v>52</v>
      </c>
      <c r="MZ60" s="34" t="str">
        <f t="shared" si="116"/>
        <v/>
      </c>
      <c r="NA60" s="34" t="str">
        <f t="shared" si="117"/>
        <v/>
      </c>
      <c r="NB60" s="34" t="str">
        <f t="shared" si="118"/>
        <v/>
      </c>
      <c r="NC60" s="34" t="str">
        <f t="shared" si="119"/>
        <v/>
      </c>
      <c r="ND60" s="34" t="str">
        <f t="shared" si="120"/>
        <v/>
      </c>
      <c r="NE60" s="34" t="str">
        <f t="shared" si="121"/>
        <v/>
      </c>
      <c r="NF60" s="34" t="str">
        <f t="shared" si="122"/>
        <v/>
      </c>
      <c r="NG60" s="34" t="str">
        <f t="shared" si="123"/>
        <v/>
      </c>
      <c r="NH60" s="34" t="str">
        <f t="shared" si="124"/>
        <v/>
      </c>
      <c r="NI60" s="34" t="str">
        <f t="shared" si="125"/>
        <v/>
      </c>
      <c r="NJ60" s="34" t="str">
        <f t="shared" si="126"/>
        <v/>
      </c>
      <c r="NK60" s="34" t="str">
        <f t="shared" si="127"/>
        <v/>
      </c>
      <c r="NL60" s="34" t="str">
        <f t="shared" si="128"/>
        <v/>
      </c>
      <c r="NM60" s="34" t="str">
        <f t="shared" si="129"/>
        <v/>
      </c>
      <c r="NN60" s="34" t="str">
        <f t="shared" si="130"/>
        <v/>
      </c>
      <c r="NO60" s="34" t="str">
        <f t="shared" si="131"/>
        <v/>
      </c>
      <c r="NP60" s="34" t="str">
        <f t="shared" si="132"/>
        <v/>
      </c>
      <c r="NQ60" s="34" t="str">
        <f t="shared" si="133"/>
        <v/>
      </c>
      <c r="NR60" s="34" t="str">
        <f t="shared" si="134"/>
        <v/>
      </c>
      <c r="NS60" s="34" t="str">
        <f t="shared" si="135"/>
        <v/>
      </c>
      <c r="NT60" s="34" t="str">
        <f t="shared" si="136"/>
        <v/>
      </c>
      <c r="NU60" s="34" t="str">
        <f t="shared" si="137"/>
        <v/>
      </c>
      <c r="NV60" s="34" t="str">
        <f t="shared" si="138"/>
        <v/>
      </c>
      <c r="NW60" s="34" t="str">
        <f t="shared" si="139"/>
        <v/>
      </c>
      <c r="NX60" s="34" t="str">
        <f t="shared" si="140"/>
        <v/>
      </c>
      <c r="NY60" s="34" t="str">
        <f t="shared" si="141"/>
        <v/>
      </c>
      <c r="NZ60" s="34" t="str">
        <f t="shared" si="142"/>
        <v/>
      </c>
      <c r="OA60" s="34" t="str">
        <f t="shared" si="143"/>
        <v/>
      </c>
      <c r="OB60" s="57">
        <v>52</v>
      </c>
      <c r="OC60" s="78"/>
      <c r="OD60" s="78"/>
      <c r="OE60" s="78"/>
      <c r="OF60" s="78"/>
      <c r="OG60" s="78"/>
      <c r="OH60" s="78"/>
      <c r="OI60" s="78"/>
      <c r="OJ60" s="78"/>
      <c r="OK60" s="78"/>
      <c r="OL60" s="78"/>
      <c r="OM60" s="78"/>
      <c r="ON60" s="78"/>
      <c r="OO60" s="78"/>
      <c r="OP60" s="78"/>
      <c r="OQ60" s="78"/>
      <c r="OR60" s="78"/>
      <c r="OS60" s="78"/>
      <c r="OT60" s="78"/>
      <c r="OU60" s="78"/>
      <c r="OV60" s="78"/>
      <c r="OW60" s="78"/>
      <c r="OX60" s="78"/>
      <c r="OY60" s="78"/>
      <c r="OZ60" s="78"/>
      <c r="PA60" s="78"/>
      <c r="PB60" s="78"/>
      <c r="PC60" s="78"/>
      <c r="PD60" s="78"/>
      <c r="PE60" s="57">
        <v>52</v>
      </c>
      <c r="PF60" s="35">
        <f t="shared" si="144"/>
        <v>0</v>
      </c>
      <c r="PG60" s="35">
        <f t="shared" si="145"/>
        <v>0</v>
      </c>
      <c r="PH60" s="35">
        <f t="shared" si="146"/>
        <v>0</v>
      </c>
      <c r="PI60" s="35">
        <f t="shared" si="147"/>
        <v>0</v>
      </c>
      <c r="PJ60" s="35">
        <f t="shared" si="148"/>
        <v>0</v>
      </c>
      <c r="PK60" s="35">
        <f t="shared" si="149"/>
        <v>0</v>
      </c>
      <c r="PL60" s="35">
        <f t="shared" si="150"/>
        <v>0</v>
      </c>
      <c r="PM60" s="35">
        <f t="shared" si="151"/>
        <v>0</v>
      </c>
      <c r="PN60" s="35">
        <f t="shared" si="152"/>
        <v>0</v>
      </c>
      <c r="PO60" s="35">
        <f t="shared" si="153"/>
        <v>0</v>
      </c>
      <c r="PP60" s="35">
        <f t="shared" si="154"/>
        <v>0</v>
      </c>
      <c r="PQ60" s="35">
        <f t="shared" si="155"/>
        <v>0</v>
      </c>
      <c r="PR60" s="35">
        <f t="shared" si="156"/>
        <v>0</v>
      </c>
      <c r="PS60" s="35">
        <f t="shared" si="157"/>
        <v>0</v>
      </c>
      <c r="PT60" s="35">
        <f t="shared" si="158"/>
        <v>0</v>
      </c>
      <c r="PU60" s="35">
        <f t="shared" si="159"/>
        <v>0</v>
      </c>
      <c r="PV60" s="35">
        <f t="shared" si="160"/>
        <v>0</v>
      </c>
      <c r="PW60" s="35">
        <f t="shared" si="161"/>
        <v>0</v>
      </c>
      <c r="PX60" s="35">
        <f t="shared" si="162"/>
        <v>0</v>
      </c>
      <c r="PY60" s="35">
        <f t="shared" si="163"/>
        <v>0</v>
      </c>
      <c r="PZ60" s="35">
        <f t="shared" si="164"/>
        <v>0</v>
      </c>
      <c r="QA60" s="35">
        <f t="shared" si="165"/>
        <v>0</v>
      </c>
      <c r="QB60" s="35">
        <f t="shared" si="166"/>
        <v>0</v>
      </c>
      <c r="QC60" s="35">
        <f t="shared" si="167"/>
        <v>0</v>
      </c>
      <c r="QD60" s="35">
        <f t="shared" si="168"/>
        <v>0</v>
      </c>
      <c r="QE60" s="35">
        <f t="shared" si="169"/>
        <v>0</v>
      </c>
      <c r="QF60" s="35">
        <f t="shared" si="170"/>
        <v>0</v>
      </c>
      <c r="QG60" s="35">
        <f t="shared" si="171"/>
        <v>0</v>
      </c>
      <c r="QH60" s="57">
        <v>52</v>
      </c>
      <c r="QI60" s="36" t="str">
        <f t="shared" si="172"/>
        <v/>
      </c>
      <c r="QJ60" s="36" t="str">
        <f t="shared" si="173"/>
        <v/>
      </c>
      <c r="QK60" s="36" t="str">
        <f t="shared" si="174"/>
        <v/>
      </c>
      <c r="QL60" s="36" t="str">
        <f t="shared" si="175"/>
        <v/>
      </c>
      <c r="QM60" s="36" t="str">
        <f t="shared" si="176"/>
        <v/>
      </c>
      <c r="QN60" s="36" t="str">
        <f t="shared" si="177"/>
        <v/>
      </c>
      <c r="QO60" s="36" t="str">
        <f t="shared" si="178"/>
        <v/>
      </c>
      <c r="QP60" s="36" t="str">
        <f t="shared" si="179"/>
        <v/>
      </c>
      <c r="QQ60" s="36" t="str">
        <f t="shared" si="180"/>
        <v/>
      </c>
      <c r="QR60" s="36" t="str">
        <f t="shared" si="181"/>
        <v/>
      </c>
      <c r="QS60" s="36" t="str">
        <f t="shared" si="182"/>
        <v/>
      </c>
      <c r="QT60" s="36" t="str">
        <f t="shared" si="183"/>
        <v/>
      </c>
      <c r="QU60" s="36" t="str">
        <f t="shared" si="184"/>
        <v/>
      </c>
      <c r="QV60" s="36" t="str">
        <f t="shared" si="185"/>
        <v/>
      </c>
      <c r="QW60" s="36" t="str">
        <f t="shared" si="186"/>
        <v/>
      </c>
      <c r="QX60" s="36" t="str">
        <f t="shared" si="187"/>
        <v/>
      </c>
      <c r="QY60" s="36" t="str">
        <f t="shared" si="188"/>
        <v/>
      </c>
      <c r="QZ60" s="36" t="str">
        <f t="shared" si="189"/>
        <v/>
      </c>
      <c r="RA60" s="36" t="str">
        <f t="shared" si="190"/>
        <v/>
      </c>
      <c r="RB60" s="36" t="str">
        <f t="shared" si="191"/>
        <v/>
      </c>
      <c r="RC60" s="36" t="str">
        <f t="shared" si="192"/>
        <v/>
      </c>
      <c r="RD60" s="36" t="str">
        <f t="shared" si="193"/>
        <v/>
      </c>
      <c r="RE60" s="36" t="str">
        <f t="shared" si="194"/>
        <v/>
      </c>
      <c r="RF60" s="36" t="str">
        <f t="shared" si="195"/>
        <v/>
      </c>
      <c r="RG60" s="36" t="str">
        <f t="shared" si="196"/>
        <v/>
      </c>
      <c r="RH60" s="36" t="str">
        <f t="shared" si="197"/>
        <v/>
      </c>
      <c r="RI60" s="36" t="str">
        <f t="shared" si="198"/>
        <v/>
      </c>
      <c r="RJ60" s="36" t="str">
        <f t="shared" si="199"/>
        <v/>
      </c>
      <c r="RK60" s="37">
        <f t="shared" si="200"/>
        <v>0</v>
      </c>
      <c r="RL60" s="38" t="str">
        <f t="shared" si="260"/>
        <v/>
      </c>
      <c r="RM60" s="38" t="str">
        <f t="shared" si="261"/>
        <v/>
      </c>
      <c r="RN60" s="38" t="str">
        <f t="shared" si="262"/>
        <v/>
      </c>
      <c r="RO60" s="38" t="str">
        <f t="shared" si="263"/>
        <v/>
      </c>
      <c r="RP60" s="38" t="str">
        <f t="shared" si="264"/>
        <v/>
      </c>
      <c r="RQ60" s="39" t="str">
        <f t="shared" si="265"/>
        <v/>
      </c>
      <c r="RR60" s="39" t="str">
        <f t="shared" si="266"/>
        <v/>
      </c>
      <c r="RS60" s="39" t="str">
        <f t="shared" si="267"/>
        <v/>
      </c>
      <c r="RT60" s="39" t="str">
        <f t="shared" si="268"/>
        <v/>
      </c>
      <c r="RU60" s="39">
        <f t="shared" si="269"/>
        <v>0</v>
      </c>
      <c r="RV60" s="57">
        <v>52</v>
      </c>
    </row>
    <row r="61" spans="1:490" s="41" customFormat="1" ht="40.799999999999997" x14ac:dyDescent="0.2">
      <c r="B61" s="57" t="s">
        <v>101</v>
      </c>
      <c r="C61" s="57" t="s">
        <v>129</v>
      </c>
      <c r="D61" s="57" t="s">
        <v>137</v>
      </c>
      <c r="E61" s="57" t="s">
        <v>139</v>
      </c>
      <c r="F61" s="57">
        <v>1</v>
      </c>
      <c r="G61" s="25">
        <v>35166483</v>
      </c>
      <c r="H61" s="57">
        <v>53</v>
      </c>
      <c r="I61" s="77" t="s">
        <v>32</v>
      </c>
      <c r="J61" s="77" t="s">
        <v>32</v>
      </c>
      <c r="K61" s="77" t="s">
        <v>32</v>
      </c>
      <c r="L61" s="77" t="s">
        <v>32</v>
      </c>
      <c r="M61" s="77" t="s">
        <v>32</v>
      </c>
      <c r="N61" s="77" t="s">
        <v>32</v>
      </c>
      <c r="O61" s="77" t="s">
        <v>32</v>
      </c>
      <c r="P61" s="77" t="s">
        <v>32</v>
      </c>
      <c r="Q61" s="77" t="s">
        <v>32</v>
      </c>
      <c r="R61" s="77" t="s">
        <v>32</v>
      </c>
      <c r="S61" s="77" t="s">
        <v>32</v>
      </c>
      <c r="T61" s="77" t="s">
        <v>32</v>
      </c>
      <c r="U61" s="77" t="s">
        <v>32</v>
      </c>
      <c r="V61" s="77" t="s">
        <v>32</v>
      </c>
      <c r="W61" s="77" t="s">
        <v>32</v>
      </c>
      <c r="X61" s="77" t="s">
        <v>32</v>
      </c>
      <c r="Y61" s="77" t="s">
        <v>32</v>
      </c>
      <c r="Z61" s="77" t="s">
        <v>32</v>
      </c>
      <c r="AA61" s="77" t="s">
        <v>32</v>
      </c>
      <c r="AB61" s="77" t="s">
        <v>32</v>
      </c>
      <c r="AC61" s="77" t="s">
        <v>32</v>
      </c>
      <c r="AD61" s="77" t="s">
        <v>32</v>
      </c>
      <c r="AE61" s="77" t="s">
        <v>32</v>
      </c>
      <c r="AF61" s="77" t="s">
        <v>32</v>
      </c>
      <c r="AG61" s="77" t="s">
        <v>32</v>
      </c>
      <c r="AH61" s="77" t="s">
        <v>32</v>
      </c>
      <c r="AI61" s="77" t="s">
        <v>32</v>
      </c>
      <c r="AJ61" s="77" t="s">
        <v>32</v>
      </c>
      <c r="AK61" s="45"/>
      <c r="AL61" s="26" t="str">
        <f t="shared" si="201"/>
        <v>NC</v>
      </c>
      <c r="AM61" s="26" t="str">
        <f t="shared" si="202"/>
        <v>NC</v>
      </c>
      <c r="AN61" s="26" t="str">
        <f t="shared" si="203"/>
        <v>NC</v>
      </c>
      <c r="AO61" s="26" t="str">
        <f t="shared" si="204"/>
        <v>NC</v>
      </c>
      <c r="AP61" s="26" t="str">
        <f t="shared" si="205"/>
        <v>NC</v>
      </c>
      <c r="AQ61" s="26" t="str">
        <f t="shared" si="206"/>
        <v>NC</v>
      </c>
      <c r="AR61" s="26" t="str">
        <f t="shared" si="207"/>
        <v>NC</v>
      </c>
      <c r="AS61" s="26" t="str">
        <f t="shared" si="208"/>
        <v>NC</v>
      </c>
      <c r="AT61" s="26" t="str">
        <f t="shared" si="209"/>
        <v>NC</v>
      </c>
      <c r="AU61" s="26" t="str">
        <f t="shared" si="210"/>
        <v>NC</v>
      </c>
      <c r="AV61" s="26" t="str">
        <f t="shared" si="211"/>
        <v>NC</v>
      </c>
      <c r="AW61" s="26" t="str">
        <f t="shared" si="212"/>
        <v>NC</v>
      </c>
      <c r="AX61" s="26" t="str">
        <f t="shared" si="213"/>
        <v>NC</v>
      </c>
      <c r="AY61" s="26" t="str">
        <f t="shared" si="214"/>
        <v>NC</v>
      </c>
      <c r="AZ61" s="26" t="str">
        <f t="shared" si="215"/>
        <v>NC</v>
      </c>
      <c r="BA61" s="26" t="str">
        <f t="shared" si="216"/>
        <v>NC</v>
      </c>
      <c r="BB61" s="26" t="str">
        <f t="shared" si="217"/>
        <v>NC</v>
      </c>
      <c r="BC61" s="26" t="str">
        <f t="shared" si="218"/>
        <v>NC</v>
      </c>
      <c r="BD61" s="26" t="str">
        <f t="shared" si="219"/>
        <v>NC</v>
      </c>
      <c r="BE61" s="26" t="str">
        <f t="shared" si="220"/>
        <v>NC</v>
      </c>
      <c r="BF61" s="26" t="str">
        <f t="shared" si="221"/>
        <v>NC</v>
      </c>
      <c r="BG61" s="26" t="str">
        <f t="shared" si="222"/>
        <v>NC</v>
      </c>
      <c r="BH61" s="26" t="str">
        <f t="shared" si="223"/>
        <v>NC</v>
      </c>
      <c r="BI61" s="26" t="str">
        <f t="shared" si="224"/>
        <v>NC</v>
      </c>
      <c r="BJ61" s="26" t="str">
        <f t="shared" si="225"/>
        <v>NC</v>
      </c>
      <c r="BK61" s="26" t="str">
        <f t="shared" si="226"/>
        <v>NC</v>
      </c>
      <c r="BL61" s="26" t="str">
        <f t="shared" si="227"/>
        <v>NC</v>
      </c>
      <c r="BM61" s="26" t="str">
        <f t="shared" si="228"/>
        <v>NC</v>
      </c>
      <c r="BN61" s="57">
        <v>53</v>
      </c>
      <c r="BO61" s="70" t="s">
        <v>33</v>
      </c>
      <c r="BP61" s="70" t="s">
        <v>33</v>
      </c>
      <c r="BQ61" s="70" t="s">
        <v>33</v>
      </c>
      <c r="BR61" s="70" t="s">
        <v>33</v>
      </c>
      <c r="BS61" s="70" t="s">
        <v>33</v>
      </c>
      <c r="BT61" s="70" t="s">
        <v>33</v>
      </c>
      <c r="BU61" s="70" t="s">
        <v>33</v>
      </c>
      <c r="BV61" s="70" t="s">
        <v>33</v>
      </c>
      <c r="BW61" s="70" t="s">
        <v>33</v>
      </c>
      <c r="BX61" s="70" t="s">
        <v>33</v>
      </c>
      <c r="BY61" s="70" t="s">
        <v>33</v>
      </c>
      <c r="BZ61" s="70" t="s">
        <v>33</v>
      </c>
      <c r="CA61" s="70" t="s">
        <v>33</v>
      </c>
      <c r="CB61" s="70" t="s">
        <v>33</v>
      </c>
      <c r="CC61" s="70" t="s">
        <v>33</v>
      </c>
      <c r="CD61" s="70" t="s">
        <v>33</v>
      </c>
      <c r="CE61" s="70" t="s">
        <v>33</v>
      </c>
      <c r="CF61" s="70" t="s">
        <v>33</v>
      </c>
      <c r="CG61" s="70" t="s">
        <v>33</v>
      </c>
      <c r="CH61" s="70" t="s">
        <v>33</v>
      </c>
      <c r="CI61" s="70" t="s">
        <v>33</v>
      </c>
      <c r="CJ61" s="70" t="s">
        <v>33</v>
      </c>
      <c r="CK61" s="70" t="s">
        <v>33</v>
      </c>
      <c r="CL61" s="70" t="s">
        <v>33</v>
      </c>
      <c r="CM61" s="70" t="s">
        <v>33</v>
      </c>
      <c r="CN61" s="70" t="s">
        <v>33</v>
      </c>
      <c r="CO61" s="70" t="s">
        <v>33</v>
      </c>
      <c r="CP61" s="70" t="s">
        <v>33</v>
      </c>
      <c r="CQ61" s="57">
        <v>53</v>
      </c>
      <c r="CR61" s="71" t="s">
        <v>33</v>
      </c>
      <c r="CS61" s="71" t="s">
        <v>34</v>
      </c>
      <c r="CT61" s="71" t="s">
        <v>34</v>
      </c>
      <c r="CU61" s="71" t="s">
        <v>34</v>
      </c>
      <c r="CV61" s="71" t="s">
        <v>34</v>
      </c>
      <c r="CW61" s="71" t="s">
        <v>34</v>
      </c>
      <c r="CX61" s="71" t="s">
        <v>34</v>
      </c>
      <c r="CY61" s="71" t="s">
        <v>33</v>
      </c>
      <c r="CZ61" s="71" t="s">
        <v>34</v>
      </c>
      <c r="DA61" s="71" t="s">
        <v>34</v>
      </c>
      <c r="DB61" s="71" t="s">
        <v>34</v>
      </c>
      <c r="DC61" s="71" t="s">
        <v>34</v>
      </c>
      <c r="DD61" s="71" t="s">
        <v>34</v>
      </c>
      <c r="DE61" s="71" t="s">
        <v>34</v>
      </c>
      <c r="DF61" s="71" t="s">
        <v>34</v>
      </c>
      <c r="DG61" s="71" t="s">
        <v>34</v>
      </c>
      <c r="DH61" s="71" t="s">
        <v>34</v>
      </c>
      <c r="DI61" s="71" t="s">
        <v>34</v>
      </c>
      <c r="DJ61" s="71" t="s">
        <v>34</v>
      </c>
      <c r="DK61" s="71" t="s">
        <v>34</v>
      </c>
      <c r="DL61" s="71" t="s">
        <v>34</v>
      </c>
      <c r="DM61" s="71" t="s">
        <v>34</v>
      </c>
      <c r="DN61" s="71" t="s">
        <v>34</v>
      </c>
      <c r="DO61" s="71" t="s">
        <v>34</v>
      </c>
      <c r="DP61" s="71" t="s">
        <v>34</v>
      </c>
      <c r="DQ61" s="71" t="s">
        <v>34</v>
      </c>
      <c r="DR61" s="71" t="s">
        <v>34</v>
      </c>
      <c r="DS61" s="71" t="s">
        <v>34</v>
      </c>
      <c r="DT61" s="57">
        <v>53</v>
      </c>
      <c r="DU61" s="71" t="s">
        <v>34</v>
      </c>
      <c r="DV61" s="71" t="s">
        <v>34</v>
      </c>
      <c r="DW61" s="71" t="s">
        <v>34</v>
      </c>
      <c r="DX61" s="71" t="s">
        <v>34</v>
      </c>
      <c r="DY61" s="71" t="s">
        <v>34</v>
      </c>
      <c r="DZ61" s="71" t="s">
        <v>34</v>
      </c>
      <c r="EA61" s="71" t="s">
        <v>34</v>
      </c>
      <c r="EB61" s="71" t="s">
        <v>33</v>
      </c>
      <c r="EC61" s="71" t="s">
        <v>34</v>
      </c>
      <c r="ED61" s="71" t="s">
        <v>34</v>
      </c>
      <c r="EE61" s="71" t="s">
        <v>34</v>
      </c>
      <c r="EF61" s="71" t="s">
        <v>34</v>
      </c>
      <c r="EG61" s="71" t="s">
        <v>34</v>
      </c>
      <c r="EH61" s="71" t="s">
        <v>34</v>
      </c>
      <c r="EI61" s="71" t="s">
        <v>34</v>
      </c>
      <c r="EJ61" s="71" t="s">
        <v>34</v>
      </c>
      <c r="EK61" s="71" t="s">
        <v>34</v>
      </c>
      <c r="EL61" s="71" t="s">
        <v>34</v>
      </c>
      <c r="EM61" s="71" t="s">
        <v>34</v>
      </c>
      <c r="EN61" s="71" t="s">
        <v>34</v>
      </c>
      <c r="EO61" s="71" t="s">
        <v>34</v>
      </c>
      <c r="EP61" s="71" t="s">
        <v>34</v>
      </c>
      <c r="EQ61" s="71" t="s">
        <v>34</v>
      </c>
      <c r="ER61" s="71" t="s">
        <v>34</v>
      </c>
      <c r="ES61" s="71" t="s">
        <v>34</v>
      </c>
      <c r="ET61" s="71" t="s">
        <v>34</v>
      </c>
      <c r="EU61" s="71" t="s">
        <v>34</v>
      </c>
      <c r="EV61" s="71" t="s">
        <v>33</v>
      </c>
      <c r="EW61" s="57">
        <v>53</v>
      </c>
      <c r="EX61" s="27" t="str">
        <f t="shared" si="1"/>
        <v>NO CUMPLE</v>
      </c>
      <c r="EY61" s="27" t="str">
        <f t="shared" si="2"/>
        <v>NO CUMPLE</v>
      </c>
      <c r="EZ61" s="27" t="str">
        <f t="shared" si="3"/>
        <v>NO CUMPLE</v>
      </c>
      <c r="FA61" s="27" t="str">
        <f t="shared" si="4"/>
        <v>NO CUMPLE</v>
      </c>
      <c r="FB61" s="27" t="str">
        <f t="shared" si="5"/>
        <v>NO CUMPLE</v>
      </c>
      <c r="FC61" s="27" t="str">
        <f t="shared" si="6"/>
        <v>NO CUMPLE</v>
      </c>
      <c r="FD61" s="27" t="str">
        <f t="shared" si="7"/>
        <v>NO CUMPLE</v>
      </c>
      <c r="FE61" s="27" t="str">
        <f t="shared" si="8"/>
        <v>NO CUMPLE</v>
      </c>
      <c r="FF61" s="27" t="str">
        <f t="shared" si="9"/>
        <v>NO CUMPLE</v>
      </c>
      <c r="FG61" s="27" t="str">
        <f t="shared" si="10"/>
        <v>NO CUMPLE</v>
      </c>
      <c r="FH61" s="27" t="str">
        <f t="shared" si="11"/>
        <v>NO CUMPLE</v>
      </c>
      <c r="FI61" s="27" t="str">
        <f t="shared" si="12"/>
        <v>NO CUMPLE</v>
      </c>
      <c r="FJ61" s="27" t="str">
        <f t="shared" si="13"/>
        <v>NO CUMPLE</v>
      </c>
      <c r="FK61" s="27" t="str">
        <f t="shared" si="14"/>
        <v>NO CUMPLE</v>
      </c>
      <c r="FL61" s="27" t="str">
        <f t="shared" si="15"/>
        <v>NO CUMPLE</v>
      </c>
      <c r="FM61" s="27" t="str">
        <f t="shared" si="16"/>
        <v>NO CUMPLE</v>
      </c>
      <c r="FN61" s="27" t="str">
        <f t="shared" si="17"/>
        <v>NO CUMPLE</v>
      </c>
      <c r="FO61" s="27" t="str">
        <f t="shared" si="18"/>
        <v>NO CUMPLE</v>
      </c>
      <c r="FP61" s="27" t="str">
        <f t="shared" si="19"/>
        <v>NO CUMPLE</v>
      </c>
      <c r="FQ61" s="27" t="str">
        <f t="shared" si="20"/>
        <v>NO CUMPLE</v>
      </c>
      <c r="FR61" s="27" t="str">
        <f t="shared" si="21"/>
        <v>NO CUMPLE</v>
      </c>
      <c r="FS61" s="27" t="str">
        <f t="shared" si="22"/>
        <v>NO CUMPLE</v>
      </c>
      <c r="FT61" s="27" t="str">
        <f t="shared" si="23"/>
        <v>NO CUMPLE</v>
      </c>
      <c r="FU61" s="27" t="str">
        <f t="shared" si="24"/>
        <v>NO CUMPLE</v>
      </c>
      <c r="FV61" s="27" t="str">
        <f t="shared" si="25"/>
        <v>NO CUMPLE</v>
      </c>
      <c r="FW61" s="27" t="str">
        <f t="shared" si="26"/>
        <v>NO CUMPLE</v>
      </c>
      <c r="FX61" s="27" t="str">
        <f t="shared" si="27"/>
        <v>NO CUMPLE</v>
      </c>
      <c r="FY61" s="27" t="str">
        <f t="shared" si="28"/>
        <v>NO CUMPLE</v>
      </c>
      <c r="FZ61" s="57">
        <v>53</v>
      </c>
      <c r="GA61" s="71" t="s">
        <v>32</v>
      </c>
      <c r="GB61" s="71" t="s">
        <v>32</v>
      </c>
      <c r="GC61" s="71" t="s">
        <v>32</v>
      </c>
      <c r="GD61" s="71" t="s">
        <v>32</v>
      </c>
      <c r="GE61" s="71" t="s">
        <v>32</v>
      </c>
      <c r="GF61" s="71" t="s">
        <v>32</v>
      </c>
      <c r="GG61" s="71" t="s">
        <v>32</v>
      </c>
      <c r="GH61" s="71" t="s">
        <v>32</v>
      </c>
      <c r="GI61" s="71" t="s">
        <v>32</v>
      </c>
      <c r="GJ61" s="71" t="s">
        <v>32</v>
      </c>
      <c r="GK61" s="71" t="s">
        <v>32</v>
      </c>
      <c r="GL61" s="71" t="s">
        <v>32</v>
      </c>
      <c r="GM61" s="71" t="s">
        <v>32</v>
      </c>
      <c r="GN61" s="71" t="s">
        <v>32</v>
      </c>
      <c r="GO61" s="71" t="s">
        <v>32</v>
      </c>
      <c r="GP61" s="71" t="s">
        <v>32</v>
      </c>
      <c r="GQ61" s="71" t="s">
        <v>32</v>
      </c>
      <c r="GR61" s="71" t="s">
        <v>32</v>
      </c>
      <c r="GS61" s="71" t="s">
        <v>32</v>
      </c>
      <c r="GT61" s="71" t="s">
        <v>32</v>
      </c>
      <c r="GU61" s="71" t="s">
        <v>32</v>
      </c>
      <c r="GV61" s="71" t="s">
        <v>32</v>
      </c>
      <c r="GW61" s="71" t="s">
        <v>32</v>
      </c>
      <c r="GX61" s="71" t="s">
        <v>32</v>
      </c>
      <c r="GY61" s="71" t="s">
        <v>32</v>
      </c>
      <c r="GZ61" s="71" t="s">
        <v>32</v>
      </c>
      <c r="HA61" s="71" t="s">
        <v>32</v>
      </c>
      <c r="HB61" s="71" t="s">
        <v>32</v>
      </c>
      <c r="HC61" s="57">
        <v>53</v>
      </c>
      <c r="HD61" s="72" t="s">
        <v>32</v>
      </c>
      <c r="HE61" s="72" t="s">
        <v>32</v>
      </c>
      <c r="HF61" s="72" t="s">
        <v>32</v>
      </c>
      <c r="HG61" s="72" t="s">
        <v>32</v>
      </c>
      <c r="HH61" s="72" t="s">
        <v>32</v>
      </c>
      <c r="HI61" s="72" t="s">
        <v>32</v>
      </c>
      <c r="HJ61" s="72" t="s">
        <v>32</v>
      </c>
      <c r="HK61" s="72" t="s">
        <v>32</v>
      </c>
      <c r="HL61" s="72" t="s">
        <v>32</v>
      </c>
      <c r="HM61" s="72" t="s">
        <v>32</v>
      </c>
      <c r="HN61" s="72" t="s">
        <v>32</v>
      </c>
      <c r="HO61" s="72" t="s">
        <v>32</v>
      </c>
      <c r="HP61" s="72" t="s">
        <v>32</v>
      </c>
      <c r="HQ61" s="72" t="s">
        <v>32</v>
      </c>
      <c r="HR61" s="72" t="s">
        <v>32</v>
      </c>
      <c r="HS61" s="72" t="s">
        <v>32</v>
      </c>
      <c r="HT61" s="72" t="s">
        <v>32</v>
      </c>
      <c r="HU61" s="72" t="s">
        <v>32</v>
      </c>
      <c r="HV61" s="72" t="s">
        <v>32</v>
      </c>
      <c r="HW61" s="72" t="s">
        <v>32</v>
      </c>
      <c r="HX61" s="72" t="s">
        <v>32</v>
      </c>
      <c r="HY61" s="72" t="s">
        <v>32</v>
      </c>
      <c r="HZ61" s="72" t="s">
        <v>32</v>
      </c>
      <c r="IA61" s="72" t="s">
        <v>32</v>
      </c>
      <c r="IB61" s="72" t="s">
        <v>32</v>
      </c>
      <c r="IC61" s="72" t="s">
        <v>32</v>
      </c>
      <c r="ID61" s="72" t="s">
        <v>32</v>
      </c>
      <c r="IE61" s="72" t="s">
        <v>32</v>
      </c>
      <c r="IF61" s="57">
        <v>53</v>
      </c>
      <c r="IG61" s="26" t="str">
        <f t="shared" si="229"/>
        <v/>
      </c>
      <c r="IH61" s="26" t="str">
        <f t="shared" si="230"/>
        <v/>
      </c>
      <c r="II61" s="26" t="str">
        <f t="shared" si="231"/>
        <v/>
      </c>
      <c r="IJ61" s="26" t="str">
        <f t="shared" si="232"/>
        <v/>
      </c>
      <c r="IK61" s="26" t="str">
        <f t="shared" si="233"/>
        <v/>
      </c>
      <c r="IL61" s="26" t="str">
        <f t="shared" si="234"/>
        <v/>
      </c>
      <c r="IM61" s="26" t="str">
        <f t="shared" si="235"/>
        <v/>
      </c>
      <c r="IN61" s="26" t="str">
        <f t="shared" si="236"/>
        <v/>
      </c>
      <c r="IO61" s="26" t="str">
        <f t="shared" si="237"/>
        <v/>
      </c>
      <c r="IP61" s="26" t="str">
        <f t="shared" si="238"/>
        <v/>
      </c>
      <c r="IQ61" s="26" t="str">
        <f t="shared" si="239"/>
        <v/>
      </c>
      <c r="IR61" s="26" t="str">
        <f t="shared" si="240"/>
        <v/>
      </c>
      <c r="IS61" s="26" t="str">
        <f t="shared" si="241"/>
        <v/>
      </c>
      <c r="IT61" s="26" t="str">
        <f t="shared" si="242"/>
        <v/>
      </c>
      <c r="IU61" s="26" t="str">
        <f t="shared" si="243"/>
        <v/>
      </c>
      <c r="IV61" s="26" t="str">
        <f t="shared" si="244"/>
        <v/>
      </c>
      <c r="IW61" s="26" t="str">
        <f t="shared" si="245"/>
        <v/>
      </c>
      <c r="IX61" s="26" t="str">
        <f t="shared" si="246"/>
        <v/>
      </c>
      <c r="IY61" s="26" t="str">
        <f t="shared" si="247"/>
        <v/>
      </c>
      <c r="IZ61" s="26" t="str">
        <f t="shared" si="248"/>
        <v/>
      </c>
      <c r="JA61" s="26" t="str">
        <f t="shared" si="249"/>
        <v/>
      </c>
      <c r="JB61" s="26" t="str">
        <f t="shared" si="250"/>
        <v/>
      </c>
      <c r="JC61" s="26" t="str">
        <f t="shared" si="251"/>
        <v/>
      </c>
      <c r="JD61" s="26" t="str">
        <f t="shared" si="252"/>
        <v/>
      </c>
      <c r="JE61" s="26" t="str">
        <f t="shared" si="253"/>
        <v/>
      </c>
      <c r="JF61" s="26" t="str">
        <f t="shared" si="254"/>
        <v/>
      </c>
      <c r="JG61" s="26" t="str">
        <f t="shared" si="255"/>
        <v/>
      </c>
      <c r="JH61" s="26" t="str">
        <f t="shared" si="256"/>
        <v/>
      </c>
      <c r="JI61" s="26">
        <v>35166483</v>
      </c>
      <c r="JJ61" s="26">
        <v>35166483</v>
      </c>
      <c r="JK61" s="28">
        <f t="shared" si="257"/>
        <v>0</v>
      </c>
      <c r="JL61" s="28">
        <f t="shared" si="30"/>
        <v>0</v>
      </c>
      <c r="JM61" s="29" t="str">
        <f t="shared" si="258"/>
        <v/>
      </c>
      <c r="JN61" s="30" t="str">
        <f t="shared" si="259"/>
        <v/>
      </c>
      <c r="JO61" s="57">
        <v>53</v>
      </c>
      <c r="JP61" s="31" t="str">
        <f t="shared" si="31"/>
        <v/>
      </c>
      <c r="JQ61" s="31" t="str">
        <f t="shared" si="32"/>
        <v/>
      </c>
      <c r="JR61" s="31" t="str">
        <f t="shared" si="33"/>
        <v/>
      </c>
      <c r="JS61" s="31" t="str">
        <f t="shared" si="34"/>
        <v/>
      </c>
      <c r="JT61" s="31" t="str">
        <f t="shared" si="35"/>
        <v/>
      </c>
      <c r="JU61" s="31" t="str">
        <f t="shared" si="36"/>
        <v/>
      </c>
      <c r="JV61" s="31" t="str">
        <f t="shared" si="37"/>
        <v/>
      </c>
      <c r="JW61" s="31" t="str">
        <f t="shared" si="38"/>
        <v/>
      </c>
      <c r="JX61" s="31" t="str">
        <f t="shared" si="39"/>
        <v/>
      </c>
      <c r="JY61" s="31" t="str">
        <f t="shared" si="40"/>
        <v/>
      </c>
      <c r="JZ61" s="31" t="str">
        <f t="shared" si="41"/>
        <v/>
      </c>
      <c r="KA61" s="31" t="str">
        <f t="shared" si="42"/>
        <v/>
      </c>
      <c r="KB61" s="31" t="str">
        <f t="shared" si="43"/>
        <v/>
      </c>
      <c r="KC61" s="31" t="str">
        <f t="shared" si="44"/>
        <v/>
      </c>
      <c r="KD61" s="31" t="str">
        <f t="shared" si="45"/>
        <v/>
      </c>
      <c r="KE61" s="31" t="str">
        <f t="shared" si="46"/>
        <v/>
      </c>
      <c r="KF61" s="31" t="str">
        <f t="shared" si="47"/>
        <v/>
      </c>
      <c r="KG61" s="31" t="str">
        <f t="shared" si="48"/>
        <v/>
      </c>
      <c r="KH61" s="31" t="str">
        <f t="shared" si="49"/>
        <v/>
      </c>
      <c r="KI61" s="31" t="str">
        <f t="shared" si="50"/>
        <v/>
      </c>
      <c r="KJ61" s="31" t="str">
        <f t="shared" si="51"/>
        <v/>
      </c>
      <c r="KK61" s="31" t="str">
        <f t="shared" si="52"/>
        <v/>
      </c>
      <c r="KL61" s="31" t="str">
        <f t="shared" si="53"/>
        <v/>
      </c>
      <c r="KM61" s="31" t="str">
        <f t="shared" si="54"/>
        <v/>
      </c>
      <c r="KN61" s="31" t="str">
        <f t="shared" si="55"/>
        <v/>
      </c>
      <c r="KO61" s="31" t="str">
        <f t="shared" si="56"/>
        <v/>
      </c>
      <c r="KP61" s="31" t="str">
        <f t="shared" si="57"/>
        <v/>
      </c>
      <c r="KQ61" s="31" t="str">
        <f t="shared" si="58"/>
        <v/>
      </c>
      <c r="KR61" s="57">
        <v>53</v>
      </c>
      <c r="KS61" s="32" t="str">
        <f t="shared" si="59"/>
        <v/>
      </c>
      <c r="KT61" s="32" t="str">
        <f t="shared" si="60"/>
        <v/>
      </c>
      <c r="KU61" s="32" t="str">
        <f t="shared" si="61"/>
        <v/>
      </c>
      <c r="KV61" s="32" t="str">
        <f t="shared" si="62"/>
        <v/>
      </c>
      <c r="KW61" s="32" t="str">
        <f t="shared" si="63"/>
        <v/>
      </c>
      <c r="KX61" s="32" t="str">
        <f t="shared" si="64"/>
        <v/>
      </c>
      <c r="KY61" s="32" t="str">
        <f t="shared" si="65"/>
        <v/>
      </c>
      <c r="KZ61" s="32" t="str">
        <f t="shared" si="66"/>
        <v/>
      </c>
      <c r="LA61" s="32" t="str">
        <f t="shared" si="67"/>
        <v/>
      </c>
      <c r="LB61" s="32" t="str">
        <f t="shared" si="68"/>
        <v/>
      </c>
      <c r="LC61" s="32" t="str">
        <f t="shared" si="69"/>
        <v/>
      </c>
      <c r="LD61" s="32" t="str">
        <f t="shared" si="70"/>
        <v/>
      </c>
      <c r="LE61" s="32" t="str">
        <f t="shared" si="71"/>
        <v/>
      </c>
      <c r="LF61" s="32" t="str">
        <f t="shared" si="72"/>
        <v/>
      </c>
      <c r="LG61" s="32" t="str">
        <f t="shared" si="73"/>
        <v/>
      </c>
      <c r="LH61" s="32" t="str">
        <f t="shared" si="74"/>
        <v/>
      </c>
      <c r="LI61" s="32" t="str">
        <f t="shared" si="75"/>
        <v/>
      </c>
      <c r="LJ61" s="32" t="str">
        <f t="shared" si="76"/>
        <v/>
      </c>
      <c r="LK61" s="32" t="str">
        <f t="shared" si="77"/>
        <v/>
      </c>
      <c r="LL61" s="32" t="str">
        <f t="shared" si="78"/>
        <v/>
      </c>
      <c r="LM61" s="32" t="str">
        <f t="shared" si="79"/>
        <v/>
      </c>
      <c r="LN61" s="32" t="str">
        <f t="shared" si="80"/>
        <v/>
      </c>
      <c r="LO61" s="32" t="str">
        <f t="shared" si="81"/>
        <v/>
      </c>
      <c r="LP61" s="32" t="str">
        <f t="shared" si="82"/>
        <v/>
      </c>
      <c r="LQ61" s="32" t="str">
        <f t="shared" si="83"/>
        <v/>
      </c>
      <c r="LR61" s="32" t="str">
        <f t="shared" si="84"/>
        <v/>
      </c>
      <c r="LS61" s="32" t="str">
        <f t="shared" si="85"/>
        <v/>
      </c>
      <c r="LT61" s="32" t="str">
        <f t="shared" si="86"/>
        <v/>
      </c>
      <c r="LU61" s="57">
        <v>53</v>
      </c>
      <c r="LV61" s="33" t="str">
        <f t="shared" si="87"/>
        <v/>
      </c>
      <c r="LW61" s="33" t="str">
        <f t="shared" si="88"/>
        <v/>
      </c>
      <c r="LX61" s="33" t="str">
        <f t="shared" si="89"/>
        <v/>
      </c>
      <c r="LY61" s="33" t="str">
        <f t="shared" si="90"/>
        <v/>
      </c>
      <c r="LZ61" s="33" t="str">
        <f t="shared" si="91"/>
        <v/>
      </c>
      <c r="MA61" s="33" t="str">
        <f t="shared" si="92"/>
        <v/>
      </c>
      <c r="MB61" s="33" t="str">
        <f t="shared" si="93"/>
        <v/>
      </c>
      <c r="MC61" s="33" t="str">
        <f t="shared" si="94"/>
        <v/>
      </c>
      <c r="MD61" s="33" t="str">
        <f t="shared" si="95"/>
        <v/>
      </c>
      <c r="ME61" s="33" t="str">
        <f t="shared" si="96"/>
        <v/>
      </c>
      <c r="MF61" s="33" t="str">
        <f t="shared" si="97"/>
        <v/>
      </c>
      <c r="MG61" s="33" t="str">
        <f t="shared" si="98"/>
        <v/>
      </c>
      <c r="MH61" s="33" t="str">
        <f t="shared" si="99"/>
        <v/>
      </c>
      <c r="MI61" s="33" t="str">
        <f t="shared" si="100"/>
        <v/>
      </c>
      <c r="MJ61" s="33" t="str">
        <f t="shared" si="101"/>
        <v/>
      </c>
      <c r="MK61" s="33" t="str">
        <f t="shared" si="102"/>
        <v/>
      </c>
      <c r="ML61" s="33" t="str">
        <f t="shared" si="103"/>
        <v/>
      </c>
      <c r="MM61" s="33" t="str">
        <f t="shared" si="104"/>
        <v/>
      </c>
      <c r="MN61" s="33" t="str">
        <f t="shared" si="105"/>
        <v/>
      </c>
      <c r="MO61" s="33" t="str">
        <f t="shared" si="106"/>
        <v/>
      </c>
      <c r="MP61" s="33" t="str">
        <f t="shared" si="107"/>
        <v/>
      </c>
      <c r="MQ61" s="33" t="str">
        <f t="shared" si="108"/>
        <v/>
      </c>
      <c r="MR61" s="33" t="str">
        <f t="shared" si="109"/>
        <v/>
      </c>
      <c r="MS61" s="33" t="str">
        <f t="shared" si="110"/>
        <v/>
      </c>
      <c r="MT61" s="33" t="str">
        <f t="shared" si="111"/>
        <v/>
      </c>
      <c r="MU61" s="33" t="str">
        <f t="shared" si="112"/>
        <v/>
      </c>
      <c r="MV61" s="33" t="str">
        <f t="shared" si="113"/>
        <v/>
      </c>
      <c r="MW61" s="33" t="str">
        <f t="shared" si="114"/>
        <v/>
      </c>
      <c r="MX61" s="54">
        <f t="shared" si="115"/>
        <v>0</v>
      </c>
      <c r="MY61" s="57">
        <v>53</v>
      </c>
      <c r="MZ61" s="34" t="str">
        <f t="shared" si="116"/>
        <v/>
      </c>
      <c r="NA61" s="34" t="str">
        <f t="shared" si="117"/>
        <v/>
      </c>
      <c r="NB61" s="34" t="str">
        <f t="shared" si="118"/>
        <v/>
      </c>
      <c r="NC61" s="34" t="str">
        <f t="shared" si="119"/>
        <v/>
      </c>
      <c r="ND61" s="34" t="str">
        <f t="shared" si="120"/>
        <v/>
      </c>
      <c r="NE61" s="34" t="str">
        <f t="shared" si="121"/>
        <v/>
      </c>
      <c r="NF61" s="34" t="str">
        <f t="shared" si="122"/>
        <v/>
      </c>
      <c r="NG61" s="34" t="str">
        <f t="shared" si="123"/>
        <v/>
      </c>
      <c r="NH61" s="34" t="str">
        <f t="shared" si="124"/>
        <v/>
      </c>
      <c r="NI61" s="34" t="str">
        <f t="shared" si="125"/>
        <v/>
      </c>
      <c r="NJ61" s="34" t="str">
        <f t="shared" si="126"/>
        <v/>
      </c>
      <c r="NK61" s="34" t="str">
        <f t="shared" si="127"/>
        <v/>
      </c>
      <c r="NL61" s="34" t="str">
        <f t="shared" si="128"/>
        <v/>
      </c>
      <c r="NM61" s="34" t="str">
        <f t="shared" si="129"/>
        <v/>
      </c>
      <c r="NN61" s="34" t="str">
        <f t="shared" si="130"/>
        <v/>
      </c>
      <c r="NO61" s="34" t="str">
        <f t="shared" si="131"/>
        <v/>
      </c>
      <c r="NP61" s="34" t="str">
        <f t="shared" si="132"/>
        <v/>
      </c>
      <c r="NQ61" s="34" t="str">
        <f t="shared" si="133"/>
        <v/>
      </c>
      <c r="NR61" s="34" t="str">
        <f t="shared" si="134"/>
        <v/>
      </c>
      <c r="NS61" s="34" t="str">
        <f t="shared" si="135"/>
        <v/>
      </c>
      <c r="NT61" s="34" t="str">
        <f t="shared" si="136"/>
        <v/>
      </c>
      <c r="NU61" s="34" t="str">
        <f t="shared" si="137"/>
        <v/>
      </c>
      <c r="NV61" s="34" t="str">
        <f t="shared" si="138"/>
        <v/>
      </c>
      <c r="NW61" s="34" t="str">
        <f t="shared" si="139"/>
        <v/>
      </c>
      <c r="NX61" s="34" t="str">
        <f t="shared" si="140"/>
        <v/>
      </c>
      <c r="NY61" s="34" t="str">
        <f t="shared" si="141"/>
        <v/>
      </c>
      <c r="NZ61" s="34" t="str">
        <f t="shared" si="142"/>
        <v/>
      </c>
      <c r="OA61" s="34" t="str">
        <f t="shared" si="143"/>
        <v/>
      </c>
      <c r="OB61" s="57">
        <v>53</v>
      </c>
      <c r="OC61" s="78"/>
      <c r="OD61" s="78"/>
      <c r="OE61" s="78"/>
      <c r="OF61" s="78"/>
      <c r="OG61" s="78"/>
      <c r="OH61" s="78"/>
      <c r="OI61" s="78"/>
      <c r="OJ61" s="78"/>
      <c r="OK61" s="78"/>
      <c r="OL61" s="78"/>
      <c r="OM61" s="78"/>
      <c r="ON61" s="78"/>
      <c r="OO61" s="78"/>
      <c r="OP61" s="78"/>
      <c r="OQ61" s="78"/>
      <c r="OR61" s="78"/>
      <c r="OS61" s="78"/>
      <c r="OT61" s="78"/>
      <c r="OU61" s="78"/>
      <c r="OV61" s="78"/>
      <c r="OW61" s="78"/>
      <c r="OX61" s="78"/>
      <c r="OY61" s="78"/>
      <c r="OZ61" s="78"/>
      <c r="PA61" s="78"/>
      <c r="PB61" s="78"/>
      <c r="PC61" s="78"/>
      <c r="PD61" s="78"/>
      <c r="PE61" s="57">
        <v>53</v>
      </c>
      <c r="PF61" s="35">
        <f t="shared" si="144"/>
        <v>0</v>
      </c>
      <c r="PG61" s="35">
        <f t="shared" si="145"/>
        <v>0</v>
      </c>
      <c r="PH61" s="35">
        <f t="shared" si="146"/>
        <v>0</v>
      </c>
      <c r="PI61" s="35">
        <f t="shared" si="147"/>
        <v>0</v>
      </c>
      <c r="PJ61" s="35">
        <f t="shared" si="148"/>
        <v>0</v>
      </c>
      <c r="PK61" s="35">
        <f t="shared" si="149"/>
        <v>0</v>
      </c>
      <c r="PL61" s="35">
        <f t="shared" si="150"/>
        <v>0</v>
      </c>
      <c r="PM61" s="35">
        <f t="shared" si="151"/>
        <v>0</v>
      </c>
      <c r="PN61" s="35">
        <f t="shared" si="152"/>
        <v>0</v>
      </c>
      <c r="PO61" s="35">
        <f t="shared" si="153"/>
        <v>0</v>
      </c>
      <c r="PP61" s="35">
        <f t="shared" si="154"/>
        <v>0</v>
      </c>
      <c r="PQ61" s="35">
        <f t="shared" si="155"/>
        <v>0</v>
      </c>
      <c r="PR61" s="35">
        <f t="shared" si="156"/>
        <v>0</v>
      </c>
      <c r="PS61" s="35">
        <f t="shared" si="157"/>
        <v>0</v>
      </c>
      <c r="PT61" s="35">
        <f t="shared" si="158"/>
        <v>0</v>
      </c>
      <c r="PU61" s="35">
        <f t="shared" si="159"/>
        <v>0</v>
      </c>
      <c r="PV61" s="35">
        <f t="shared" si="160"/>
        <v>0</v>
      </c>
      <c r="PW61" s="35">
        <f t="shared" si="161"/>
        <v>0</v>
      </c>
      <c r="PX61" s="35">
        <f t="shared" si="162"/>
        <v>0</v>
      </c>
      <c r="PY61" s="35">
        <f t="shared" si="163"/>
        <v>0</v>
      </c>
      <c r="PZ61" s="35">
        <f t="shared" si="164"/>
        <v>0</v>
      </c>
      <c r="QA61" s="35">
        <f t="shared" si="165"/>
        <v>0</v>
      </c>
      <c r="QB61" s="35">
        <f t="shared" si="166"/>
        <v>0</v>
      </c>
      <c r="QC61" s="35">
        <f t="shared" si="167"/>
        <v>0</v>
      </c>
      <c r="QD61" s="35">
        <f t="shared" si="168"/>
        <v>0</v>
      </c>
      <c r="QE61" s="35">
        <f t="shared" si="169"/>
        <v>0</v>
      </c>
      <c r="QF61" s="35">
        <f t="shared" si="170"/>
        <v>0</v>
      </c>
      <c r="QG61" s="35">
        <f t="shared" si="171"/>
        <v>0</v>
      </c>
      <c r="QH61" s="57">
        <v>53</v>
      </c>
      <c r="QI61" s="36" t="str">
        <f t="shared" si="172"/>
        <v/>
      </c>
      <c r="QJ61" s="36" t="str">
        <f t="shared" si="173"/>
        <v/>
      </c>
      <c r="QK61" s="36" t="str">
        <f t="shared" si="174"/>
        <v/>
      </c>
      <c r="QL61" s="36" t="str">
        <f t="shared" si="175"/>
        <v/>
      </c>
      <c r="QM61" s="36" t="str">
        <f t="shared" si="176"/>
        <v/>
      </c>
      <c r="QN61" s="36" t="str">
        <f t="shared" si="177"/>
        <v/>
      </c>
      <c r="QO61" s="36" t="str">
        <f t="shared" si="178"/>
        <v/>
      </c>
      <c r="QP61" s="36" t="str">
        <f t="shared" si="179"/>
        <v/>
      </c>
      <c r="QQ61" s="36" t="str">
        <f t="shared" si="180"/>
        <v/>
      </c>
      <c r="QR61" s="36" t="str">
        <f t="shared" si="181"/>
        <v/>
      </c>
      <c r="QS61" s="36" t="str">
        <f t="shared" si="182"/>
        <v/>
      </c>
      <c r="QT61" s="36" t="str">
        <f t="shared" si="183"/>
        <v/>
      </c>
      <c r="QU61" s="36" t="str">
        <f t="shared" si="184"/>
        <v/>
      </c>
      <c r="QV61" s="36" t="str">
        <f t="shared" si="185"/>
        <v/>
      </c>
      <c r="QW61" s="36" t="str">
        <f t="shared" si="186"/>
        <v/>
      </c>
      <c r="QX61" s="36" t="str">
        <f t="shared" si="187"/>
        <v/>
      </c>
      <c r="QY61" s="36" t="str">
        <f t="shared" si="188"/>
        <v/>
      </c>
      <c r="QZ61" s="36" t="str">
        <f t="shared" si="189"/>
        <v/>
      </c>
      <c r="RA61" s="36" t="str">
        <f t="shared" si="190"/>
        <v/>
      </c>
      <c r="RB61" s="36" t="str">
        <f t="shared" si="191"/>
        <v/>
      </c>
      <c r="RC61" s="36" t="str">
        <f t="shared" si="192"/>
        <v/>
      </c>
      <c r="RD61" s="36" t="str">
        <f t="shared" si="193"/>
        <v/>
      </c>
      <c r="RE61" s="36" t="str">
        <f t="shared" si="194"/>
        <v/>
      </c>
      <c r="RF61" s="36" t="str">
        <f t="shared" si="195"/>
        <v/>
      </c>
      <c r="RG61" s="36" t="str">
        <f t="shared" si="196"/>
        <v/>
      </c>
      <c r="RH61" s="36" t="str">
        <f t="shared" si="197"/>
        <v/>
      </c>
      <c r="RI61" s="36" t="str">
        <f t="shared" si="198"/>
        <v/>
      </c>
      <c r="RJ61" s="36" t="str">
        <f t="shared" si="199"/>
        <v/>
      </c>
      <c r="RK61" s="37">
        <f t="shared" si="200"/>
        <v>0</v>
      </c>
      <c r="RL61" s="38" t="str">
        <f t="shared" si="260"/>
        <v/>
      </c>
      <c r="RM61" s="38" t="str">
        <f t="shared" si="261"/>
        <v/>
      </c>
      <c r="RN61" s="38" t="str">
        <f t="shared" si="262"/>
        <v/>
      </c>
      <c r="RO61" s="38" t="str">
        <f t="shared" si="263"/>
        <v/>
      </c>
      <c r="RP61" s="38" t="str">
        <f t="shared" si="264"/>
        <v/>
      </c>
      <c r="RQ61" s="39" t="str">
        <f t="shared" si="265"/>
        <v/>
      </c>
      <c r="RR61" s="39" t="str">
        <f t="shared" si="266"/>
        <v/>
      </c>
      <c r="RS61" s="39" t="str">
        <f t="shared" si="267"/>
        <v/>
      </c>
      <c r="RT61" s="39" t="str">
        <f t="shared" si="268"/>
        <v/>
      </c>
      <c r="RU61" s="39">
        <f t="shared" si="269"/>
        <v>0</v>
      </c>
      <c r="RV61" s="57">
        <v>53</v>
      </c>
    </row>
    <row r="62" spans="1:490" s="41" customFormat="1" ht="30.6" x14ac:dyDescent="0.2">
      <c r="B62" s="57" t="s">
        <v>101</v>
      </c>
      <c r="C62" s="57" t="s">
        <v>129</v>
      </c>
      <c r="D62" s="57" t="s">
        <v>140</v>
      </c>
      <c r="E62" s="57" t="s">
        <v>141</v>
      </c>
      <c r="F62" s="57">
        <v>4</v>
      </c>
      <c r="G62" s="25">
        <v>2871708</v>
      </c>
      <c r="H62" s="57">
        <v>54</v>
      </c>
      <c r="I62" s="77" t="s">
        <v>32</v>
      </c>
      <c r="J62" s="77" t="s">
        <v>32</v>
      </c>
      <c r="K62" s="77" t="s">
        <v>32</v>
      </c>
      <c r="L62" s="77" t="s">
        <v>32</v>
      </c>
      <c r="M62" s="77" t="s">
        <v>32</v>
      </c>
      <c r="N62" s="77" t="s">
        <v>32</v>
      </c>
      <c r="O62" s="77" t="s">
        <v>32</v>
      </c>
      <c r="P62" s="77" t="s">
        <v>32</v>
      </c>
      <c r="Q62" s="77" t="s">
        <v>32</v>
      </c>
      <c r="R62" s="77" t="s">
        <v>32</v>
      </c>
      <c r="S62" s="77" t="s">
        <v>32</v>
      </c>
      <c r="T62" s="77" t="s">
        <v>32</v>
      </c>
      <c r="U62" s="77" t="s">
        <v>32</v>
      </c>
      <c r="V62" s="77" t="s">
        <v>32</v>
      </c>
      <c r="W62" s="77" t="s">
        <v>32</v>
      </c>
      <c r="X62" s="77" t="s">
        <v>32</v>
      </c>
      <c r="Y62" s="77" t="s">
        <v>32</v>
      </c>
      <c r="Z62" s="77" t="s">
        <v>32</v>
      </c>
      <c r="AA62" s="77" t="s">
        <v>32</v>
      </c>
      <c r="AB62" s="77" t="s">
        <v>32</v>
      </c>
      <c r="AC62" s="77" t="s">
        <v>32</v>
      </c>
      <c r="AD62" s="77" t="s">
        <v>32</v>
      </c>
      <c r="AE62" s="77" t="s">
        <v>32</v>
      </c>
      <c r="AF62" s="77" t="s">
        <v>32</v>
      </c>
      <c r="AG62" s="77" t="s">
        <v>32</v>
      </c>
      <c r="AH62" s="77" t="s">
        <v>32</v>
      </c>
      <c r="AI62" s="77" t="s">
        <v>32</v>
      </c>
      <c r="AJ62" s="77" t="s">
        <v>32</v>
      </c>
      <c r="AK62" s="45"/>
      <c r="AL62" s="26" t="str">
        <f t="shared" si="201"/>
        <v>NC</v>
      </c>
      <c r="AM62" s="26" t="str">
        <f t="shared" si="202"/>
        <v>NC</v>
      </c>
      <c r="AN62" s="26" t="str">
        <f t="shared" si="203"/>
        <v>NC</v>
      </c>
      <c r="AO62" s="26" t="str">
        <f t="shared" si="204"/>
        <v>NC</v>
      </c>
      <c r="AP62" s="26" t="str">
        <f t="shared" si="205"/>
        <v>NC</v>
      </c>
      <c r="AQ62" s="26" t="str">
        <f t="shared" si="206"/>
        <v>NC</v>
      </c>
      <c r="AR62" s="26" t="str">
        <f t="shared" si="207"/>
        <v>NC</v>
      </c>
      <c r="AS62" s="26" t="str">
        <f t="shared" si="208"/>
        <v>NC</v>
      </c>
      <c r="AT62" s="26" t="str">
        <f t="shared" si="209"/>
        <v>NC</v>
      </c>
      <c r="AU62" s="26" t="str">
        <f t="shared" si="210"/>
        <v>NC</v>
      </c>
      <c r="AV62" s="26" t="str">
        <f t="shared" si="211"/>
        <v>NC</v>
      </c>
      <c r="AW62" s="26" t="str">
        <f t="shared" si="212"/>
        <v>NC</v>
      </c>
      <c r="AX62" s="26" t="str">
        <f t="shared" si="213"/>
        <v>NC</v>
      </c>
      <c r="AY62" s="26" t="str">
        <f t="shared" si="214"/>
        <v>NC</v>
      </c>
      <c r="AZ62" s="26" t="str">
        <f t="shared" si="215"/>
        <v>NC</v>
      </c>
      <c r="BA62" s="26" t="str">
        <f t="shared" si="216"/>
        <v>NC</v>
      </c>
      <c r="BB62" s="26" t="str">
        <f t="shared" si="217"/>
        <v>NC</v>
      </c>
      <c r="BC62" s="26" t="str">
        <f t="shared" si="218"/>
        <v>NC</v>
      </c>
      <c r="BD62" s="26" t="str">
        <f t="shared" si="219"/>
        <v>NC</v>
      </c>
      <c r="BE62" s="26" t="str">
        <f t="shared" si="220"/>
        <v>NC</v>
      </c>
      <c r="BF62" s="26" t="str">
        <f t="shared" si="221"/>
        <v>NC</v>
      </c>
      <c r="BG62" s="26" t="str">
        <f t="shared" si="222"/>
        <v>NC</v>
      </c>
      <c r="BH62" s="26" t="str">
        <f t="shared" si="223"/>
        <v>NC</v>
      </c>
      <c r="BI62" s="26" t="str">
        <f t="shared" si="224"/>
        <v>NC</v>
      </c>
      <c r="BJ62" s="26" t="str">
        <f t="shared" si="225"/>
        <v>NC</v>
      </c>
      <c r="BK62" s="26" t="str">
        <f t="shared" si="226"/>
        <v>NC</v>
      </c>
      <c r="BL62" s="26" t="str">
        <f t="shared" si="227"/>
        <v>NC</v>
      </c>
      <c r="BM62" s="26" t="str">
        <f t="shared" si="228"/>
        <v>NC</v>
      </c>
      <c r="BN62" s="57">
        <v>54</v>
      </c>
      <c r="BO62" s="70" t="s">
        <v>33</v>
      </c>
      <c r="BP62" s="70" t="s">
        <v>33</v>
      </c>
      <c r="BQ62" s="70" t="s">
        <v>33</v>
      </c>
      <c r="BR62" s="70" t="s">
        <v>33</v>
      </c>
      <c r="BS62" s="70" t="s">
        <v>33</v>
      </c>
      <c r="BT62" s="70" t="s">
        <v>33</v>
      </c>
      <c r="BU62" s="70" t="s">
        <v>33</v>
      </c>
      <c r="BV62" s="70" t="s">
        <v>33</v>
      </c>
      <c r="BW62" s="70" t="s">
        <v>33</v>
      </c>
      <c r="BX62" s="70" t="s">
        <v>33</v>
      </c>
      <c r="BY62" s="70" t="s">
        <v>33</v>
      </c>
      <c r="BZ62" s="70" t="s">
        <v>33</v>
      </c>
      <c r="CA62" s="70" t="s">
        <v>33</v>
      </c>
      <c r="CB62" s="70" t="s">
        <v>33</v>
      </c>
      <c r="CC62" s="70" t="s">
        <v>33</v>
      </c>
      <c r="CD62" s="70" t="s">
        <v>33</v>
      </c>
      <c r="CE62" s="70" t="s">
        <v>33</v>
      </c>
      <c r="CF62" s="70" t="s">
        <v>33</v>
      </c>
      <c r="CG62" s="70" t="s">
        <v>33</v>
      </c>
      <c r="CH62" s="70" t="s">
        <v>33</v>
      </c>
      <c r="CI62" s="70" t="s">
        <v>33</v>
      </c>
      <c r="CJ62" s="70" t="s">
        <v>33</v>
      </c>
      <c r="CK62" s="70" t="s">
        <v>33</v>
      </c>
      <c r="CL62" s="70" t="s">
        <v>33</v>
      </c>
      <c r="CM62" s="70" t="s">
        <v>33</v>
      </c>
      <c r="CN62" s="70" t="s">
        <v>33</v>
      </c>
      <c r="CO62" s="70" t="s">
        <v>33</v>
      </c>
      <c r="CP62" s="70" t="s">
        <v>33</v>
      </c>
      <c r="CQ62" s="57">
        <v>54</v>
      </c>
      <c r="CR62" s="71" t="s">
        <v>33</v>
      </c>
      <c r="CS62" s="71" t="s">
        <v>34</v>
      </c>
      <c r="CT62" s="71" t="s">
        <v>34</v>
      </c>
      <c r="CU62" s="71" t="s">
        <v>34</v>
      </c>
      <c r="CV62" s="71" t="s">
        <v>34</v>
      </c>
      <c r="CW62" s="71" t="s">
        <v>34</v>
      </c>
      <c r="CX62" s="71" t="s">
        <v>34</v>
      </c>
      <c r="CY62" s="71" t="s">
        <v>33</v>
      </c>
      <c r="CZ62" s="71" t="s">
        <v>34</v>
      </c>
      <c r="DA62" s="71" t="s">
        <v>34</v>
      </c>
      <c r="DB62" s="71" t="s">
        <v>34</v>
      </c>
      <c r="DC62" s="71" t="s">
        <v>34</v>
      </c>
      <c r="DD62" s="71" t="s">
        <v>34</v>
      </c>
      <c r="DE62" s="71" t="s">
        <v>34</v>
      </c>
      <c r="DF62" s="71" t="s">
        <v>34</v>
      </c>
      <c r="DG62" s="71" t="s">
        <v>34</v>
      </c>
      <c r="DH62" s="71" t="s">
        <v>34</v>
      </c>
      <c r="DI62" s="71" t="s">
        <v>34</v>
      </c>
      <c r="DJ62" s="71" t="s">
        <v>34</v>
      </c>
      <c r="DK62" s="71" t="s">
        <v>34</v>
      </c>
      <c r="DL62" s="71" t="s">
        <v>34</v>
      </c>
      <c r="DM62" s="71" t="s">
        <v>34</v>
      </c>
      <c r="DN62" s="71" t="s">
        <v>34</v>
      </c>
      <c r="DO62" s="71" t="s">
        <v>34</v>
      </c>
      <c r="DP62" s="71" t="s">
        <v>34</v>
      </c>
      <c r="DQ62" s="71" t="s">
        <v>34</v>
      </c>
      <c r="DR62" s="71" t="s">
        <v>34</v>
      </c>
      <c r="DS62" s="71" t="s">
        <v>34</v>
      </c>
      <c r="DT62" s="57">
        <v>54</v>
      </c>
      <c r="DU62" s="71" t="s">
        <v>34</v>
      </c>
      <c r="DV62" s="71" t="s">
        <v>34</v>
      </c>
      <c r="DW62" s="71" t="s">
        <v>34</v>
      </c>
      <c r="DX62" s="71" t="s">
        <v>34</v>
      </c>
      <c r="DY62" s="71" t="s">
        <v>34</v>
      </c>
      <c r="DZ62" s="71" t="s">
        <v>34</v>
      </c>
      <c r="EA62" s="71" t="s">
        <v>34</v>
      </c>
      <c r="EB62" s="71" t="s">
        <v>33</v>
      </c>
      <c r="EC62" s="71" t="s">
        <v>34</v>
      </c>
      <c r="ED62" s="71" t="s">
        <v>34</v>
      </c>
      <c r="EE62" s="71" t="s">
        <v>34</v>
      </c>
      <c r="EF62" s="71" t="s">
        <v>34</v>
      </c>
      <c r="EG62" s="71" t="s">
        <v>34</v>
      </c>
      <c r="EH62" s="71" t="s">
        <v>34</v>
      </c>
      <c r="EI62" s="71" t="s">
        <v>34</v>
      </c>
      <c r="EJ62" s="71" t="s">
        <v>34</v>
      </c>
      <c r="EK62" s="71" t="s">
        <v>34</v>
      </c>
      <c r="EL62" s="71" t="s">
        <v>34</v>
      </c>
      <c r="EM62" s="71" t="s">
        <v>34</v>
      </c>
      <c r="EN62" s="71" t="s">
        <v>34</v>
      </c>
      <c r="EO62" s="71" t="s">
        <v>34</v>
      </c>
      <c r="EP62" s="71" t="s">
        <v>34</v>
      </c>
      <c r="EQ62" s="71" t="s">
        <v>34</v>
      </c>
      <c r="ER62" s="71" t="s">
        <v>34</v>
      </c>
      <c r="ES62" s="71" t="s">
        <v>34</v>
      </c>
      <c r="ET62" s="71" t="s">
        <v>34</v>
      </c>
      <c r="EU62" s="71" t="s">
        <v>34</v>
      </c>
      <c r="EV62" s="71" t="s">
        <v>33</v>
      </c>
      <c r="EW62" s="57">
        <v>54</v>
      </c>
      <c r="EX62" s="27" t="str">
        <f t="shared" si="1"/>
        <v>NO CUMPLE</v>
      </c>
      <c r="EY62" s="27" t="str">
        <f t="shared" si="2"/>
        <v>NO CUMPLE</v>
      </c>
      <c r="EZ62" s="27" t="str">
        <f t="shared" si="3"/>
        <v>NO CUMPLE</v>
      </c>
      <c r="FA62" s="27" t="str">
        <f t="shared" si="4"/>
        <v>NO CUMPLE</v>
      </c>
      <c r="FB62" s="27" t="str">
        <f t="shared" si="5"/>
        <v>NO CUMPLE</v>
      </c>
      <c r="FC62" s="27" t="str">
        <f t="shared" si="6"/>
        <v>NO CUMPLE</v>
      </c>
      <c r="FD62" s="27" t="str">
        <f t="shared" si="7"/>
        <v>NO CUMPLE</v>
      </c>
      <c r="FE62" s="27" t="str">
        <f t="shared" si="8"/>
        <v>NO CUMPLE</v>
      </c>
      <c r="FF62" s="27" t="str">
        <f t="shared" si="9"/>
        <v>NO CUMPLE</v>
      </c>
      <c r="FG62" s="27" t="str">
        <f t="shared" si="10"/>
        <v>NO CUMPLE</v>
      </c>
      <c r="FH62" s="27" t="str">
        <f t="shared" si="11"/>
        <v>NO CUMPLE</v>
      </c>
      <c r="FI62" s="27" t="str">
        <f t="shared" si="12"/>
        <v>NO CUMPLE</v>
      </c>
      <c r="FJ62" s="27" t="str">
        <f t="shared" si="13"/>
        <v>NO CUMPLE</v>
      </c>
      <c r="FK62" s="27" t="str">
        <f t="shared" si="14"/>
        <v>NO CUMPLE</v>
      </c>
      <c r="FL62" s="27" t="str">
        <f t="shared" si="15"/>
        <v>NO CUMPLE</v>
      </c>
      <c r="FM62" s="27" t="str">
        <f t="shared" si="16"/>
        <v>NO CUMPLE</v>
      </c>
      <c r="FN62" s="27" t="str">
        <f t="shared" si="17"/>
        <v>NO CUMPLE</v>
      </c>
      <c r="FO62" s="27" t="str">
        <f t="shared" si="18"/>
        <v>NO CUMPLE</v>
      </c>
      <c r="FP62" s="27" t="str">
        <f t="shared" si="19"/>
        <v>NO CUMPLE</v>
      </c>
      <c r="FQ62" s="27" t="str">
        <f t="shared" si="20"/>
        <v>NO CUMPLE</v>
      </c>
      <c r="FR62" s="27" t="str">
        <f t="shared" si="21"/>
        <v>NO CUMPLE</v>
      </c>
      <c r="FS62" s="27" t="str">
        <f t="shared" si="22"/>
        <v>NO CUMPLE</v>
      </c>
      <c r="FT62" s="27" t="str">
        <f t="shared" si="23"/>
        <v>NO CUMPLE</v>
      </c>
      <c r="FU62" s="27" t="str">
        <f t="shared" si="24"/>
        <v>NO CUMPLE</v>
      </c>
      <c r="FV62" s="27" t="str">
        <f t="shared" si="25"/>
        <v>NO CUMPLE</v>
      </c>
      <c r="FW62" s="27" t="str">
        <f t="shared" si="26"/>
        <v>NO CUMPLE</v>
      </c>
      <c r="FX62" s="27" t="str">
        <f t="shared" si="27"/>
        <v>NO CUMPLE</v>
      </c>
      <c r="FY62" s="27" t="str">
        <f t="shared" si="28"/>
        <v>NO CUMPLE</v>
      </c>
      <c r="FZ62" s="57">
        <v>54</v>
      </c>
      <c r="GA62" s="71" t="s">
        <v>32</v>
      </c>
      <c r="GB62" s="71" t="s">
        <v>32</v>
      </c>
      <c r="GC62" s="71" t="s">
        <v>32</v>
      </c>
      <c r="GD62" s="71" t="s">
        <v>32</v>
      </c>
      <c r="GE62" s="71" t="s">
        <v>32</v>
      </c>
      <c r="GF62" s="71" t="s">
        <v>32</v>
      </c>
      <c r="GG62" s="71" t="s">
        <v>32</v>
      </c>
      <c r="GH62" s="71" t="s">
        <v>32</v>
      </c>
      <c r="GI62" s="71" t="s">
        <v>32</v>
      </c>
      <c r="GJ62" s="71" t="s">
        <v>32</v>
      </c>
      <c r="GK62" s="71" t="s">
        <v>32</v>
      </c>
      <c r="GL62" s="71" t="s">
        <v>32</v>
      </c>
      <c r="GM62" s="71" t="s">
        <v>32</v>
      </c>
      <c r="GN62" s="71" t="s">
        <v>32</v>
      </c>
      <c r="GO62" s="71" t="s">
        <v>32</v>
      </c>
      <c r="GP62" s="71" t="s">
        <v>32</v>
      </c>
      <c r="GQ62" s="71" t="s">
        <v>32</v>
      </c>
      <c r="GR62" s="71" t="s">
        <v>32</v>
      </c>
      <c r="GS62" s="71" t="s">
        <v>32</v>
      </c>
      <c r="GT62" s="71" t="s">
        <v>32</v>
      </c>
      <c r="GU62" s="71" t="s">
        <v>32</v>
      </c>
      <c r="GV62" s="71" t="s">
        <v>32</v>
      </c>
      <c r="GW62" s="71" t="s">
        <v>32</v>
      </c>
      <c r="GX62" s="71" t="s">
        <v>32</v>
      </c>
      <c r="GY62" s="71" t="s">
        <v>32</v>
      </c>
      <c r="GZ62" s="71" t="s">
        <v>32</v>
      </c>
      <c r="HA62" s="71" t="s">
        <v>32</v>
      </c>
      <c r="HB62" s="71" t="s">
        <v>32</v>
      </c>
      <c r="HC62" s="57">
        <v>54</v>
      </c>
      <c r="HD62" s="72" t="s">
        <v>32</v>
      </c>
      <c r="HE62" s="72" t="s">
        <v>32</v>
      </c>
      <c r="HF62" s="72" t="s">
        <v>32</v>
      </c>
      <c r="HG62" s="72" t="s">
        <v>32</v>
      </c>
      <c r="HH62" s="72" t="s">
        <v>32</v>
      </c>
      <c r="HI62" s="72" t="s">
        <v>32</v>
      </c>
      <c r="HJ62" s="72" t="s">
        <v>32</v>
      </c>
      <c r="HK62" s="72" t="s">
        <v>32</v>
      </c>
      <c r="HL62" s="72" t="s">
        <v>32</v>
      </c>
      <c r="HM62" s="72" t="s">
        <v>32</v>
      </c>
      <c r="HN62" s="72" t="s">
        <v>32</v>
      </c>
      <c r="HO62" s="72" t="s">
        <v>32</v>
      </c>
      <c r="HP62" s="72" t="s">
        <v>32</v>
      </c>
      <c r="HQ62" s="72" t="s">
        <v>32</v>
      </c>
      <c r="HR62" s="72" t="s">
        <v>32</v>
      </c>
      <c r="HS62" s="72" t="s">
        <v>32</v>
      </c>
      <c r="HT62" s="72" t="s">
        <v>32</v>
      </c>
      <c r="HU62" s="72" t="s">
        <v>32</v>
      </c>
      <c r="HV62" s="72" t="s">
        <v>32</v>
      </c>
      <c r="HW62" s="72" t="s">
        <v>32</v>
      </c>
      <c r="HX62" s="72" t="s">
        <v>32</v>
      </c>
      <c r="HY62" s="72" t="s">
        <v>32</v>
      </c>
      <c r="HZ62" s="72" t="s">
        <v>32</v>
      </c>
      <c r="IA62" s="72" t="s">
        <v>32</v>
      </c>
      <c r="IB62" s="72" t="s">
        <v>32</v>
      </c>
      <c r="IC62" s="72" t="s">
        <v>32</v>
      </c>
      <c r="ID62" s="72" t="s">
        <v>32</v>
      </c>
      <c r="IE62" s="72" t="s">
        <v>32</v>
      </c>
      <c r="IF62" s="57">
        <v>54</v>
      </c>
      <c r="IG62" s="26" t="str">
        <f t="shared" si="229"/>
        <v/>
      </c>
      <c r="IH62" s="26" t="str">
        <f t="shared" si="230"/>
        <v/>
      </c>
      <c r="II62" s="26" t="str">
        <f t="shared" si="231"/>
        <v/>
      </c>
      <c r="IJ62" s="26" t="str">
        <f t="shared" si="232"/>
        <v/>
      </c>
      <c r="IK62" s="26" t="str">
        <f t="shared" si="233"/>
        <v/>
      </c>
      <c r="IL62" s="26" t="str">
        <f t="shared" si="234"/>
        <v/>
      </c>
      <c r="IM62" s="26" t="str">
        <f t="shared" si="235"/>
        <v/>
      </c>
      <c r="IN62" s="26" t="str">
        <f t="shared" si="236"/>
        <v/>
      </c>
      <c r="IO62" s="26" t="str">
        <f t="shared" si="237"/>
        <v/>
      </c>
      <c r="IP62" s="26" t="str">
        <f t="shared" si="238"/>
        <v/>
      </c>
      <c r="IQ62" s="26" t="str">
        <f t="shared" si="239"/>
        <v/>
      </c>
      <c r="IR62" s="26" t="str">
        <f t="shared" si="240"/>
        <v/>
      </c>
      <c r="IS62" s="26" t="str">
        <f t="shared" si="241"/>
        <v/>
      </c>
      <c r="IT62" s="26" t="str">
        <f t="shared" si="242"/>
        <v/>
      </c>
      <c r="IU62" s="26" t="str">
        <f t="shared" si="243"/>
        <v/>
      </c>
      <c r="IV62" s="26" t="str">
        <f t="shared" si="244"/>
        <v/>
      </c>
      <c r="IW62" s="26" t="str">
        <f t="shared" si="245"/>
        <v/>
      </c>
      <c r="IX62" s="26" t="str">
        <f t="shared" si="246"/>
        <v/>
      </c>
      <c r="IY62" s="26" t="str">
        <f t="shared" si="247"/>
        <v/>
      </c>
      <c r="IZ62" s="26" t="str">
        <f t="shared" si="248"/>
        <v/>
      </c>
      <c r="JA62" s="26" t="str">
        <f t="shared" si="249"/>
        <v/>
      </c>
      <c r="JB62" s="26" t="str">
        <f t="shared" si="250"/>
        <v/>
      </c>
      <c r="JC62" s="26" t="str">
        <f t="shared" si="251"/>
        <v/>
      </c>
      <c r="JD62" s="26" t="str">
        <f t="shared" si="252"/>
        <v/>
      </c>
      <c r="JE62" s="26" t="str">
        <f t="shared" si="253"/>
        <v/>
      </c>
      <c r="JF62" s="26" t="str">
        <f t="shared" si="254"/>
        <v/>
      </c>
      <c r="JG62" s="26" t="str">
        <f t="shared" si="255"/>
        <v/>
      </c>
      <c r="JH62" s="26" t="str">
        <f t="shared" si="256"/>
        <v/>
      </c>
      <c r="JI62" s="26">
        <v>2871708</v>
      </c>
      <c r="JJ62" s="26">
        <v>2871708</v>
      </c>
      <c r="JK62" s="28">
        <f t="shared" si="257"/>
        <v>0</v>
      </c>
      <c r="JL62" s="28">
        <f t="shared" si="30"/>
        <v>0</v>
      </c>
      <c r="JM62" s="29" t="str">
        <f t="shared" si="258"/>
        <v/>
      </c>
      <c r="JN62" s="30" t="str">
        <f t="shared" si="259"/>
        <v/>
      </c>
      <c r="JO62" s="57">
        <v>54</v>
      </c>
      <c r="JP62" s="31" t="str">
        <f t="shared" si="31"/>
        <v/>
      </c>
      <c r="JQ62" s="31" t="str">
        <f t="shared" si="32"/>
        <v/>
      </c>
      <c r="JR62" s="31" t="str">
        <f t="shared" si="33"/>
        <v/>
      </c>
      <c r="JS62" s="31" t="str">
        <f t="shared" si="34"/>
        <v/>
      </c>
      <c r="JT62" s="31" t="str">
        <f t="shared" si="35"/>
        <v/>
      </c>
      <c r="JU62" s="31" t="str">
        <f t="shared" si="36"/>
        <v/>
      </c>
      <c r="JV62" s="31" t="str">
        <f t="shared" si="37"/>
        <v/>
      </c>
      <c r="JW62" s="31" t="str">
        <f t="shared" si="38"/>
        <v/>
      </c>
      <c r="JX62" s="31" t="str">
        <f t="shared" si="39"/>
        <v/>
      </c>
      <c r="JY62" s="31" t="str">
        <f t="shared" si="40"/>
        <v/>
      </c>
      <c r="JZ62" s="31" t="str">
        <f t="shared" si="41"/>
        <v/>
      </c>
      <c r="KA62" s="31" t="str">
        <f t="shared" si="42"/>
        <v/>
      </c>
      <c r="KB62" s="31" t="str">
        <f t="shared" si="43"/>
        <v/>
      </c>
      <c r="KC62" s="31" t="str">
        <f t="shared" si="44"/>
        <v/>
      </c>
      <c r="KD62" s="31" t="str">
        <f t="shared" si="45"/>
        <v/>
      </c>
      <c r="KE62" s="31" t="str">
        <f t="shared" si="46"/>
        <v/>
      </c>
      <c r="KF62" s="31" t="str">
        <f t="shared" si="47"/>
        <v/>
      </c>
      <c r="KG62" s="31" t="str">
        <f t="shared" si="48"/>
        <v/>
      </c>
      <c r="KH62" s="31" t="str">
        <f t="shared" si="49"/>
        <v/>
      </c>
      <c r="KI62" s="31" t="str">
        <f t="shared" si="50"/>
        <v/>
      </c>
      <c r="KJ62" s="31" t="str">
        <f t="shared" si="51"/>
        <v/>
      </c>
      <c r="KK62" s="31" t="str">
        <f t="shared" si="52"/>
        <v/>
      </c>
      <c r="KL62" s="31" t="str">
        <f t="shared" si="53"/>
        <v/>
      </c>
      <c r="KM62" s="31" t="str">
        <f t="shared" si="54"/>
        <v/>
      </c>
      <c r="KN62" s="31" t="str">
        <f t="shared" si="55"/>
        <v/>
      </c>
      <c r="KO62" s="31" t="str">
        <f t="shared" si="56"/>
        <v/>
      </c>
      <c r="KP62" s="31" t="str">
        <f t="shared" si="57"/>
        <v/>
      </c>
      <c r="KQ62" s="31" t="str">
        <f t="shared" si="58"/>
        <v/>
      </c>
      <c r="KR62" s="57">
        <v>54</v>
      </c>
      <c r="KS62" s="32" t="str">
        <f t="shared" si="59"/>
        <v/>
      </c>
      <c r="KT62" s="32" t="str">
        <f t="shared" si="60"/>
        <v/>
      </c>
      <c r="KU62" s="32" t="str">
        <f t="shared" si="61"/>
        <v/>
      </c>
      <c r="KV62" s="32" t="str">
        <f t="shared" si="62"/>
        <v/>
      </c>
      <c r="KW62" s="32" t="str">
        <f t="shared" si="63"/>
        <v/>
      </c>
      <c r="KX62" s="32" t="str">
        <f t="shared" si="64"/>
        <v/>
      </c>
      <c r="KY62" s="32" t="str">
        <f t="shared" si="65"/>
        <v/>
      </c>
      <c r="KZ62" s="32" t="str">
        <f t="shared" si="66"/>
        <v/>
      </c>
      <c r="LA62" s="32" t="str">
        <f t="shared" si="67"/>
        <v/>
      </c>
      <c r="LB62" s="32" t="str">
        <f t="shared" si="68"/>
        <v/>
      </c>
      <c r="LC62" s="32" t="str">
        <f t="shared" si="69"/>
        <v/>
      </c>
      <c r="LD62" s="32" t="str">
        <f t="shared" si="70"/>
        <v/>
      </c>
      <c r="LE62" s="32" t="str">
        <f t="shared" si="71"/>
        <v/>
      </c>
      <c r="LF62" s="32" t="str">
        <f t="shared" si="72"/>
        <v/>
      </c>
      <c r="LG62" s="32" t="str">
        <f t="shared" si="73"/>
        <v/>
      </c>
      <c r="LH62" s="32" t="str">
        <f t="shared" si="74"/>
        <v/>
      </c>
      <c r="LI62" s="32" t="str">
        <f t="shared" si="75"/>
        <v/>
      </c>
      <c r="LJ62" s="32" t="str">
        <f t="shared" si="76"/>
        <v/>
      </c>
      <c r="LK62" s="32" t="str">
        <f t="shared" si="77"/>
        <v/>
      </c>
      <c r="LL62" s="32" t="str">
        <f t="shared" si="78"/>
        <v/>
      </c>
      <c r="LM62" s="32" t="str">
        <f t="shared" si="79"/>
        <v/>
      </c>
      <c r="LN62" s="32" t="str">
        <f t="shared" si="80"/>
        <v/>
      </c>
      <c r="LO62" s="32" t="str">
        <f t="shared" si="81"/>
        <v/>
      </c>
      <c r="LP62" s="32" t="str">
        <f t="shared" si="82"/>
        <v/>
      </c>
      <c r="LQ62" s="32" t="str">
        <f t="shared" si="83"/>
        <v/>
      </c>
      <c r="LR62" s="32" t="str">
        <f t="shared" si="84"/>
        <v/>
      </c>
      <c r="LS62" s="32" t="str">
        <f t="shared" si="85"/>
        <v/>
      </c>
      <c r="LT62" s="32" t="str">
        <f t="shared" si="86"/>
        <v/>
      </c>
      <c r="LU62" s="57">
        <v>54</v>
      </c>
      <c r="LV62" s="33" t="str">
        <f t="shared" si="87"/>
        <v/>
      </c>
      <c r="LW62" s="33" t="str">
        <f t="shared" si="88"/>
        <v/>
      </c>
      <c r="LX62" s="33" t="str">
        <f t="shared" si="89"/>
        <v/>
      </c>
      <c r="LY62" s="33" t="str">
        <f t="shared" si="90"/>
        <v/>
      </c>
      <c r="LZ62" s="33" t="str">
        <f t="shared" si="91"/>
        <v/>
      </c>
      <c r="MA62" s="33" t="str">
        <f t="shared" si="92"/>
        <v/>
      </c>
      <c r="MB62" s="33" t="str">
        <f t="shared" si="93"/>
        <v/>
      </c>
      <c r="MC62" s="33" t="str">
        <f t="shared" si="94"/>
        <v/>
      </c>
      <c r="MD62" s="33" t="str">
        <f t="shared" si="95"/>
        <v/>
      </c>
      <c r="ME62" s="33" t="str">
        <f t="shared" si="96"/>
        <v/>
      </c>
      <c r="MF62" s="33" t="str">
        <f t="shared" si="97"/>
        <v/>
      </c>
      <c r="MG62" s="33" t="str">
        <f t="shared" si="98"/>
        <v/>
      </c>
      <c r="MH62" s="33" t="str">
        <f t="shared" si="99"/>
        <v/>
      </c>
      <c r="MI62" s="33" t="str">
        <f t="shared" si="100"/>
        <v/>
      </c>
      <c r="MJ62" s="33" t="str">
        <f t="shared" si="101"/>
        <v/>
      </c>
      <c r="MK62" s="33" t="str">
        <f t="shared" si="102"/>
        <v/>
      </c>
      <c r="ML62" s="33" t="str">
        <f t="shared" si="103"/>
        <v/>
      </c>
      <c r="MM62" s="33" t="str">
        <f t="shared" si="104"/>
        <v/>
      </c>
      <c r="MN62" s="33" t="str">
        <f t="shared" si="105"/>
        <v/>
      </c>
      <c r="MO62" s="33" t="str">
        <f t="shared" si="106"/>
        <v/>
      </c>
      <c r="MP62" s="33" t="str">
        <f t="shared" si="107"/>
        <v/>
      </c>
      <c r="MQ62" s="33" t="str">
        <f t="shared" si="108"/>
        <v/>
      </c>
      <c r="MR62" s="33" t="str">
        <f t="shared" si="109"/>
        <v/>
      </c>
      <c r="MS62" s="33" t="str">
        <f t="shared" si="110"/>
        <v/>
      </c>
      <c r="MT62" s="33" t="str">
        <f t="shared" si="111"/>
        <v/>
      </c>
      <c r="MU62" s="33" t="str">
        <f t="shared" si="112"/>
        <v/>
      </c>
      <c r="MV62" s="33" t="str">
        <f t="shared" si="113"/>
        <v/>
      </c>
      <c r="MW62" s="33" t="str">
        <f t="shared" si="114"/>
        <v/>
      </c>
      <c r="MX62" s="54">
        <f t="shared" si="115"/>
        <v>0</v>
      </c>
      <c r="MY62" s="57">
        <v>54</v>
      </c>
      <c r="MZ62" s="34" t="str">
        <f t="shared" si="116"/>
        <v/>
      </c>
      <c r="NA62" s="34" t="str">
        <f t="shared" si="117"/>
        <v/>
      </c>
      <c r="NB62" s="34" t="str">
        <f t="shared" si="118"/>
        <v/>
      </c>
      <c r="NC62" s="34" t="str">
        <f t="shared" si="119"/>
        <v/>
      </c>
      <c r="ND62" s="34" t="str">
        <f t="shared" si="120"/>
        <v/>
      </c>
      <c r="NE62" s="34" t="str">
        <f t="shared" si="121"/>
        <v/>
      </c>
      <c r="NF62" s="34" t="str">
        <f t="shared" si="122"/>
        <v/>
      </c>
      <c r="NG62" s="34" t="str">
        <f t="shared" si="123"/>
        <v/>
      </c>
      <c r="NH62" s="34" t="str">
        <f t="shared" si="124"/>
        <v/>
      </c>
      <c r="NI62" s="34" t="str">
        <f t="shared" si="125"/>
        <v/>
      </c>
      <c r="NJ62" s="34" t="str">
        <f t="shared" si="126"/>
        <v/>
      </c>
      <c r="NK62" s="34" t="str">
        <f t="shared" si="127"/>
        <v/>
      </c>
      <c r="NL62" s="34" t="str">
        <f t="shared" si="128"/>
        <v/>
      </c>
      <c r="NM62" s="34" t="str">
        <f t="shared" si="129"/>
        <v/>
      </c>
      <c r="NN62" s="34" t="str">
        <f t="shared" si="130"/>
        <v/>
      </c>
      <c r="NO62" s="34" t="str">
        <f t="shared" si="131"/>
        <v/>
      </c>
      <c r="NP62" s="34" t="str">
        <f t="shared" si="132"/>
        <v/>
      </c>
      <c r="NQ62" s="34" t="str">
        <f t="shared" si="133"/>
        <v/>
      </c>
      <c r="NR62" s="34" t="str">
        <f t="shared" si="134"/>
        <v/>
      </c>
      <c r="NS62" s="34" t="str">
        <f t="shared" si="135"/>
        <v/>
      </c>
      <c r="NT62" s="34" t="str">
        <f t="shared" si="136"/>
        <v/>
      </c>
      <c r="NU62" s="34" t="str">
        <f t="shared" si="137"/>
        <v/>
      </c>
      <c r="NV62" s="34" t="str">
        <f t="shared" si="138"/>
        <v/>
      </c>
      <c r="NW62" s="34" t="str">
        <f t="shared" si="139"/>
        <v/>
      </c>
      <c r="NX62" s="34" t="str">
        <f t="shared" si="140"/>
        <v/>
      </c>
      <c r="NY62" s="34" t="str">
        <f t="shared" si="141"/>
        <v/>
      </c>
      <c r="NZ62" s="34" t="str">
        <f t="shared" si="142"/>
        <v/>
      </c>
      <c r="OA62" s="34" t="str">
        <f t="shared" si="143"/>
        <v/>
      </c>
      <c r="OB62" s="57">
        <v>54</v>
      </c>
      <c r="OC62" s="78"/>
      <c r="OD62" s="78"/>
      <c r="OE62" s="78"/>
      <c r="OF62" s="78"/>
      <c r="OG62" s="78"/>
      <c r="OH62" s="78"/>
      <c r="OI62" s="78"/>
      <c r="OJ62" s="78"/>
      <c r="OK62" s="78"/>
      <c r="OL62" s="78"/>
      <c r="OM62" s="78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8"/>
      <c r="OY62" s="78"/>
      <c r="OZ62" s="78"/>
      <c r="PA62" s="78"/>
      <c r="PB62" s="78"/>
      <c r="PC62" s="78"/>
      <c r="PD62" s="78"/>
      <c r="PE62" s="57">
        <v>54</v>
      </c>
      <c r="PF62" s="35">
        <f t="shared" si="144"/>
        <v>0</v>
      </c>
      <c r="PG62" s="35">
        <f t="shared" si="145"/>
        <v>0</v>
      </c>
      <c r="PH62" s="35">
        <f t="shared" si="146"/>
        <v>0</v>
      </c>
      <c r="PI62" s="35">
        <f t="shared" si="147"/>
        <v>0</v>
      </c>
      <c r="PJ62" s="35">
        <f t="shared" si="148"/>
        <v>0</v>
      </c>
      <c r="PK62" s="35">
        <f t="shared" si="149"/>
        <v>0</v>
      </c>
      <c r="PL62" s="35">
        <f t="shared" si="150"/>
        <v>0</v>
      </c>
      <c r="PM62" s="35">
        <f t="shared" si="151"/>
        <v>0</v>
      </c>
      <c r="PN62" s="35">
        <f t="shared" si="152"/>
        <v>0</v>
      </c>
      <c r="PO62" s="35">
        <f t="shared" si="153"/>
        <v>0</v>
      </c>
      <c r="PP62" s="35">
        <f t="shared" si="154"/>
        <v>0</v>
      </c>
      <c r="PQ62" s="35">
        <f t="shared" si="155"/>
        <v>0</v>
      </c>
      <c r="PR62" s="35">
        <f t="shared" si="156"/>
        <v>0</v>
      </c>
      <c r="PS62" s="35">
        <f t="shared" si="157"/>
        <v>0</v>
      </c>
      <c r="PT62" s="35">
        <f t="shared" si="158"/>
        <v>0</v>
      </c>
      <c r="PU62" s="35">
        <f t="shared" si="159"/>
        <v>0</v>
      </c>
      <c r="PV62" s="35">
        <f t="shared" si="160"/>
        <v>0</v>
      </c>
      <c r="PW62" s="35">
        <f t="shared" si="161"/>
        <v>0</v>
      </c>
      <c r="PX62" s="35">
        <f t="shared" si="162"/>
        <v>0</v>
      </c>
      <c r="PY62" s="35">
        <f t="shared" si="163"/>
        <v>0</v>
      </c>
      <c r="PZ62" s="35">
        <f t="shared" si="164"/>
        <v>0</v>
      </c>
      <c r="QA62" s="35">
        <f t="shared" si="165"/>
        <v>0</v>
      </c>
      <c r="QB62" s="35">
        <f t="shared" si="166"/>
        <v>0</v>
      </c>
      <c r="QC62" s="35">
        <f t="shared" si="167"/>
        <v>0</v>
      </c>
      <c r="QD62" s="35">
        <f t="shared" si="168"/>
        <v>0</v>
      </c>
      <c r="QE62" s="35">
        <f t="shared" si="169"/>
        <v>0</v>
      </c>
      <c r="QF62" s="35">
        <f t="shared" si="170"/>
        <v>0</v>
      </c>
      <c r="QG62" s="35">
        <f t="shared" si="171"/>
        <v>0</v>
      </c>
      <c r="QH62" s="57">
        <v>54</v>
      </c>
      <c r="QI62" s="36" t="str">
        <f t="shared" si="172"/>
        <v/>
      </c>
      <c r="QJ62" s="36" t="str">
        <f t="shared" si="173"/>
        <v/>
      </c>
      <c r="QK62" s="36" t="str">
        <f t="shared" si="174"/>
        <v/>
      </c>
      <c r="QL62" s="36" t="str">
        <f t="shared" si="175"/>
        <v/>
      </c>
      <c r="QM62" s="36" t="str">
        <f t="shared" si="176"/>
        <v/>
      </c>
      <c r="QN62" s="36" t="str">
        <f t="shared" si="177"/>
        <v/>
      </c>
      <c r="QO62" s="36" t="str">
        <f t="shared" si="178"/>
        <v/>
      </c>
      <c r="QP62" s="36" t="str">
        <f t="shared" si="179"/>
        <v/>
      </c>
      <c r="QQ62" s="36" t="str">
        <f t="shared" si="180"/>
        <v/>
      </c>
      <c r="QR62" s="36" t="str">
        <f t="shared" si="181"/>
        <v/>
      </c>
      <c r="QS62" s="36" t="str">
        <f t="shared" si="182"/>
        <v/>
      </c>
      <c r="QT62" s="36" t="str">
        <f t="shared" si="183"/>
        <v/>
      </c>
      <c r="QU62" s="36" t="str">
        <f t="shared" si="184"/>
        <v/>
      </c>
      <c r="QV62" s="36" t="str">
        <f t="shared" si="185"/>
        <v/>
      </c>
      <c r="QW62" s="36" t="str">
        <f t="shared" si="186"/>
        <v/>
      </c>
      <c r="QX62" s="36" t="str">
        <f t="shared" si="187"/>
        <v/>
      </c>
      <c r="QY62" s="36" t="str">
        <f t="shared" si="188"/>
        <v/>
      </c>
      <c r="QZ62" s="36" t="str">
        <f t="shared" si="189"/>
        <v/>
      </c>
      <c r="RA62" s="36" t="str">
        <f t="shared" si="190"/>
        <v/>
      </c>
      <c r="RB62" s="36" t="str">
        <f t="shared" si="191"/>
        <v/>
      </c>
      <c r="RC62" s="36" t="str">
        <f t="shared" si="192"/>
        <v/>
      </c>
      <c r="RD62" s="36" t="str">
        <f t="shared" si="193"/>
        <v/>
      </c>
      <c r="RE62" s="36" t="str">
        <f t="shared" si="194"/>
        <v/>
      </c>
      <c r="RF62" s="36" t="str">
        <f t="shared" si="195"/>
        <v/>
      </c>
      <c r="RG62" s="36" t="str">
        <f t="shared" si="196"/>
        <v/>
      </c>
      <c r="RH62" s="36" t="str">
        <f t="shared" si="197"/>
        <v/>
      </c>
      <c r="RI62" s="36" t="str">
        <f t="shared" si="198"/>
        <v/>
      </c>
      <c r="RJ62" s="36" t="str">
        <f t="shared" si="199"/>
        <v/>
      </c>
      <c r="RK62" s="37">
        <f t="shared" si="200"/>
        <v>0</v>
      </c>
      <c r="RL62" s="38" t="str">
        <f t="shared" si="260"/>
        <v/>
      </c>
      <c r="RM62" s="38" t="str">
        <f t="shared" si="261"/>
        <v/>
      </c>
      <c r="RN62" s="38" t="str">
        <f t="shared" si="262"/>
        <v/>
      </c>
      <c r="RO62" s="38" t="str">
        <f t="shared" si="263"/>
        <v/>
      </c>
      <c r="RP62" s="38" t="str">
        <f t="shared" si="264"/>
        <v/>
      </c>
      <c r="RQ62" s="39" t="str">
        <f t="shared" si="265"/>
        <v/>
      </c>
      <c r="RR62" s="39" t="str">
        <f t="shared" si="266"/>
        <v/>
      </c>
      <c r="RS62" s="39" t="str">
        <f t="shared" si="267"/>
        <v/>
      </c>
      <c r="RT62" s="39" t="str">
        <f t="shared" si="268"/>
        <v/>
      </c>
      <c r="RU62" s="39">
        <f t="shared" si="269"/>
        <v>0</v>
      </c>
      <c r="RV62" s="57">
        <v>54</v>
      </c>
    </row>
    <row r="63" spans="1:490" s="41" customFormat="1" ht="20.399999999999999" x14ac:dyDescent="0.2">
      <c r="B63" s="57" t="s">
        <v>101</v>
      </c>
      <c r="C63" s="57" t="s">
        <v>129</v>
      </c>
      <c r="D63" s="57" t="s">
        <v>140</v>
      </c>
      <c r="E63" s="57" t="s">
        <v>142</v>
      </c>
      <c r="F63" s="57">
        <v>3</v>
      </c>
      <c r="G63" s="25">
        <v>15277220</v>
      </c>
      <c r="H63" s="57">
        <v>55</v>
      </c>
      <c r="I63" s="77" t="s">
        <v>32</v>
      </c>
      <c r="J63" s="77" t="s">
        <v>32</v>
      </c>
      <c r="K63" s="77" t="s">
        <v>32</v>
      </c>
      <c r="L63" s="77" t="s">
        <v>32</v>
      </c>
      <c r="M63" s="77" t="s">
        <v>32</v>
      </c>
      <c r="N63" s="77" t="s">
        <v>32</v>
      </c>
      <c r="O63" s="77" t="s">
        <v>32</v>
      </c>
      <c r="P63" s="77" t="s">
        <v>32</v>
      </c>
      <c r="Q63" s="77" t="s">
        <v>32</v>
      </c>
      <c r="R63" s="77" t="s">
        <v>32</v>
      </c>
      <c r="S63" s="77" t="s">
        <v>32</v>
      </c>
      <c r="T63" s="77" t="s">
        <v>32</v>
      </c>
      <c r="U63" s="77" t="s">
        <v>32</v>
      </c>
      <c r="V63" s="77" t="s">
        <v>32</v>
      </c>
      <c r="W63" s="77" t="s">
        <v>32</v>
      </c>
      <c r="X63" s="77" t="s">
        <v>32</v>
      </c>
      <c r="Y63" s="77" t="s">
        <v>32</v>
      </c>
      <c r="Z63" s="77" t="s">
        <v>32</v>
      </c>
      <c r="AA63" s="77" t="s">
        <v>32</v>
      </c>
      <c r="AB63" s="77" t="s">
        <v>32</v>
      </c>
      <c r="AC63" s="77" t="s">
        <v>32</v>
      </c>
      <c r="AD63" s="77" t="s">
        <v>32</v>
      </c>
      <c r="AE63" s="77" t="s">
        <v>32</v>
      </c>
      <c r="AF63" s="77" t="s">
        <v>32</v>
      </c>
      <c r="AG63" s="77" t="s">
        <v>32</v>
      </c>
      <c r="AH63" s="77" t="s">
        <v>32</v>
      </c>
      <c r="AI63" s="77" t="s">
        <v>32</v>
      </c>
      <c r="AJ63" s="77" t="s">
        <v>32</v>
      </c>
      <c r="AK63" s="45"/>
      <c r="AL63" s="26" t="str">
        <f t="shared" si="201"/>
        <v>NC</v>
      </c>
      <c r="AM63" s="26" t="str">
        <f t="shared" si="202"/>
        <v>NC</v>
      </c>
      <c r="AN63" s="26" t="str">
        <f t="shared" si="203"/>
        <v>NC</v>
      </c>
      <c r="AO63" s="26" t="str">
        <f t="shared" si="204"/>
        <v>NC</v>
      </c>
      <c r="AP63" s="26" t="str">
        <f t="shared" si="205"/>
        <v>NC</v>
      </c>
      <c r="AQ63" s="26" t="str">
        <f t="shared" si="206"/>
        <v>NC</v>
      </c>
      <c r="AR63" s="26" t="str">
        <f t="shared" si="207"/>
        <v>NC</v>
      </c>
      <c r="AS63" s="26" t="str">
        <f t="shared" si="208"/>
        <v>NC</v>
      </c>
      <c r="AT63" s="26" t="str">
        <f t="shared" si="209"/>
        <v>NC</v>
      </c>
      <c r="AU63" s="26" t="str">
        <f t="shared" si="210"/>
        <v>NC</v>
      </c>
      <c r="AV63" s="26" t="str">
        <f t="shared" si="211"/>
        <v>NC</v>
      </c>
      <c r="AW63" s="26" t="str">
        <f t="shared" si="212"/>
        <v>NC</v>
      </c>
      <c r="AX63" s="26" t="str">
        <f t="shared" si="213"/>
        <v>NC</v>
      </c>
      <c r="AY63" s="26" t="str">
        <f t="shared" si="214"/>
        <v>NC</v>
      </c>
      <c r="AZ63" s="26" t="str">
        <f t="shared" si="215"/>
        <v>NC</v>
      </c>
      <c r="BA63" s="26" t="str">
        <f t="shared" si="216"/>
        <v>NC</v>
      </c>
      <c r="BB63" s="26" t="str">
        <f t="shared" si="217"/>
        <v>NC</v>
      </c>
      <c r="BC63" s="26" t="str">
        <f t="shared" si="218"/>
        <v>NC</v>
      </c>
      <c r="BD63" s="26" t="str">
        <f t="shared" si="219"/>
        <v>NC</v>
      </c>
      <c r="BE63" s="26" t="str">
        <f t="shared" si="220"/>
        <v>NC</v>
      </c>
      <c r="BF63" s="26" t="str">
        <f t="shared" si="221"/>
        <v>NC</v>
      </c>
      <c r="BG63" s="26" t="str">
        <f t="shared" si="222"/>
        <v>NC</v>
      </c>
      <c r="BH63" s="26" t="str">
        <f t="shared" si="223"/>
        <v>NC</v>
      </c>
      <c r="BI63" s="26" t="str">
        <f t="shared" si="224"/>
        <v>NC</v>
      </c>
      <c r="BJ63" s="26" t="str">
        <f t="shared" si="225"/>
        <v>NC</v>
      </c>
      <c r="BK63" s="26" t="str">
        <f t="shared" si="226"/>
        <v>NC</v>
      </c>
      <c r="BL63" s="26" t="str">
        <f t="shared" si="227"/>
        <v>NC</v>
      </c>
      <c r="BM63" s="26" t="str">
        <f t="shared" si="228"/>
        <v>NC</v>
      </c>
      <c r="BN63" s="57">
        <v>55</v>
      </c>
      <c r="BO63" s="70" t="s">
        <v>33</v>
      </c>
      <c r="BP63" s="70" t="s">
        <v>33</v>
      </c>
      <c r="BQ63" s="70" t="s">
        <v>33</v>
      </c>
      <c r="BR63" s="70" t="s">
        <v>33</v>
      </c>
      <c r="BS63" s="70" t="s">
        <v>33</v>
      </c>
      <c r="BT63" s="70" t="s">
        <v>33</v>
      </c>
      <c r="BU63" s="70" t="s">
        <v>33</v>
      </c>
      <c r="BV63" s="70" t="s">
        <v>33</v>
      </c>
      <c r="BW63" s="70" t="s">
        <v>33</v>
      </c>
      <c r="BX63" s="70" t="s">
        <v>33</v>
      </c>
      <c r="BY63" s="70" t="s">
        <v>33</v>
      </c>
      <c r="BZ63" s="70" t="s">
        <v>33</v>
      </c>
      <c r="CA63" s="70" t="s">
        <v>33</v>
      </c>
      <c r="CB63" s="70" t="s">
        <v>33</v>
      </c>
      <c r="CC63" s="70" t="s">
        <v>33</v>
      </c>
      <c r="CD63" s="70" t="s">
        <v>33</v>
      </c>
      <c r="CE63" s="70" t="s">
        <v>33</v>
      </c>
      <c r="CF63" s="70" t="s">
        <v>33</v>
      </c>
      <c r="CG63" s="70" t="s">
        <v>33</v>
      </c>
      <c r="CH63" s="70" t="s">
        <v>33</v>
      </c>
      <c r="CI63" s="70" t="s">
        <v>33</v>
      </c>
      <c r="CJ63" s="70" t="s">
        <v>33</v>
      </c>
      <c r="CK63" s="70" t="s">
        <v>33</v>
      </c>
      <c r="CL63" s="70" t="s">
        <v>33</v>
      </c>
      <c r="CM63" s="70" t="s">
        <v>33</v>
      </c>
      <c r="CN63" s="70" t="s">
        <v>33</v>
      </c>
      <c r="CO63" s="70" t="s">
        <v>33</v>
      </c>
      <c r="CP63" s="70" t="s">
        <v>33</v>
      </c>
      <c r="CQ63" s="57">
        <v>55</v>
      </c>
      <c r="CR63" s="71" t="s">
        <v>33</v>
      </c>
      <c r="CS63" s="71" t="s">
        <v>34</v>
      </c>
      <c r="CT63" s="71" t="s">
        <v>34</v>
      </c>
      <c r="CU63" s="71" t="s">
        <v>34</v>
      </c>
      <c r="CV63" s="71" t="s">
        <v>34</v>
      </c>
      <c r="CW63" s="71" t="s">
        <v>34</v>
      </c>
      <c r="CX63" s="71" t="s">
        <v>34</v>
      </c>
      <c r="CY63" s="71" t="s">
        <v>33</v>
      </c>
      <c r="CZ63" s="71" t="s">
        <v>34</v>
      </c>
      <c r="DA63" s="71" t="s">
        <v>34</v>
      </c>
      <c r="DB63" s="71" t="s">
        <v>34</v>
      </c>
      <c r="DC63" s="71" t="s">
        <v>34</v>
      </c>
      <c r="DD63" s="71" t="s">
        <v>34</v>
      </c>
      <c r="DE63" s="71" t="s">
        <v>34</v>
      </c>
      <c r="DF63" s="71" t="s">
        <v>34</v>
      </c>
      <c r="DG63" s="71" t="s">
        <v>34</v>
      </c>
      <c r="DH63" s="71" t="s">
        <v>34</v>
      </c>
      <c r="DI63" s="71" t="s">
        <v>34</v>
      </c>
      <c r="DJ63" s="71" t="s">
        <v>34</v>
      </c>
      <c r="DK63" s="71" t="s">
        <v>34</v>
      </c>
      <c r="DL63" s="71" t="s">
        <v>34</v>
      </c>
      <c r="DM63" s="71" t="s">
        <v>34</v>
      </c>
      <c r="DN63" s="71" t="s">
        <v>34</v>
      </c>
      <c r="DO63" s="71" t="s">
        <v>34</v>
      </c>
      <c r="DP63" s="71" t="s">
        <v>34</v>
      </c>
      <c r="DQ63" s="71" t="s">
        <v>34</v>
      </c>
      <c r="DR63" s="71" t="s">
        <v>34</v>
      </c>
      <c r="DS63" s="71" t="s">
        <v>34</v>
      </c>
      <c r="DT63" s="57">
        <v>55</v>
      </c>
      <c r="DU63" s="71" t="s">
        <v>34</v>
      </c>
      <c r="DV63" s="71" t="s">
        <v>34</v>
      </c>
      <c r="DW63" s="71" t="s">
        <v>34</v>
      </c>
      <c r="DX63" s="71" t="s">
        <v>34</v>
      </c>
      <c r="DY63" s="71" t="s">
        <v>34</v>
      </c>
      <c r="DZ63" s="71" t="s">
        <v>34</v>
      </c>
      <c r="EA63" s="71" t="s">
        <v>34</v>
      </c>
      <c r="EB63" s="71" t="s">
        <v>33</v>
      </c>
      <c r="EC63" s="71" t="s">
        <v>34</v>
      </c>
      <c r="ED63" s="71" t="s">
        <v>34</v>
      </c>
      <c r="EE63" s="71" t="s">
        <v>34</v>
      </c>
      <c r="EF63" s="71" t="s">
        <v>34</v>
      </c>
      <c r="EG63" s="71" t="s">
        <v>34</v>
      </c>
      <c r="EH63" s="71" t="s">
        <v>34</v>
      </c>
      <c r="EI63" s="71" t="s">
        <v>34</v>
      </c>
      <c r="EJ63" s="71" t="s">
        <v>34</v>
      </c>
      <c r="EK63" s="71" t="s">
        <v>34</v>
      </c>
      <c r="EL63" s="71" t="s">
        <v>34</v>
      </c>
      <c r="EM63" s="71" t="s">
        <v>34</v>
      </c>
      <c r="EN63" s="71" t="s">
        <v>34</v>
      </c>
      <c r="EO63" s="71" t="s">
        <v>34</v>
      </c>
      <c r="EP63" s="71" t="s">
        <v>34</v>
      </c>
      <c r="EQ63" s="71" t="s">
        <v>34</v>
      </c>
      <c r="ER63" s="71" t="s">
        <v>34</v>
      </c>
      <c r="ES63" s="71" t="s">
        <v>34</v>
      </c>
      <c r="ET63" s="71" t="s">
        <v>34</v>
      </c>
      <c r="EU63" s="71" t="s">
        <v>34</v>
      </c>
      <c r="EV63" s="71" t="s">
        <v>33</v>
      </c>
      <c r="EW63" s="57">
        <v>55</v>
      </c>
      <c r="EX63" s="27" t="str">
        <f t="shared" si="1"/>
        <v>NO CUMPLE</v>
      </c>
      <c r="EY63" s="27" t="str">
        <f t="shared" si="2"/>
        <v>NO CUMPLE</v>
      </c>
      <c r="EZ63" s="27" t="str">
        <f t="shared" si="3"/>
        <v>NO CUMPLE</v>
      </c>
      <c r="FA63" s="27" t="str">
        <f t="shared" si="4"/>
        <v>NO CUMPLE</v>
      </c>
      <c r="FB63" s="27" t="str">
        <f t="shared" si="5"/>
        <v>NO CUMPLE</v>
      </c>
      <c r="FC63" s="27" t="str">
        <f t="shared" si="6"/>
        <v>NO CUMPLE</v>
      </c>
      <c r="FD63" s="27" t="str">
        <f t="shared" si="7"/>
        <v>NO CUMPLE</v>
      </c>
      <c r="FE63" s="27" t="str">
        <f t="shared" si="8"/>
        <v>NO CUMPLE</v>
      </c>
      <c r="FF63" s="27" t="str">
        <f t="shared" si="9"/>
        <v>NO CUMPLE</v>
      </c>
      <c r="FG63" s="27" t="str">
        <f t="shared" si="10"/>
        <v>NO CUMPLE</v>
      </c>
      <c r="FH63" s="27" t="str">
        <f t="shared" si="11"/>
        <v>NO CUMPLE</v>
      </c>
      <c r="FI63" s="27" t="str">
        <f t="shared" si="12"/>
        <v>NO CUMPLE</v>
      </c>
      <c r="FJ63" s="27" t="str">
        <f t="shared" si="13"/>
        <v>NO CUMPLE</v>
      </c>
      <c r="FK63" s="27" t="str">
        <f t="shared" si="14"/>
        <v>NO CUMPLE</v>
      </c>
      <c r="FL63" s="27" t="str">
        <f t="shared" si="15"/>
        <v>NO CUMPLE</v>
      </c>
      <c r="FM63" s="27" t="str">
        <f t="shared" si="16"/>
        <v>NO CUMPLE</v>
      </c>
      <c r="FN63" s="27" t="str">
        <f t="shared" si="17"/>
        <v>NO CUMPLE</v>
      </c>
      <c r="FO63" s="27" t="str">
        <f t="shared" si="18"/>
        <v>NO CUMPLE</v>
      </c>
      <c r="FP63" s="27" t="str">
        <f t="shared" si="19"/>
        <v>NO CUMPLE</v>
      </c>
      <c r="FQ63" s="27" t="str">
        <f t="shared" si="20"/>
        <v>NO CUMPLE</v>
      </c>
      <c r="FR63" s="27" t="str">
        <f t="shared" si="21"/>
        <v>NO CUMPLE</v>
      </c>
      <c r="FS63" s="27" t="str">
        <f t="shared" si="22"/>
        <v>NO CUMPLE</v>
      </c>
      <c r="FT63" s="27" t="str">
        <f t="shared" si="23"/>
        <v>NO CUMPLE</v>
      </c>
      <c r="FU63" s="27" t="str">
        <f t="shared" si="24"/>
        <v>NO CUMPLE</v>
      </c>
      <c r="FV63" s="27" t="str">
        <f t="shared" si="25"/>
        <v>NO CUMPLE</v>
      </c>
      <c r="FW63" s="27" t="str">
        <f t="shared" si="26"/>
        <v>NO CUMPLE</v>
      </c>
      <c r="FX63" s="27" t="str">
        <f t="shared" si="27"/>
        <v>NO CUMPLE</v>
      </c>
      <c r="FY63" s="27" t="str">
        <f t="shared" si="28"/>
        <v>NO CUMPLE</v>
      </c>
      <c r="FZ63" s="57">
        <v>55</v>
      </c>
      <c r="GA63" s="71" t="s">
        <v>32</v>
      </c>
      <c r="GB63" s="71" t="s">
        <v>32</v>
      </c>
      <c r="GC63" s="71" t="s">
        <v>32</v>
      </c>
      <c r="GD63" s="71" t="s">
        <v>32</v>
      </c>
      <c r="GE63" s="71" t="s">
        <v>32</v>
      </c>
      <c r="GF63" s="71" t="s">
        <v>32</v>
      </c>
      <c r="GG63" s="71" t="s">
        <v>32</v>
      </c>
      <c r="GH63" s="71" t="s">
        <v>32</v>
      </c>
      <c r="GI63" s="71" t="s">
        <v>32</v>
      </c>
      <c r="GJ63" s="71" t="s">
        <v>32</v>
      </c>
      <c r="GK63" s="71" t="s">
        <v>32</v>
      </c>
      <c r="GL63" s="71" t="s">
        <v>32</v>
      </c>
      <c r="GM63" s="71" t="s">
        <v>32</v>
      </c>
      <c r="GN63" s="71" t="s">
        <v>32</v>
      </c>
      <c r="GO63" s="71" t="s">
        <v>32</v>
      </c>
      <c r="GP63" s="71" t="s">
        <v>32</v>
      </c>
      <c r="GQ63" s="71" t="s">
        <v>32</v>
      </c>
      <c r="GR63" s="71" t="s">
        <v>32</v>
      </c>
      <c r="GS63" s="71" t="s">
        <v>32</v>
      </c>
      <c r="GT63" s="71" t="s">
        <v>32</v>
      </c>
      <c r="GU63" s="71" t="s">
        <v>32</v>
      </c>
      <c r="GV63" s="71" t="s">
        <v>32</v>
      </c>
      <c r="GW63" s="71" t="s">
        <v>32</v>
      </c>
      <c r="GX63" s="71" t="s">
        <v>32</v>
      </c>
      <c r="GY63" s="71" t="s">
        <v>32</v>
      </c>
      <c r="GZ63" s="71" t="s">
        <v>32</v>
      </c>
      <c r="HA63" s="71" t="s">
        <v>32</v>
      </c>
      <c r="HB63" s="71" t="s">
        <v>32</v>
      </c>
      <c r="HC63" s="57">
        <v>55</v>
      </c>
      <c r="HD63" s="72" t="s">
        <v>32</v>
      </c>
      <c r="HE63" s="72" t="s">
        <v>32</v>
      </c>
      <c r="HF63" s="72" t="s">
        <v>32</v>
      </c>
      <c r="HG63" s="72" t="s">
        <v>32</v>
      </c>
      <c r="HH63" s="72" t="s">
        <v>32</v>
      </c>
      <c r="HI63" s="72" t="s">
        <v>32</v>
      </c>
      <c r="HJ63" s="72" t="s">
        <v>32</v>
      </c>
      <c r="HK63" s="72" t="s">
        <v>32</v>
      </c>
      <c r="HL63" s="72" t="s">
        <v>32</v>
      </c>
      <c r="HM63" s="72" t="s">
        <v>32</v>
      </c>
      <c r="HN63" s="72" t="s">
        <v>32</v>
      </c>
      <c r="HO63" s="72" t="s">
        <v>32</v>
      </c>
      <c r="HP63" s="72" t="s">
        <v>32</v>
      </c>
      <c r="HQ63" s="72" t="s">
        <v>32</v>
      </c>
      <c r="HR63" s="72" t="s">
        <v>32</v>
      </c>
      <c r="HS63" s="72" t="s">
        <v>32</v>
      </c>
      <c r="HT63" s="72" t="s">
        <v>32</v>
      </c>
      <c r="HU63" s="72" t="s">
        <v>32</v>
      </c>
      <c r="HV63" s="72" t="s">
        <v>32</v>
      </c>
      <c r="HW63" s="72" t="s">
        <v>32</v>
      </c>
      <c r="HX63" s="72" t="s">
        <v>32</v>
      </c>
      <c r="HY63" s="72" t="s">
        <v>32</v>
      </c>
      <c r="HZ63" s="72" t="s">
        <v>32</v>
      </c>
      <c r="IA63" s="72" t="s">
        <v>32</v>
      </c>
      <c r="IB63" s="72" t="s">
        <v>32</v>
      </c>
      <c r="IC63" s="72" t="s">
        <v>32</v>
      </c>
      <c r="ID63" s="72" t="s">
        <v>32</v>
      </c>
      <c r="IE63" s="72" t="s">
        <v>32</v>
      </c>
      <c r="IF63" s="57">
        <v>55</v>
      </c>
      <c r="IG63" s="26" t="str">
        <f t="shared" si="229"/>
        <v/>
      </c>
      <c r="IH63" s="26" t="str">
        <f t="shared" si="230"/>
        <v/>
      </c>
      <c r="II63" s="26" t="str">
        <f t="shared" si="231"/>
        <v/>
      </c>
      <c r="IJ63" s="26" t="str">
        <f t="shared" si="232"/>
        <v/>
      </c>
      <c r="IK63" s="26" t="str">
        <f t="shared" si="233"/>
        <v/>
      </c>
      <c r="IL63" s="26" t="str">
        <f t="shared" si="234"/>
        <v/>
      </c>
      <c r="IM63" s="26" t="str">
        <f t="shared" si="235"/>
        <v/>
      </c>
      <c r="IN63" s="26" t="str">
        <f t="shared" si="236"/>
        <v/>
      </c>
      <c r="IO63" s="26" t="str">
        <f t="shared" si="237"/>
        <v/>
      </c>
      <c r="IP63" s="26" t="str">
        <f t="shared" si="238"/>
        <v/>
      </c>
      <c r="IQ63" s="26" t="str">
        <f t="shared" si="239"/>
        <v/>
      </c>
      <c r="IR63" s="26" t="str">
        <f t="shared" si="240"/>
        <v/>
      </c>
      <c r="IS63" s="26" t="str">
        <f t="shared" si="241"/>
        <v/>
      </c>
      <c r="IT63" s="26" t="str">
        <f t="shared" si="242"/>
        <v/>
      </c>
      <c r="IU63" s="26" t="str">
        <f t="shared" si="243"/>
        <v/>
      </c>
      <c r="IV63" s="26" t="str">
        <f t="shared" si="244"/>
        <v/>
      </c>
      <c r="IW63" s="26" t="str">
        <f t="shared" si="245"/>
        <v/>
      </c>
      <c r="IX63" s="26" t="str">
        <f t="shared" si="246"/>
        <v/>
      </c>
      <c r="IY63" s="26" t="str">
        <f t="shared" si="247"/>
        <v/>
      </c>
      <c r="IZ63" s="26" t="str">
        <f t="shared" si="248"/>
        <v/>
      </c>
      <c r="JA63" s="26" t="str">
        <f t="shared" si="249"/>
        <v/>
      </c>
      <c r="JB63" s="26" t="str">
        <f t="shared" si="250"/>
        <v/>
      </c>
      <c r="JC63" s="26" t="str">
        <f t="shared" si="251"/>
        <v/>
      </c>
      <c r="JD63" s="26" t="str">
        <f t="shared" si="252"/>
        <v/>
      </c>
      <c r="JE63" s="26" t="str">
        <f t="shared" si="253"/>
        <v/>
      </c>
      <c r="JF63" s="26" t="str">
        <f t="shared" si="254"/>
        <v/>
      </c>
      <c r="JG63" s="26" t="str">
        <f t="shared" si="255"/>
        <v/>
      </c>
      <c r="JH63" s="26" t="str">
        <f t="shared" si="256"/>
        <v/>
      </c>
      <c r="JI63" s="26">
        <v>15277220</v>
      </c>
      <c r="JJ63" s="26">
        <v>15277220</v>
      </c>
      <c r="JK63" s="28">
        <f t="shared" si="257"/>
        <v>0</v>
      </c>
      <c r="JL63" s="28">
        <f t="shared" si="30"/>
        <v>0</v>
      </c>
      <c r="JM63" s="29" t="str">
        <f t="shared" si="258"/>
        <v/>
      </c>
      <c r="JN63" s="30" t="str">
        <f t="shared" si="259"/>
        <v/>
      </c>
      <c r="JO63" s="57">
        <v>55</v>
      </c>
      <c r="JP63" s="31" t="str">
        <f t="shared" si="31"/>
        <v/>
      </c>
      <c r="JQ63" s="31" t="str">
        <f t="shared" si="32"/>
        <v/>
      </c>
      <c r="JR63" s="31" t="str">
        <f t="shared" si="33"/>
        <v/>
      </c>
      <c r="JS63" s="31" t="str">
        <f t="shared" si="34"/>
        <v/>
      </c>
      <c r="JT63" s="31" t="str">
        <f t="shared" si="35"/>
        <v/>
      </c>
      <c r="JU63" s="31" t="str">
        <f t="shared" si="36"/>
        <v/>
      </c>
      <c r="JV63" s="31" t="str">
        <f t="shared" si="37"/>
        <v/>
      </c>
      <c r="JW63" s="31" t="str">
        <f t="shared" si="38"/>
        <v/>
      </c>
      <c r="JX63" s="31" t="str">
        <f t="shared" si="39"/>
        <v/>
      </c>
      <c r="JY63" s="31" t="str">
        <f t="shared" si="40"/>
        <v/>
      </c>
      <c r="JZ63" s="31" t="str">
        <f t="shared" si="41"/>
        <v/>
      </c>
      <c r="KA63" s="31" t="str">
        <f t="shared" si="42"/>
        <v/>
      </c>
      <c r="KB63" s="31" t="str">
        <f t="shared" si="43"/>
        <v/>
      </c>
      <c r="KC63" s="31" t="str">
        <f t="shared" si="44"/>
        <v/>
      </c>
      <c r="KD63" s="31" t="str">
        <f t="shared" si="45"/>
        <v/>
      </c>
      <c r="KE63" s="31" t="str">
        <f t="shared" si="46"/>
        <v/>
      </c>
      <c r="KF63" s="31" t="str">
        <f t="shared" si="47"/>
        <v/>
      </c>
      <c r="KG63" s="31" t="str">
        <f t="shared" si="48"/>
        <v/>
      </c>
      <c r="KH63" s="31" t="str">
        <f t="shared" si="49"/>
        <v/>
      </c>
      <c r="KI63" s="31" t="str">
        <f t="shared" si="50"/>
        <v/>
      </c>
      <c r="KJ63" s="31" t="str">
        <f t="shared" si="51"/>
        <v/>
      </c>
      <c r="KK63" s="31" t="str">
        <f t="shared" si="52"/>
        <v/>
      </c>
      <c r="KL63" s="31" t="str">
        <f t="shared" si="53"/>
        <v/>
      </c>
      <c r="KM63" s="31" t="str">
        <f t="shared" si="54"/>
        <v/>
      </c>
      <c r="KN63" s="31" t="str">
        <f t="shared" si="55"/>
        <v/>
      </c>
      <c r="KO63" s="31" t="str">
        <f t="shared" si="56"/>
        <v/>
      </c>
      <c r="KP63" s="31" t="str">
        <f t="shared" si="57"/>
        <v/>
      </c>
      <c r="KQ63" s="31" t="str">
        <f t="shared" si="58"/>
        <v/>
      </c>
      <c r="KR63" s="57">
        <v>55</v>
      </c>
      <c r="KS63" s="32" t="str">
        <f t="shared" si="59"/>
        <v/>
      </c>
      <c r="KT63" s="32" t="str">
        <f t="shared" si="60"/>
        <v/>
      </c>
      <c r="KU63" s="32" t="str">
        <f t="shared" si="61"/>
        <v/>
      </c>
      <c r="KV63" s="32" t="str">
        <f t="shared" si="62"/>
        <v/>
      </c>
      <c r="KW63" s="32" t="str">
        <f t="shared" si="63"/>
        <v/>
      </c>
      <c r="KX63" s="32" t="str">
        <f t="shared" si="64"/>
        <v/>
      </c>
      <c r="KY63" s="32" t="str">
        <f t="shared" si="65"/>
        <v/>
      </c>
      <c r="KZ63" s="32" t="str">
        <f t="shared" si="66"/>
        <v/>
      </c>
      <c r="LA63" s="32" t="str">
        <f t="shared" si="67"/>
        <v/>
      </c>
      <c r="LB63" s="32" t="str">
        <f t="shared" si="68"/>
        <v/>
      </c>
      <c r="LC63" s="32" t="str">
        <f t="shared" si="69"/>
        <v/>
      </c>
      <c r="LD63" s="32" t="str">
        <f t="shared" si="70"/>
        <v/>
      </c>
      <c r="LE63" s="32" t="str">
        <f t="shared" si="71"/>
        <v/>
      </c>
      <c r="LF63" s="32" t="str">
        <f t="shared" si="72"/>
        <v/>
      </c>
      <c r="LG63" s="32" t="str">
        <f t="shared" si="73"/>
        <v/>
      </c>
      <c r="LH63" s="32" t="str">
        <f t="shared" si="74"/>
        <v/>
      </c>
      <c r="LI63" s="32" t="str">
        <f t="shared" si="75"/>
        <v/>
      </c>
      <c r="LJ63" s="32" t="str">
        <f t="shared" si="76"/>
        <v/>
      </c>
      <c r="LK63" s="32" t="str">
        <f t="shared" si="77"/>
        <v/>
      </c>
      <c r="LL63" s="32" t="str">
        <f t="shared" si="78"/>
        <v/>
      </c>
      <c r="LM63" s="32" t="str">
        <f t="shared" si="79"/>
        <v/>
      </c>
      <c r="LN63" s="32" t="str">
        <f t="shared" si="80"/>
        <v/>
      </c>
      <c r="LO63" s="32" t="str">
        <f t="shared" si="81"/>
        <v/>
      </c>
      <c r="LP63" s="32" t="str">
        <f t="shared" si="82"/>
        <v/>
      </c>
      <c r="LQ63" s="32" t="str">
        <f t="shared" si="83"/>
        <v/>
      </c>
      <c r="LR63" s="32" t="str">
        <f t="shared" si="84"/>
        <v/>
      </c>
      <c r="LS63" s="32" t="str">
        <f t="shared" si="85"/>
        <v/>
      </c>
      <c r="LT63" s="32" t="str">
        <f t="shared" si="86"/>
        <v/>
      </c>
      <c r="LU63" s="57">
        <v>55</v>
      </c>
      <c r="LV63" s="33" t="str">
        <f t="shared" si="87"/>
        <v/>
      </c>
      <c r="LW63" s="33" t="str">
        <f t="shared" si="88"/>
        <v/>
      </c>
      <c r="LX63" s="33" t="str">
        <f t="shared" si="89"/>
        <v/>
      </c>
      <c r="LY63" s="33" t="str">
        <f t="shared" si="90"/>
        <v/>
      </c>
      <c r="LZ63" s="33" t="str">
        <f t="shared" si="91"/>
        <v/>
      </c>
      <c r="MA63" s="33" t="str">
        <f t="shared" si="92"/>
        <v/>
      </c>
      <c r="MB63" s="33" t="str">
        <f t="shared" si="93"/>
        <v/>
      </c>
      <c r="MC63" s="33" t="str">
        <f t="shared" si="94"/>
        <v/>
      </c>
      <c r="MD63" s="33" t="str">
        <f t="shared" si="95"/>
        <v/>
      </c>
      <c r="ME63" s="33" t="str">
        <f t="shared" si="96"/>
        <v/>
      </c>
      <c r="MF63" s="33" t="str">
        <f t="shared" si="97"/>
        <v/>
      </c>
      <c r="MG63" s="33" t="str">
        <f t="shared" si="98"/>
        <v/>
      </c>
      <c r="MH63" s="33" t="str">
        <f t="shared" si="99"/>
        <v/>
      </c>
      <c r="MI63" s="33" t="str">
        <f t="shared" si="100"/>
        <v/>
      </c>
      <c r="MJ63" s="33" t="str">
        <f t="shared" si="101"/>
        <v/>
      </c>
      <c r="MK63" s="33" t="str">
        <f t="shared" si="102"/>
        <v/>
      </c>
      <c r="ML63" s="33" t="str">
        <f t="shared" si="103"/>
        <v/>
      </c>
      <c r="MM63" s="33" t="str">
        <f t="shared" si="104"/>
        <v/>
      </c>
      <c r="MN63" s="33" t="str">
        <f t="shared" si="105"/>
        <v/>
      </c>
      <c r="MO63" s="33" t="str">
        <f t="shared" si="106"/>
        <v/>
      </c>
      <c r="MP63" s="33" t="str">
        <f t="shared" si="107"/>
        <v/>
      </c>
      <c r="MQ63" s="33" t="str">
        <f t="shared" si="108"/>
        <v/>
      </c>
      <c r="MR63" s="33" t="str">
        <f t="shared" si="109"/>
        <v/>
      </c>
      <c r="MS63" s="33" t="str">
        <f t="shared" si="110"/>
        <v/>
      </c>
      <c r="MT63" s="33" t="str">
        <f t="shared" si="111"/>
        <v/>
      </c>
      <c r="MU63" s="33" t="str">
        <f t="shared" si="112"/>
        <v/>
      </c>
      <c r="MV63" s="33" t="str">
        <f t="shared" si="113"/>
        <v/>
      </c>
      <c r="MW63" s="33" t="str">
        <f t="shared" si="114"/>
        <v/>
      </c>
      <c r="MX63" s="54">
        <f t="shared" si="115"/>
        <v>0</v>
      </c>
      <c r="MY63" s="57">
        <v>55</v>
      </c>
      <c r="MZ63" s="34" t="str">
        <f t="shared" si="116"/>
        <v/>
      </c>
      <c r="NA63" s="34" t="str">
        <f t="shared" si="117"/>
        <v/>
      </c>
      <c r="NB63" s="34" t="str">
        <f t="shared" si="118"/>
        <v/>
      </c>
      <c r="NC63" s="34" t="str">
        <f t="shared" si="119"/>
        <v/>
      </c>
      <c r="ND63" s="34" t="str">
        <f t="shared" si="120"/>
        <v/>
      </c>
      <c r="NE63" s="34" t="str">
        <f t="shared" si="121"/>
        <v/>
      </c>
      <c r="NF63" s="34" t="str">
        <f t="shared" si="122"/>
        <v/>
      </c>
      <c r="NG63" s="34" t="str">
        <f t="shared" si="123"/>
        <v/>
      </c>
      <c r="NH63" s="34" t="str">
        <f t="shared" si="124"/>
        <v/>
      </c>
      <c r="NI63" s="34" t="str">
        <f t="shared" si="125"/>
        <v/>
      </c>
      <c r="NJ63" s="34" t="str">
        <f t="shared" si="126"/>
        <v/>
      </c>
      <c r="NK63" s="34" t="str">
        <f t="shared" si="127"/>
        <v/>
      </c>
      <c r="NL63" s="34" t="str">
        <f t="shared" si="128"/>
        <v/>
      </c>
      <c r="NM63" s="34" t="str">
        <f t="shared" si="129"/>
        <v/>
      </c>
      <c r="NN63" s="34" t="str">
        <f t="shared" si="130"/>
        <v/>
      </c>
      <c r="NO63" s="34" t="str">
        <f t="shared" si="131"/>
        <v/>
      </c>
      <c r="NP63" s="34" t="str">
        <f t="shared" si="132"/>
        <v/>
      </c>
      <c r="NQ63" s="34" t="str">
        <f t="shared" si="133"/>
        <v/>
      </c>
      <c r="NR63" s="34" t="str">
        <f t="shared" si="134"/>
        <v/>
      </c>
      <c r="NS63" s="34" t="str">
        <f t="shared" si="135"/>
        <v/>
      </c>
      <c r="NT63" s="34" t="str">
        <f t="shared" si="136"/>
        <v/>
      </c>
      <c r="NU63" s="34" t="str">
        <f t="shared" si="137"/>
        <v/>
      </c>
      <c r="NV63" s="34" t="str">
        <f t="shared" si="138"/>
        <v/>
      </c>
      <c r="NW63" s="34" t="str">
        <f t="shared" si="139"/>
        <v/>
      </c>
      <c r="NX63" s="34" t="str">
        <f t="shared" si="140"/>
        <v/>
      </c>
      <c r="NY63" s="34" t="str">
        <f t="shared" si="141"/>
        <v/>
      </c>
      <c r="NZ63" s="34" t="str">
        <f t="shared" si="142"/>
        <v/>
      </c>
      <c r="OA63" s="34" t="str">
        <f t="shared" si="143"/>
        <v/>
      </c>
      <c r="OB63" s="57">
        <v>55</v>
      </c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57">
        <v>55</v>
      </c>
      <c r="PF63" s="35">
        <f t="shared" si="144"/>
        <v>0</v>
      </c>
      <c r="PG63" s="35">
        <f t="shared" si="145"/>
        <v>0</v>
      </c>
      <c r="PH63" s="35">
        <f t="shared" si="146"/>
        <v>0</v>
      </c>
      <c r="PI63" s="35">
        <f t="shared" si="147"/>
        <v>0</v>
      </c>
      <c r="PJ63" s="35">
        <f t="shared" si="148"/>
        <v>0</v>
      </c>
      <c r="PK63" s="35">
        <f t="shared" si="149"/>
        <v>0</v>
      </c>
      <c r="PL63" s="35">
        <f t="shared" si="150"/>
        <v>0</v>
      </c>
      <c r="PM63" s="35">
        <f t="shared" si="151"/>
        <v>0</v>
      </c>
      <c r="PN63" s="35">
        <f t="shared" si="152"/>
        <v>0</v>
      </c>
      <c r="PO63" s="35">
        <f t="shared" si="153"/>
        <v>0</v>
      </c>
      <c r="PP63" s="35">
        <f t="shared" si="154"/>
        <v>0</v>
      </c>
      <c r="PQ63" s="35">
        <f t="shared" si="155"/>
        <v>0</v>
      </c>
      <c r="PR63" s="35">
        <f t="shared" si="156"/>
        <v>0</v>
      </c>
      <c r="PS63" s="35">
        <f t="shared" si="157"/>
        <v>0</v>
      </c>
      <c r="PT63" s="35">
        <f t="shared" si="158"/>
        <v>0</v>
      </c>
      <c r="PU63" s="35">
        <f t="shared" si="159"/>
        <v>0</v>
      </c>
      <c r="PV63" s="35">
        <f t="shared" si="160"/>
        <v>0</v>
      </c>
      <c r="PW63" s="35">
        <f t="shared" si="161"/>
        <v>0</v>
      </c>
      <c r="PX63" s="35">
        <f t="shared" si="162"/>
        <v>0</v>
      </c>
      <c r="PY63" s="35">
        <f t="shared" si="163"/>
        <v>0</v>
      </c>
      <c r="PZ63" s="35">
        <f t="shared" si="164"/>
        <v>0</v>
      </c>
      <c r="QA63" s="35">
        <f t="shared" si="165"/>
        <v>0</v>
      </c>
      <c r="QB63" s="35">
        <f t="shared" si="166"/>
        <v>0</v>
      </c>
      <c r="QC63" s="35">
        <f t="shared" si="167"/>
        <v>0</v>
      </c>
      <c r="QD63" s="35">
        <f t="shared" si="168"/>
        <v>0</v>
      </c>
      <c r="QE63" s="35">
        <f t="shared" si="169"/>
        <v>0</v>
      </c>
      <c r="QF63" s="35">
        <f t="shared" si="170"/>
        <v>0</v>
      </c>
      <c r="QG63" s="35">
        <f t="shared" si="171"/>
        <v>0</v>
      </c>
      <c r="QH63" s="57">
        <v>55</v>
      </c>
      <c r="QI63" s="36" t="str">
        <f t="shared" si="172"/>
        <v/>
      </c>
      <c r="QJ63" s="36" t="str">
        <f t="shared" si="173"/>
        <v/>
      </c>
      <c r="QK63" s="36" t="str">
        <f t="shared" si="174"/>
        <v/>
      </c>
      <c r="QL63" s="36" t="str">
        <f t="shared" si="175"/>
        <v/>
      </c>
      <c r="QM63" s="36" t="str">
        <f t="shared" si="176"/>
        <v/>
      </c>
      <c r="QN63" s="36" t="str">
        <f t="shared" si="177"/>
        <v/>
      </c>
      <c r="QO63" s="36" t="str">
        <f t="shared" si="178"/>
        <v/>
      </c>
      <c r="QP63" s="36" t="str">
        <f t="shared" si="179"/>
        <v/>
      </c>
      <c r="QQ63" s="36" t="str">
        <f t="shared" si="180"/>
        <v/>
      </c>
      <c r="QR63" s="36" t="str">
        <f t="shared" si="181"/>
        <v/>
      </c>
      <c r="QS63" s="36" t="str">
        <f t="shared" si="182"/>
        <v/>
      </c>
      <c r="QT63" s="36" t="str">
        <f t="shared" si="183"/>
        <v/>
      </c>
      <c r="QU63" s="36" t="str">
        <f t="shared" si="184"/>
        <v/>
      </c>
      <c r="QV63" s="36" t="str">
        <f t="shared" si="185"/>
        <v/>
      </c>
      <c r="QW63" s="36" t="str">
        <f t="shared" si="186"/>
        <v/>
      </c>
      <c r="QX63" s="36" t="str">
        <f t="shared" si="187"/>
        <v/>
      </c>
      <c r="QY63" s="36" t="str">
        <f t="shared" si="188"/>
        <v/>
      </c>
      <c r="QZ63" s="36" t="str">
        <f t="shared" si="189"/>
        <v/>
      </c>
      <c r="RA63" s="36" t="str">
        <f t="shared" si="190"/>
        <v/>
      </c>
      <c r="RB63" s="36" t="str">
        <f t="shared" si="191"/>
        <v/>
      </c>
      <c r="RC63" s="36" t="str">
        <f t="shared" si="192"/>
        <v/>
      </c>
      <c r="RD63" s="36" t="str">
        <f t="shared" si="193"/>
        <v/>
      </c>
      <c r="RE63" s="36" t="str">
        <f t="shared" si="194"/>
        <v/>
      </c>
      <c r="RF63" s="36" t="str">
        <f t="shared" si="195"/>
        <v/>
      </c>
      <c r="RG63" s="36" t="str">
        <f t="shared" si="196"/>
        <v/>
      </c>
      <c r="RH63" s="36" t="str">
        <f t="shared" si="197"/>
        <v/>
      </c>
      <c r="RI63" s="36" t="str">
        <f t="shared" si="198"/>
        <v/>
      </c>
      <c r="RJ63" s="36" t="str">
        <f t="shared" si="199"/>
        <v/>
      </c>
      <c r="RK63" s="37">
        <f t="shared" si="200"/>
        <v>0</v>
      </c>
      <c r="RL63" s="38" t="str">
        <f t="shared" si="260"/>
        <v/>
      </c>
      <c r="RM63" s="38" t="str">
        <f t="shared" si="261"/>
        <v/>
      </c>
      <c r="RN63" s="38" t="str">
        <f t="shared" si="262"/>
        <v/>
      </c>
      <c r="RO63" s="38" t="str">
        <f t="shared" si="263"/>
        <v/>
      </c>
      <c r="RP63" s="38" t="str">
        <f t="shared" si="264"/>
        <v/>
      </c>
      <c r="RQ63" s="39" t="str">
        <f t="shared" si="265"/>
        <v/>
      </c>
      <c r="RR63" s="39" t="str">
        <f t="shared" si="266"/>
        <v/>
      </c>
      <c r="RS63" s="39" t="str">
        <f t="shared" si="267"/>
        <v/>
      </c>
      <c r="RT63" s="39" t="str">
        <f t="shared" si="268"/>
        <v/>
      </c>
      <c r="RU63" s="39">
        <f t="shared" si="269"/>
        <v>0</v>
      </c>
      <c r="RV63" s="57">
        <v>55</v>
      </c>
    </row>
    <row r="64" spans="1:490" s="41" customFormat="1" ht="30.6" x14ac:dyDescent="0.2">
      <c r="B64" s="57" t="s">
        <v>101</v>
      </c>
      <c r="C64" s="57" t="s">
        <v>129</v>
      </c>
      <c r="D64" s="57" t="s">
        <v>140</v>
      </c>
      <c r="E64" s="57" t="s">
        <v>143</v>
      </c>
      <c r="F64" s="57">
        <v>1</v>
      </c>
      <c r="G64" s="25">
        <v>20105050</v>
      </c>
      <c r="H64" s="57">
        <v>56</v>
      </c>
      <c r="I64" s="77" t="s">
        <v>32</v>
      </c>
      <c r="J64" s="77" t="s">
        <v>32</v>
      </c>
      <c r="K64" s="77" t="s">
        <v>32</v>
      </c>
      <c r="L64" s="77" t="s">
        <v>32</v>
      </c>
      <c r="M64" s="77" t="s">
        <v>32</v>
      </c>
      <c r="N64" s="77" t="s">
        <v>32</v>
      </c>
      <c r="O64" s="77" t="s">
        <v>32</v>
      </c>
      <c r="P64" s="77" t="s">
        <v>32</v>
      </c>
      <c r="Q64" s="77" t="s">
        <v>32</v>
      </c>
      <c r="R64" s="77" t="s">
        <v>32</v>
      </c>
      <c r="S64" s="77" t="s">
        <v>32</v>
      </c>
      <c r="T64" s="77" t="s">
        <v>32</v>
      </c>
      <c r="U64" s="77" t="s">
        <v>32</v>
      </c>
      <c r="V64" s="77" t="s">
        <v>32</v>
      </c>
      <c r="W64" s="77" t="s">
        <v>32</v>
      </c>
      <c r="X64" s="77" t="s">
        <v>32</v>
      </c>
      <c r="Y64" s="77" t="s">
        <v>32</v>
      </c>
      <c r="Z64" s="77" t="s">
        <v>32</v>
      </c>
      <c r="AA64" s="77" t="s">
        <v>32</v>
      </c>
      <c r="AB64" s="77" t="s">
        <v>32</v>
      </c>
      <c r="AC64" s="77" t="s">
        <v>32</v>
      </c>
      <c r="AD64" s="77" t="s">
        <v>32</v>
      </c>
      <c r="AE64" s="77" t="s">
        <v>32</v>
      </c>
      <c r="AF64" s="77" t="s">
        <v>32</v>
      </c>
      <c r="AG64" s="77" t="s">
        <v>32</v>
      </c>
      <c r="AH64" s="75">
        <v>19992000</v>
      </c>
      <c r="AI64" s="77" t="s">
        <v>32</v>
      </c>
      <c r="AJ64" s="77" t="s">
        <v>32</v>
      </c>
      <c r="AK64" s="45"/>
      <c r="AL64" s="26" t="str">
        <f t="shared" si="201"/>
        <v>NC</v>
      </c>
      <c r="AM64" s="26" t="str">
        <f t="shared" si="202"/>
        <v>NC</v>
      </c>
      <c r="AN64" s="26" t="str">
        <f t="shared" si="203"/>
        <v>NC</v>
      </c>
      <c r="AO64" s="26" t="str">
        <f t="shared" si="204"/>
        <v>NC</v>
      </c>
      <c r="AP64" s="26" t="str">
        <f t="shared" si="205"/>
        <v>NC</v>
      </c>
      <c r="AQ64" s="26" t="str">
        <f t="shared" si="206"/>
        <v>NC</v>
      </c>
      <c r="AR64" s="26" t="str">
        <f t="shared" si="207"/>
        <v>NC</v>
      </c>
      <c r="AS64" s="26" t="str">
        <f t="shared" si="208"/>
        <v>NC</v>
      </c>
      <c r="AT64" s="26" t="str">
        <f t="shared" si="209"/>
        <v>NC</v>
      </c>
      <c r="AU64" s="26" t="str">
        <f t="shared" si="210"/>
        <v>NC</v>
      </c>
      <c r="AV64" s="26" t="str">
        <f t="shared" si="211"/>
        <v>NC</v>
      </c>
      <c r="AW64" s="26" t="str">
        <f t="shared" si="212"/>
        <v>NC</v>
      </c>
      <c r="AX64" s="26" t="str">
        <f t="shared" si="213"/>
        <v>NC</v>
      </c>
      <c r="AY64" s="26" t="str">
        <f t="shared" si="214"/>
        <v>NC</v>
      </c>
      <c r="AZ64" s="26" t="str">
        <f t="shared" si="215"/>
        <v>NC</v>
      </c>
      <c r="BA64" s="26" t="str">
        <f t="shared" si="216"/>
        <v>NC</v>
      </c>
      <c r="BB64" s="26" t="str">
        <f t="shared" si="217"/>
        <v>NC</v>
      </c>
      <c r="BC64" s="26" t="str">
        <f t="shared" si="218"/>
        <v>NC</v>
      </c>
      <c r="BD64" s="26" t="str">
        <f t="shared" si="219"/>
        <v>NC</v>
      </c>
      <c r="BE64" s="26" t="str">
        <f t="shared" si="220"/>
        <v>NC</v>
      </c>
      <c r="BF64" s="26" t="str">
        <f t="shared" si="221"/>
        <v>NC</v>
      </c>
      <c r="BG64" s="26" t="str">
        <f t="shared" si="222"/>
        <v>NC</v>
      </c>
      <c r="BH64" s="26" t="str">
        <f t="shared" si="223"/>
        <v>NC</v>
      </c>
      <c r="BI64" s="26" t="str">
        <f t="shared" si="224"/>
        <v>NC</v>
      </c>
      <c r="BJ64" s="26" t="str">
        <f t="shared" si="225"/>
        <v>NC</v>
      </c>
      <c r="BK64" s="26">
        <f t="shared" si="226"/>
        <v>19992000</v>
      </c>
      <c r="BL64" s="26" t="str">
        <f t="shared" si="227"/>
        <v>NC</v>
      </c>
      <c r="BM64" s="26" t="str">
        <f t="shared" si="228"/>
        <v>NC</v>
      </c>
      <c r="BN64" s="57">
        <v>56</v>
      </c>
      <c r="BO64" s="70" t="s">
        <v>33</v>
      </c>
      <c r="BP64" s="70" t="s">
        <v>33</v>
      </c>
      <c r="BQ64" s="70" t="s">
        <v>33</v>
      </c>
      <c r="BR64" s="70" t="s">
        <v>33</v>
      </c>
      <c r="BS64" s="70" t="s">
        <v>33</v>
      </c>
      <c r="BT64" s="70" t="s">
        <v>33</v>
      </c>
      <c r="BU64" s="70" t="s">
        <v>33</v>
      </c>
      <c r="BV64" s="70" t="s">
        <v>33</v>
      </c>
      <c r="BW64" s="70" t="s">
        <v>33</v>
      </c>
      <c r="BX64" s="70" t="s">
        <v>33</v>
      </c>
      <c r="BY64" s="70" t="s">
        <v>33</v>
      </c>
      <c r="BZ64" s="70" t="s">
        <v>33</v>
      </c>
      <c r="CA64" s="70" t="s">
        <v>33</v>
      </c>
      <c r="CB64" s="70" t="s">
        <v>33</v>
      </c>
      <c r="CC64" s="70" t="s">
        <v>33</v>
      </c>
      <c r="CD64" s="70" t="s">
        <v>33</v>
      </c>
      <c r="CE64" s="70" t="s">
        <v>33</v>
      </c>
      <c r="CF64" s="70" t="s">
        <v>33</v>
      </c>
      <c r="CG64" s="70" t="s">
        <v>33</v>
      </c>
      <c r="CH64" s="70" t="s">
        <v>33</v>
      </c>
      <c r="CI64" s="70" t="s">
        <v>33</v>
      </c>
      <c r="CJ64" s="70" t="s">
        <v>33</v>
      </c>
      <c r="CK64" s="70" t="s">
        <v>33</v>
      </c>
      <c r="CL64" s="70" t="s">
        <v>33</v>
      </c>
      <c r="CM64" s="70" t="s">
        <v>33</v>
      </c>
      <c r="CN64" s="71" t="s">
        <v>33</v>
      </c>
      <c r="CO64" s="70" t="s">
        <v>33</v>
      </c>
      <c r="CP64" s="70" t="s">
        <v>33</v>
      </c>
      <c r="CQ64" s="57">
        <v>56</v>
      </c>
      <c r="CR64" s="71" t="s">
        <v>33</v>
      </c>
      <c r="CS64" s="71" t="s">
        <v>34</v>
      </c>
      <c r="CT64" s="71" t="s">
        <v>34</v>
      </c>
      <c r="CU64" s="71" t="s">
        <v>34</v>
      </c>
      <c r="CV64" s="71" t="s">
        <v>34</v>
      </c>
      <c r="CW64" s="71" t="s">
        <v>34</v>
      </c>
      <c r="CX64" s="71" t="s">
        <v>34</v>
      </c>
      <c r="CY64" s="71" t="s">
        <v>33</v>
      </c>
      <c r="CZ64" s="71" t="s">
        <v>34</v>
      </c>
      <c r="DA64" s="71" t="s">
        <v>34</v>
      </c>
      <c r="DB64" s="71" t="s">
        <v>34</v>
      </c>
      <c r="DC64" s="71" t="s">
        <v>34</v>
      </c>
      <c r="DD64" s="71" t="s">
        <v>34</v>
      </c>
      <c r="DE64" s="71" t="s">
        <v>34</v>
      </c>
      <c r="DF64" s="71" t="s">
        <v>34</v>
      </c>
      <c r="DG64" s="71" t="s">
        <v>34</v>
      </c>
      <c r="DH64" s="71" t="s">
        <v>34</v>
      </c>
      <c r="DI64" s="71" t="s">
        <v>34</v>
      </c>
      <c r="DJ64" s="71" t="s">
        <v>34</v>
      </c>
      <c r="DK64" s="71" t="s">
        <v>34</v>
      </c>
      <c r="DL64" s="71" t="s">
        <v>34</v>
      </c>
      <c r="DM64" s="71" t="s">
        <v>34</v>
      </c>
      <c r="DN64" s="71" t="s">
        <v>34</v>
      </c>
      <c r="DO64" s="71" t="s">
        <v>34</v>
      </c>
      <c r="DP64" s="71" t="s">
        <v>34</v>
      </c>
      <c r="DQ64" s="71" t="s">
        <v>34</v>
      </c>
      <c r="DR64" s="71" t="s">
        <v>34</v>
      </c>
      <c r="DS64" s="71" t="s">
        <v>34</v>
      </c>
      <c r="DT64" s="57">
        <v>56</v>
      </c>
      <c r="DU64" s="71" t="s">
        <v>34</v>
      </c>
      <c r="DV64" s="71" t="s">
        <v>34</v>
      </c>
      <c r="DW64" s="71" t="s">
        <v>34</v>
      </c>
      <c r="DX64" s="71" t="s">
        <v>34</v>
      </c>
      <c r="DY64" s="71" t="s">
        <v>34</v>
      </c>
      <c r="DZ64" s="71" t="s">
        <v>34</v>
      </c>
      <c r="EA64" s="71" t="s">
        <v>34</v>
      </c>
      <c r="EB64" s="71" t="s">
        <v>33</v>
      </c>
      <c r="EC64" s="71" t="s">
        <v>34</v>
      </c>
      <c r="ED64" s="71" t="s">
        <v>34</v>
      </c>
      <c r="EE64" s="71" t="s">
        <v>34</v>
      </c>
      <c r="EF64" s="71" t="s">
        <v>34</v>
      </c>
      <c r="EG64" s="71" t="s">
        <v>34</v>
      </c>
      <c r="EH64" s="71" t="s">
        <v>34</v>
      </c>
      <c r="EI64" s="71" t="s">
        <v>34</v>
      </c>
      <c r="EJ64" s="71" t="s">
        <v>34</v>
      </c>
      <c r="EK64" s="71" t="s">
        <v>34</v>
      </c>
      <c r="EL64" s="71" t="s">
        <v>34</v>
      </c>
      <c r="EM64" s="71" t="s">
        <v>34</v>
      </c>
      <c r="EN64" s="71" t="s">
        <v>34</v>
      </c>
      <c r="EO64" s="71" t="s">
        <v>34</v>
      </c>
      <c r="EP64" s="71" t="s">
        <v>34</v>
      </c>
      <c r="EQ64" s="71" t="s">
        <v>34</v>
      </c>
      <c r="ER64" s="71" t="s">
        <v>34</v>
      </c>
      <c r="ES64" s="71" t="s">
        <v>34</v>
      </c>
      <c r="ET64" s="71" t="s">
        <v>34</v>
      </c>
      <c r="EU64" s="71" t="s">
        <v>34</v>
      </c>
      <c r="EV64" s="71" t="s">
        <v>33</v>
      </c>
      <c r="EW64" s="57">
        <v>56</v>
      </c>
      <c r="EX64" s="27" t="str">
        <f t="shared" si="1"/>
        <v>NO CUMPLE</v>
      </c>
      <c r="EY64" s="27" t="str">
        <f t="shared" si="2"/>
        <v>NO CUMPLE</v>
      </c>
      <c r="EZ64" s="27" t="str">
        <f t="shared" si="3"/>
        <v>NO CUMPLE</v>
      </c>
      <c r="FA64" s="27" t="str">
        <f t="shared" si="4"/>
        <v>NO CUMPLE</v>
      </c>
      <c r="FB64" s="27" t="str">
        <f t="shared" si="5"/>
        <v>NO CUMPLE</v>
      </c>
      <c r="FC64" s="27" t="str">
        <f t="shared" si="6"/>
        <v>NO CUMPLE</v>
      </c>
      <c r="FD64" s="27" t="str">
        <f t="shared" si="7"/>
        <v>NO CUMPLE</v>
      </c>
      <c r="FE64" s="27" t="str">
        <f t="shared" si="8"/>
        <v>NO CUMPLE</v>
      </c>
      <c r="FF64" s="27" t="str">
        <f t="shared" si="9"/>
        <v>NO CUMPLE</v>
      </c>
      <c r="FG64" s="27" t="str">
        <f t="shared" si="10"/>
        <v>NO CUMPLE</v>
      </c>
      <c r="FH64" s="27" t="str">
        <f t="shared" si="11"/>
        <v>NO CUMPLE</v>
      </c>
      <c r="FI64" s="27" t="str">
        <f t="shared" si="12"/>
        <v>NO CUMPLE</v>
      </c>
      <c r="FJ64" s="27" t="str">
        <f t="shared" si="13"/>
        <v>NO CUMPLE</v>
      </c>
      <c r="FK64" s="27" t="str">
        <f t="shared" si="14"/>
        <v>NO CUMPLE</v>
      </c>
      <c r="FL64" s="27" t="str">
        <f t="shared" si="15"/>
        <v>NO CUMPLE</v>
      </c>
      <c r="FM64" s="27" t="str">
        <f t="shared" si="16"/>
        <v>NO CUMPLE</v>
      </c>
      <c r="FN64" s="27" t="str">
        <f t="shared" si="17"/>
        <v>NO CUMPLE</v>
      </c>
      <c r="FO64" s="27" t="str">
        <f t="shared" si="18"/>
        <v>NO CUMPLE</v>
      </c>
      <c r="FP64" s="27" t="str">
        <f t="shared" si="19"/>
        <v>NO CUMPLE</v>
      </c>
      <c r="FQ64" s="27" t="str">
        <f t="shared" si="20"/>
        <v>NO CUMPLE</v>
      </c>
      <c r="FR64" s="27" t="str">
        <f t="shared" si="21"/>
        <v>NO CUMPLE</v>
      </c>
      <c r="FS64" s="27" t="str">
        <f t="shared" si="22"/>
        <v>NO CUMPLE</v>
      </c>
      <c r="FT64" s="27" t="str">
        <f t="shared" si="23"/>
        <v>NO CUMPLE</v>
      </c>
      <c r="FU64" s="27" t="str">
        <f t="shared" si="24"/>
        <v>NO CUMPLE</v>
      </c>
      <c r="FV64" s="27" t="str">
        <f t="shared" si="25"/>
        <v>NO CUMPLE</v>
      </c>
      <c r="FW64" s="27" t="str">
        <f t="shared" si="26"/>
        <v>NO CUMPLE</v>
      </c>
      <c r="FX64" s="27" t="str">
        <f t="shared" si="27"/>
        <v>NO CUMPLE</v>
      </c>
      <c r="FY64" s="27" t="str">
        <f t="shared" si="28"/>
        <v>NO CUMPLE</v>
      </c>
      <c r="FZ64" s="57">
        <v>56</v>
      </c>
      <c r="GA64" s="71" t="s">
        <v>32</v>
      </c>
      <c r="GB64" s="71" t="s">
        <v>32</v>
      </c>
      <c r="GC64" s="71" t="s">
        <v>32</v>
      </c>
      <c r="GD64" s="71" t="s">
        <v>32</v>
      </c>
      <c r="GE64" s="71" t="s">
        <v>32</v>
      </c>
      <c r="GF64" s="71" t="s">
        <v>32</v>
      </c>
      <c r="GG64" s="71" t="s">
        <v>32</v>
      </c>
      <c r="GH64" s="71" t="s">
        <v>32</v>
      </c>
      <c r="GI64" s="71" t="s">
        <v>32</v>
      </c>
      <c r="GJ64" s="71" t="s">
        <v>32</v>
      </c>
      <c r="GK64" s="71" t="s">
        <v>32</v>
      </c>
      <c r="GL64" s="71" t="s">
        <v>32</v>
      </c>
      <c r="GM64" s="71" t="s">
        <v>32</v>
      </c>
      <c r="GN64" s="71" t="s">
        <v>32</v>
      </c>
      <c r="GO64" s="71" t="s">
        <v>32</v>
      </c>
      <c r="GP64" s="71" t="s">
        <v>32</v>
      </c>
      <c r="GQ64" s="71" t="s">
        <v>32</v>
      </c>
      <c r="GR64" s="71" t="s">
        <v>32</v>
      </c>
      <c r="GS64" s="71" t="s">
        <v>32</v>
      </c>
      <c r="GT64" s="71" t="s">
        <v>32</v>
      </c>
      <c r="GU64" s="71" t="s">
        <v>32</v>
      </c>
      <c r="GV64" s="71" t="s">
        <v>32</v>
      </c>
      <c r="GW64" s="71" t="s">
        <v>32</v>
      </c>
      <c r="GX64" s="71" t="s">
        <v>32</v>
      </c>
      <c r="GY64" s="71" t="s">
        <v>32</v>
      </c>
      <c r="GZ64" s="93" t="s">
        <v>33</v>
      </c>
      <c r="HA64" s="71" t="s">
        <v>32</v>
      </c>
      <c r="HB64" s="71" t="s">
        <v>32</v>
      </c>
      <c r="HC64" s="57">
        <v>56</v>
      </c>
      <c r="HD64" s="72" t="s">
        <v>32</v>
      </c>
      <c r="HE64" s="72" t="s">
        <v>32</v>
      </c>
      <c r="HF64" s="72" t="s">
        <v>32</v>
      </c>
      <c r="HG64" s="72" t="s">
        <v>32</v>
      </c>
      <c r="HH64" s="72" t="s">
        <v>32</v>
      </c>
      <c r="HI64" s="72" t="s">
        <v>32</v>
      </c>
      <c r="HJ64" s="72" t="s">
        <v>32</v>
      </c>
      <c r="HK64" s="72" t="s">
        <v>32</v>
      </c>
      <c r="HL64" s="72" t="s">
        <v>32</v>
      </c>
      <c r="HM64" s="72" t="s">
        <v>32</v>
      </c>
      <c r="HN64" s="72" t="s">
        <v>32</v>
      </c>
      <c r="HO64" s="72" t="s">
        <v>32</v>
      </c>
      <c r="HP64" s="72" t="s">
        <v>32</v>
      </c>
      <c r="HQ64" s="72" t="s">
        <v>32</v>
      </c>
      <c r="HR64" s="72" t="s">
        <v>32</v>
      </c>
      <c r="HS64" s="72" t="s">
        <v>32</v>
      </c>
      <c r="HT64" s="72" t="s">
        <v>32</v>
      </c>
      <c r="HU64" s="72" t="s">
        <v>32</v>
      </c>
      <c r="HV64" s="72" t="s">
        <v>32</v>
      </c>
      <c r="HW64" s="72" t="s">
        <v>32</v>
      </c>
      <c r="HX64" s="72" t="s">
        <v>32</v>
      </c>
      <c r="HY64" s="72" t="s">
        <v>32</v>
      </c>
      <c r="HZ64" s="72" t="s">
        <v>32</v>
      </c>
      <c r="IA64" s="72" t="s">
        <v>32</v>
      </c>
      <c r="IB64" s="72" t="s">
        <v>32</v>
      </c>
      <c r="IC64" s="72" t="s">
        <v>33</v>
      </c>
      <c r="ID64" s="72" t="s">
        <v>32</v>
      </c>
      <c r="IE64" s="72" t="s">
        <v>32</v>
      </c>
      <c r="IF64" s="57">
        <v>56</v>
      </c>
      <c r="IG64" s="26" t="str">
        <f t="shared" si="229"/>
        <v/>
      </c>
      <c r="IH64" s="26" t="str">
        <f t="shared" si="230"/>
        <v/>
      </c>
      <c r="II64" s="26" t="str">
        <f t="shared" si="231"/>
        <v/>
      </c>
      <c r="IJ64" s="26" t="str">
        <f t="shared" si="232"/>
        <v/>
      </c>
      <c r="IK64" s="26" t="str">
        <f t="shared" si="233"/>
        <v/>
      </c>
      <c r="IL64" s="26" t="str">
        <f t="shared" si="234"/>
        <v/>
      </c>
      <c r="IM64" s="26" t="str">
        <f t="shared" si="235"/>
        <v/>
      </c>
      <c r="IN64" s="26" t="str">
        <f t="shared" si="236"/>
        <v/>
      </c>
      <c r="IO64" s="26" t="str">
        <f t="shared" si="237"/>
        <v/>
      </c>
      <c r="IP64" s="26" t="str">
        <f t="shared" si="238"/>
        <v/>
      </c>
      <c r="IQ64" s="26" t="str">
        <f t="shared" si="239"/>
        <v/>
      </c>
      <c r="IR64" s="26" t="str">
        <f t="shared" si="240"/>
        <v/>
      </c>
      <c r="IS64" s="26" t="str">
        <f t="shared" si="241"/>
        <v/>
      </c>
      <c r="IT64" s="26" t="str">
        <f t="shared" si="242"/>
        <v/>
      </c>
      <c r="IU64" s="26" t="str">
        <f t="shared" si="243"/>
        <v/>
      </c>
      <c r="IV64" s="26" t="str">
        <f t="shared" si="244"/>
        <v/>
      </c>
      <c r="IW64" s="26" t="str">
        <f t="shared" si="245"/>
        <v/>
      </c>
      <c r="IX64" s="26" t="str">
        <f t="shared" si="246"/>
        <v/>
      </c>
      <c r="IY64" s="26" t="str">
        <f t="shared" si="247"/>
        <v/>
      </c>
      <c r="IZ64" s="26" t="str">
        <f t="shared" si="248"/>
        <v/>
      </c>
      <c r="JA64" s="26" t="str">
        <f t="shared" si="249"/>
        <v/>
      </c>
      <c r="JB64" s="26" t="str">
        <f t="shared" si="250"/>
        <v/>
      </c>
      <c r="JC64" s="26" t="str">
        <f t="shared" si="251"/>
        <v/>
      </c>
      <c r="JD64" s="26" t="str">
        <f t="shared" si="252"/>
        <v/>
      </c>
      <c r="JE64" s="26" t="str">
        <f t="shared" si="253"/>
        <v/>
      </c>
      <c r="JF64" s="26" t="str">
        <f t="shared" si="254"/>
        <v/>
      </c>
      <c r="JG64" s="26" t="str">
        <f t="shared" si="255"/>
        <v/>
      </c>
      <c r="JH64" s="26" t="str">
        <f t="shared" si="256"/>
        <v/>
      </c>
      <c r="JI64" s="26">
        <v>20105050</v>
      </c>
      <c r="JJ64" s="26">
        <v>20105050</v>
      </c>
      <c r="JK64" s="28">
        <f t="shared" si="257"/>
        <v>0</v>
      </c>
      <c r="JL64" s="28">
        <f t="shared" si="30"/>
        <v>0</v>
      </c>
      <c r="JM64" s="29" t="str">
        <f t="shared" si="258"/>
        <v/>
      </c>
      <c r="JN64" s="30" t="str">
        <f t="shared" si="259"/>
        <v/>
      </c>
      <c r="JO64" s="57">
        <v>56</v>
      </c>
      <c r="JP64" s="31" t="str">
        <f t="shared" si="31"/>
        <v/>
      </c>
      <c r="JQ64" s="31" t="str">
        <f t="shared" si="32"/>
        <v/>
      </c>
      <c r="JR64" s="31" t="str">
        <f t="shared" si="33"/>
        <v/>
      </c>
      <c r="JS64" s="31" t="str">
        <f t="shared" si="34"/>
        <v/>
      </c>
      <c r="JT64" s="31" t="str">
        <f t="shared" si="35"/>
        <v/>
      </c>
      <c r="JU64" s="31" t="str">
        <f t="shared" si="36"/>
        <v/>
      </c>
      <c r="JV64" s="31" t="str">
        <f t="shared" si="37"/>
        <v/>
      </c>
      <c r="JW64" s="31" t="str">
        <f t="shared" si="38"/>
        <v/>
      </c>
      <c r="JX64" s="31" t="str">
        <f t="shared" si="39"/>
        <v/>
      </c>
      <c r="JY64" s="31" t="str">
        <f t="shared" si="40"/>
        <v/>
      </c>
      <c r="JZ64" s="31" t="str">
        <f t="shared" si="41"/>
        <v/>
      </c>
      <c r="KA64" s="31" t="str">
        <f t="shared" si="42"/>
        <v/>
      </c>
      <c r="KB64" s="31" t="str">
        <f t="shared" si="43"/>
        <v/>
      </c>
      <c r="KC64" s="31" t="str">
        <f t="shared" si="44"/>
        <v/>
      </c>
      <c r="KD64" s="31" t="str">
        <f t="shared" si="45"/>
        <v/>
      </c>
      <c r="KE64" s="31" t="str">
        <f t="shared" si="46"/>
        <v/>
      </c>
      <c r="KF64" s="31" t="str">
        <f t="shared" si="47"/>
        <v/>
      </c>
      <c r="KG64" s="31" t="str">
        <f t="shared" si="48"/>
        <v/>
      </c>
      <c r="KH64" s="31" t="str">
        <f t="shared" si="49"/>
        <v/>
      </c>
      <c r="KI64" s="31" t="str">
        <f t="shared" si="50"/>
        <v/>
      </c>
      <c r="KJ64" s="31" t="str">
        <f t="shared" si="51"/>
        <v/>
      </c>
      <c r="KK64" s="31" t="str">
        <f t="shared" si="52"/>
        <v/>
      </c>
      <c r="KL64" s="31" t="str">
        <f t="shared" si="53"/>
        <v/>
      </c>
      <c r="KM64" s="31" t="str">
        <f t="shared" si="54"/>
        <v/>
      </c>
      <c r="KN64" s="31" t="str">
        <f t="shared" si="55"/>
        <v/>
      </c>
      <c r="KO64" s="31" t="str">
        <f t="shared" si="56"/>
        <v/>
      </c>
      <c r="KP64" s="31" t="str">
        <f t="shared" si="57"/>
        <v/>
      </c>
      <c r="KQ64" s="31" t="str">
        <f t="shared" si="58"/>
        <v/>
      </c>
      <c r="KR64" s="57">
        <v>56</v>
      </c>
      <c r="KS64" s="32" t="str">
        <f t="shared" si="59"/>
        <v/>
      </c>
      <c r="KT64" s="32" t="str">
        <f t="shared" si="60"/>
        <v/>
      </c>
      <c r="KU64" s="32" t="str">
        <f t="shared" si="61"/>
        <v/>
      </c>
      <c r="KV64" s="32" t="str">
        <f t="shared" si="62"/>
        <v/>
      </c>
      <c r="KW64" s="32" t="str">
        <f t="shared" si="63"/>
        <v/>
      </c>
      <c r="KX64" s="32" t="str">
        <f t="shared" si="64"/>
        <v/>
      </c>
      <c r="KY64" s="32" t="str">
        <f t="shared" si="65"/>
        <v/>
      </c>
      <c r="KZ64" s="32" t="str">
        <f t="shared" si="66"/>
        <v/>
      </c>
      <c r="LA64" s="32" t="str">
        <f t="shared" si="67"/>
        <v/>
      </c>
      <c r="LB64" s="32" t="str">
        <f t="shared" si="68"/>
        <v/>
      </c>
      <c r="LC64" s="32" t="str">
        <f t="shared" si="69"/>
        <v/>
      </c>
      <c r="LD64" s="32" t="str">
        <f t="shared" si="70"/>
        <v/>
      </c>
      <c r="LE64" s="32" t="str">
        <f t="shared" si="71"/>
        <v/>
      </c>
      <c r="LF64" s="32" t="str">
        <f t="shared" si="72"/>
        <v/>
      </c>
      <c r="LG64" s="32" t="str">
        <f t="shared" si="73"/>
        <v/>
      </c>
      <c r="LH64" s="32" t="str">
        <f t="shared" si="74"/>
        <v/>
      </c>
      <c r="LI64" s="32" t="str">
        <f t="shared" si="75"/>
        <v/>
      </c>
      <c r="LJ64" s="32" t="str">
        <f t="shared" si="76"/>
        <v/>
      </c>
      <c r="LK64" s="32" t="str">
        <f t="shared" si="77"/>
        <v/>
      </c>
      <c r="LL64" s="32" t="str">
        <f t="shared" si="78"/>
        <v/>
      </c>
      <c r="LM64" s="32" t="str">
        <f t="shared" si="79"/>
        <v/>
      </c>
      <c r="LN64" s="32" t="str">
        <f t="shared" si="80"/>
        <v/>
      </c>
      <c r="LO64" s="32" t="str">
        <f t="shared" si="81"/>
        <v/>
      </c>
      <c r="LP64" s="32" t="str">
        <f t="shared" si="82"/>
        <v/>
      </c>
      <c r="LQ64" s="32" t="str">
        <f t="shared" si="83"/>
        <v/>
      </c>
      <c r="LR64" s="32" t="str">
        <f t="shared" si="84"/>
        <v/>
      </c>
      <c r="LS64" s="32" t="str">
        <f t="shared" si="85"/>
        <v/>
      </c>
      <c r="LT64" s="32" t="str">
        <f t="shared" si="86"/>
        <v/>
      </c>
      <c r="LU64" s="57">
        <v>56</v>
      </c>
      <c r="LV64" s="33" t="str">
        <f t="shared" si="87"/>
        <v/>
      </c>
      <c r="LW64" s="33" t="str">
        <f t="shared" si="88"/>
        <v/>
      </c>
      <c r="LX64" s="33" t="str">
        <f t="shared" si="89"/>
        <v/>
      </c>
      <c r="LY64" s="33" t="str">
        <f t="shared" si="90"/>
        <v/>
      </c>
      <c r="LZ64" s="33" t="str">
        <f t="shared" si="91"/>
        <v/>
      </c>
      <c r="MA64" s="33" t="str">
        <f t="shared" si="92"/>
        <v/>
      </c>
      <c r="MB64" s="33" t="str">
        <f t="shared" si="93"/>
        <v/>
      </c>
      <c r="MC64" s="33" t="str">
        <f t="shared" si="94"/>
        <v/>
      </c>
      <c r="MD64" s="33" t="str">
        <f t="shared" si="95"/>
        <v/>
      </c>
      <c r="ME64" s="33" t="str">
        <f t="shared" si="96"/>
        <v/>
      </c>
      <c r="MF64" s="33" t="str">
        <f t="shared" si="97"/>
        <v/>
      </c>
      <c r="MG64" s="33" t="str">
        <f t="shared" si="98"/>
        <v/>
      </c>
      <c r="MH64" s="33" t="str">
        <f t="shared" si="99"/>
        <v/>
      </c>
      <c r="MI64" s="33" t="str">
        <f t="shared" si="100"/>
        <v/>
      </c>
      <c r="MJ64" s="33" t="str">
        <f t="shared" si="101"/>
        <v/>
      </c>
      <c r="MK64" s="33" t="str">
        <f t="shared" si="102"/>
        <v/>
      </c>
      <c r="ML64" s="33" t="str">
        <f t="shared" si="103"/>
        <v/>
      </c>
      <c r="MM64" s="33" t="str">
        <f t="shared" si="104"/>
        <v/>
      </c>
      <c r="MN64" s="33" t="str">
        <f t="shared" si="105"/>
        <v/>
      </c>
      <c r="MO64" s="33" t="str">
        <f t="shared" si="106"/>
        <v/>
      </c>
      <c r="MP64" s="33" t="str">
        <f t="shared" si="107"/>
        <v/>
      </c>
      <c r="MQ64" s="33" t="str">
        <f t="shared" si="108"/>
        <v/>
      </c>
      <c r="MR64" s="33" t="str">
        <f t="shared" si="109"/>
        <v/>
      </c>
      <c r="MS64" s="33" t="str">
        <f t="shared" si="110"/>
        <v/>
      </c>
      <c r="MT64" s="33" t="str">
        <f t="shared" si="111"/>
        <v/>
      </c>
      <c r="MU64" s="33" t="str">
        <f t="shared" si="112"/>
        <v/>
      </c>
      <c r="MV64" s="33" t="str">
        <f t="shared" si="113"/>
        <v/>
      </c>
      <c r="MW64" s="33" t="str">
        <f t="shared" si="114"/>
        <v/>
      </c>
      <c r="MX64" s="54">
        <f t="shared" si="115"/>
        <v>0</v>
      </c>
      <c r="MY64" s="57">
        <v>56</v>
      </c>
      <c r="MZ64" s="34" t="str">
        <f t="shared" si="116"/>
        <v/>
      </c>
      <c r="NA64" s="34" t="str">
        <f t="shared" si="117"/>
        <v/>
      </c>
      <c r="NB64" s="34" t="str">
        <f t="shared" si="118"/>
        <v/>
      </c>
      <c r="NC64" s="34" t="str">
        <f t="shared" si="119"/>
        <v/>
      </c>
      <c r="ND64" s="34" t="str">
        <f t="shared" si="120"/>
        <v/>
      </c>
      <c r="NE64" s="34" t="str">
        <f t="shared" si="121"/>
        <v/>
      </c>
      <c r="NF64" s="34" t="str">
        <f t="shared" si="122"/>
        <v/>
      </c>
      <c r="NG64" s="34" t="str">
        <f t="shared" si="123"/>
        <v/>
      </c>
      <c r="NH64" s="34" t="str">
        <f t="shared" si="124"/>
        <v/>
      </c>
      <c r="NI64" s="34" t="str">
        <f t="shared" si="125"/>
        <v/>
      </c>
      <c r="NJ64" s="34" t="str">
        <f t="shared" si="126"/>
        <v/>
      </c>
      <c r="NK64" s="34" t="str">
        <f t="shared" si="127"/>
        <v/>
      </c>
      <c r="NL64" s="34" t="str">
        <f t="shared" si="128"/>
        <v/>
      </c>
      <c r="NM64" s="34" t="str">
        <f t="shared" si="129"/>
        <v/>
      </c>
      <c r="NN64" s="34" t="str">
        <f t="shared" si="130"/>
        <v/>
      </c>
      <c r="NO64" s="34" t="str">
        <f t="shared" si="131"/>
        <v/>
      </c>
      <c r="NP64" s="34" t="str">
        <f t="shared" si="132"/>
        <v/>
      </c>
      <c r="NQ64" s="34" t="str">
        <f t="shared" si="133"/>
        <v/>
      </c>
      <c r="NR64" s="34" t="str">
        <f t="shared" si="134"/>
        <v/>
      </c>
      <c r="NS64" s="34" t="str">
        <f t="shared" si="135"/>
        <v/>
      </c>
      <c r="NT64" s="34" t="str">
        <f t="shared" si="136"/>
        <v/>
      </c>
      <c r="NU64" s="34" t="str">
        <f t="shared" si="137"/>
        <v/>
      </c>
      <c r="NV64" s="34" t="str">
        <f t="shared" si="138"/>
        <v/>
      </c>
      <c r="NW64" s="34" t="str">
        <f t="shared" si="139"/>
        <v/>
      </c>
      <c r="NX64" s="34" t="str">
        <f t="shared" si="140"/>
        <v/>
      </c>
      <c r="NY64" s="34" t="str">
        <f t="shared" si="141"/>
        <v/>
      </c>
      <c r="NZ64" s="34" t="str">
        <f t="shared" si="142"/>
        <v/>
      </c>
      <c r="OA64" s="34" t="str">
        <f t="shared" si="143"/>
        <v/>
      </c>
      <c r="OB64" s="57">
        <v>56</v>
      </c>
      <c r="OC64" s="78"/>
      <c r="OD64" s="78"/>
      <c r="OE64" s="78"/>
      <c r="OF64" s="78"/>
      <c r="OG64" s="78"/>
      <c r="OH64" s="78"/>
      <c r="OI64" s="78"/>
      <c r="OJ64" s="78"/>
      <c r="OK64" s="78"/>
      <c r="OL64" s="78"/>
      <c r="OM64" s="78"/>
      <c r="ON64" s="78"/>
      <c r="OO64" s="78"/>
      <c r="OP64" s="78"/>
      <c r="OQ64" s="78"/>
      <c r="OR64" s="78"/>
      <c r="OS64" s="78"/>
      <c r="OT64" s="78"/>
      <c r="OU64" s="78"/>
      <c r="OV64" s="78"/>
      <c r="OW64" s="78"/>
      <c r="OX64" s="78"/>
      <c r="OY64" s="78"/>
      <c r="OZ64" s="78"/>
      <c r="PA64" s="78"/>
      <c r="PB64" s="78">
        <v>61</v>
      </c>
      <c r="PC64" s="78"/>
      <c r="PD64" s="78"/>
      <c r="PE64" s="57">
        <v>56</v>
      </c>
      <c r="PF64" s="35">
        <f t="shared" si="144"/>
        <v>0</v>
      </c>
      <c r="PG64" s="35">
        <f t="shared" si="145"/>
        <v>0</v>
      </c>
      <c r="PH64" s="35">
        <f t="shared" si="146"/>
        <v>0</v>
      </c>
      <c r="PI64" s="35">
        <f t="shared" si="147"/>
        <v>0</v>
      </c>
      <c r="PJ64" s="35">
        <f t="shared" si="148"/>
        <v>0</v>
      </c>
      <c r="PK64" s="35">
        <f t="shared" si="149"/>
        <v>0</v>
      </c>
      <c r="PL64" s="35">
        <f t="shared" si="150"/>
        <v>0</v>
      </c>
      <c r="PM64" s="35">
        <f t="shared" si="151"/>
        <v>0</v>
      </c>
      <c r="PN64" s="35">
        <f t="shared" si="152"/>
        <v>0</v>
      </c>
      <c r="PO64" s="35">
        <f t="shared" si="153"/>
        <v>0</v>
      </c>
      <c r="PP64" s="35">
        <f t="shared" si="154"/>
        <v>0</v>
      </c>
      <c r="PQ64" s="35">
        <f t="shared" si="155"/>
        <v>0</v>
      </c>
      <c r="PR64" s="35">
        <f t="shared" si="156"/>
        <v>0</v>
      </c>
      <c r="PS64" s="35">
        <f t="shared" si="157"/>
        <v>0</v>
      </c>
      <c r="PT64" s="35">
        <f t="shared" si="158"/>
        <v>0</v>
      </c>
      <c r="PU64" s="35">
        <f t="shared" si="159"/>
        <v>0</v>
      </c>
      <c r="PV64" s="35">
        <f t="shared" si="160"/>
        <v>0</v>
      </c>
      <c r="PW64" s="35">
        <f t="shared" si="161"/>
        <v>0</v>
      </c>
      <c r="PX64" s="35">
        <f t="shared" si="162"/>
        <v>0</v>
      </c>
      <c r="PY64" s="35">
        <f t="shared" si="163"/>
        <v>0</v>
      </c>
      <c r="PZ64" s="35">
        <f t="shared" si="164"/>
        <v>0</v>
      </c>
      <c r="QA64" s="35">
        <f t="shared" si="165"/>
        <v>0</v>
      </c>
      <c r="QB64" s="35">
        <f t="shared" si="166"/>
        <v>0</v>
      </c>
      <c r="QC64" s="35">
        <f t="shared" si="167"/>
        <v>0</v>
      </c>
      <c r="QD64" s="35">
        <f t="shared" si="168"/>
        <v>0</v>
      </c>
      <c r="QE64" s="35">
        <f t="shared" si="169"/>
        <v>30</v>
      </c>
      <c r="QF64" s="35">
        <f t="shared" si="170"/>
        <v>0</v>
      </c>
      <c r="QG64" s="35">
        <f t="shared" si="171"/>
        <v>0</v>
      </c>
      <c r="QH64" s="57">
        <v>56</v>
      </c>
      <c r="QI64" s="36" t="str">
        <f t="shared" si="172"/>
        <v/>
      </c>
      <c r="QJ64" s="36" t="str">
        <f t="shared" si="173"/>
        <v/>
      </c>
      <c r="QK64" s="36" t="str">
        <f t="shared" si="174"/>
        <v/>
      </c>
      <c r="QL64" s="36" t="str">
        <f t="shared" si="175"/>
        <v/>
      </c>
      <c r="QM64" s="36" t="str">
        <f t="shared" si="176"/>
        <v/>
      </c>
      <c r="QN64" s="36" t="str">
        <f t="shared" si="177"/>
        <v/>
      </c>
      <c r="QO64" s="36" t="str">
        <f t="shared" si="178"/>
        <v/>
      </c>
      <c r="QP64" s="36" t="str">
        <f t="shared" si="179"/>
        <v/>
      </c>
      <c r="QQ64" s="36" t="str">
        <f t="shared" si="180"/>
        <v/>
      </c>
      <c r="QR64" s="36" t="str">
        <f t="shared" si="181"/>
        <v/>
      </c>
      <c r="QS64" s="36" t="str">
        <f t="shared" si="182"/>
        <v/>
      </c>
      <c r="QT64" s="36" t="str">
        <f t="shared" si="183"/>
        <v/>
      </c>
      <c r="QU64" s="36" t="str">
        <f t="shared" si="184"/>
        <v/>
      </c>
      <c r="QV64" s="36" t="str">
        <f t="shared" si="185"/>
        <v/>
      </c>
      <c r="QW64" s="36" t="str">
        <f t="shared" si="186"/>
        <v/>
      </c>
      <c r="QX64" s="36" t="str">
        <f t="shared" si="187"/>
        <v/>
      </c>
      <c r="QY64" s="36" t="str">
        <f t="shared" si="188"/>
        <v/>
      </c>
      <c r="QZ64" s="36" t="str">
        <f t="shared" si="189"/>
        <v/>
      </c>
      <c r="RA64" s="36" t="str">
        <f t="shared" si="190"/>
        <v/>
      </c>
      <c r="RB64" s="36" t="str">
        <f t="shared" si="191"/>
        <v/>
      </c>
      <c r="RC64" s="36" t="str">
        <f t="shared" si="192"/>
        <v/>
      </c>
      <c r="RD64" s="36" t="str">
        <f t="shared" si="193"/>
        <v/>
      </c>
      <c r="RE64" s="36" t="str">
        <f t="shared" si="194"/>
        <v/>
      </c>
      <c r="RF64" s="36" t="str">
        <f t="shared" si="195"/>
        <v/>
      </c>
      <c r="RG64" s="36" t="str">
        <f t="shared" si="196"/>
        <v/>
      </c>
      <c r="RH64" s="36" t="str">
        <f t="shared" si="197"/>
        <v/>
      </c>
      <c r="RI64" s="36" t="str">
        <f t="shared" si="198"/>
        <v/>
      </c>
      <c r="RJ64" s="36" t="str">
        <f t="shared" si="199"/>
        <v/>
      </c>
      <c r="RK64" s="37">
        <f t="shared" si="200"/>
        <v>0</v>
      </c>
      <c r="RL64" s="38" t="str">
        <f t="shared" si="260"/>
        <v/>
      </c>
      <c r="RM64" s="38" t="str">
        <f t="shared" si="261"/>
        <v/>
      </c>
      <c r="RN64" s="38" t="str">
        <f t="shared" si="262"/>
        <v/>
      </c>
      <c r="RO64" s="38" t="str">
        <f t="shared" si="263"/>
        <v/>
      </c>
      <c r="RP64" s="38" t="str">
        <f t="shared" si="264"/>
        <v/>
      </c>
      <c r="RQ64" s="39" t="str">
        <f t="shared" si="265"/>
        <v/>
      </c>
      <c r="RR64" s="39" t="str">
        <f t="shared" si="266"/>
        <v/>
      </c>
      <c r="RS64" s="39" t="str">
        <f t="shared" si="267"/>
        <v/>
      </c>
      <c r="RT64" s="39" t="str">
        <f t="shared" si="268"/>
        <v/>
      </c>
      <c r="RU64" s="39">
        <f t="shared" si="269"/>
        <v>0</v>
      </c>
      <c r="RV64" s="57">
        <v>56</v>
      </c>
    </row>
    <row r="65" spans="2:490" s="41" customFormat="1" ht="20.399999999999999" x14ac:dyDescent="0.2">
      <c r="B65" s="57" t="s">
        <v>101</v>
      </c>
      <c r="C65" s="57" t="s">
        <v>129</v>
      </c>
      <c r="D65" s="57" t="s">
        <v>140</v>
      </c>
      <c r="E65" s="57" t="s">
        <v>144</v>
      </c>
      <c r="F65" s="57">
        <v>1</v>
      </c>
      <c r="G65" s="25">
        <v>10710000</v>
      </c>
      <c r="H65" s="57">
        <v>57</v>
      </c>
      <c r="I65" s="77" t="s">
        <v>32</v>
      </c>
      <c r="J65" s="77" t="s">
        <v>32</v>
      </c>
      <c r="K65" s="77" t="s">
        <v>32</v>
      </c>
      <c r="L65" s="77" t="s">
        <v>32</v>
      </c>
      <c r="M65" s="77" t="s">
        <v>32</v>
      </c>
      <c r="N65" s="77" t="s">
        <v>32</v>
      </c>
      <c r="O65" s="77" t="s">
        <v>32</v>
      </c>
      <c r="P65" s="77" t="s">
        <v>32</v>
      </c>
      <c r="Q65" s="77" t="s">
        <v>32</v>
      </c>
      <c r="R65" s="77" t="s">
        <v>32</v>
      </c>
      <c r="S65" s="77" t="s">
        <v>32</v>
      </c>
      <c r="T65" s="77" t="s">
        <v>32</v>
      </c>
      <c r="U65" s="77" t="s">
        <v>32</v>
      </c>
      <c r="V65" s="77" t="s">
        <v>32</v>
      </c>
      <c r="W65" s="77" t="s">
        <v>32</v>
      </c>
      <c r="X65" s="77" t="s">
        <v>32</v>
      </c>
      <c r="Y65" s="77" t="s">
        <v>32</v>
      </c>
      <c r="Z65" s="77" t="s">
        <v>32</v>
      </c>
      <c r="AA65" s="77" t="s">
        <v>32</v>
      </c>
      <c r="AB65" s="77" t="s">
        <v>32</v>
      </c>
      <c r="AC65" s="77" t="s">
        <v>32</v>
      </c>
      <c r="AD65" s="77" t="s">
        <v>32</v>
      </c>
      <c r="AE65" s="77" t="s">
        <v>32</v>
      </c>
      <c r="AF65" s="77" t="s">
        <v>32</v>
      </c>
      <c r="AG65" s="77" t="s">
        <v>32</v>
      </c>
      <c r="AH65" s="75">
        <v>10710000</v>
      </c>
      <c r="AI65" s="77" t="s">
        <v>32</v>
      </c>
      <c r="AJ65" s="77" t="s">
        <v>32</v>
      </c>
      <c r="AK65" s="45"/>
      <c r="AL65" s="26" t="str">
        <f t="shared" si="201"/>
        <v>NC</v>
      </c>
      <c r="AM65" s="26" t="str">
        <f t="shared" si="202"/>
        <v>NC</v>
      </c>
      <c r="AN65" s="26" t="str">
        <f t="shared" si="203"/>
        <v>NC</v>
      </c>
      <c r="AO65" s="26" t="str">
        <f t="shared" si="204"/>
        <v>NC</v>
      </c>
      <c r="AP65" s="26" t="str">
        <f t="shared" si="205"/>
        <v>NC</v>
      </c>
      <c r="AQ65" s="26" t="str">
        <f t="shared" si="206"/>
        <v>NC</v>
      </c>
      <c r="AR65" s="26" t="str">
        <f t="shared" si="207"/>
        <v>NC</v>
      </c>
      <c r="AS65" s="26" t="str">
        <f t="shared" si="208"/>
        <v>NC</v>
      </c>
      <c r="AT65" s="26" t="str">
        <f t="shared" si="209"/>
        <v>NC</v>
      </c>
      <c r="AU65" s="26" t="str">
        <f t="shared" si="210"/>
        <v>NC</v>
      </c>
      <c r="AV65" s="26" t="str">
        <f t="shared" si="211"/>
        <v>NC</v>
      </c>
      <c r="AW65" s="26" t="str">
        <f t="shared" si="212"/>
        <v>NC</v>
      </c>
      <c r="AX65" s="26" t="str">
        <f t="shared" si="213"/>
        <v>NC</v>
      </c>
      <c r="AY65" s="26" t="str">
        <f t="shared" si="214"/>
        <v>NC</v>
      </c>
      <c r="AZ65" s="26" t="str">
        <f t="shared" si="215"/>
        <v>NC</v>
      </c>
      <c r="BA65" s="26" t="str">
        <f t="shared" si="216"/>
        <v>NC</v>
      </c>
      <c r="BB65" s="26" t="str">
        <f t="shared" si="217"/>
        <v>NC</v>
      </c>
      <c r="BC65" s="26" t="str">
        <f t="shared" si="218"/>
        <v>NC</v>
      </c>
      <c r="BD65" s="26" t="str">
        <f t="shared" si="219"/>
        <v>NC</v>
      </c>
      <c r="BE65" s="26" t="str">
        <f t="shared" si="220"/>
        <v>NC</v>
      </c>
      <c r="BF65" s="26" t="str">
        <f t="shared" si="221"/>
        <v>NC</v>
      </c>
      <c r="BG65" s="26" t="str">
        <f t="shared" si="222"/>
        <v>NC</v>
      </c>
      <c r="BH65" s="26" t="str">
        <f t="shared" si="223"/>
        <v>NC</v>
      </c>
      <c r="BI65" s="26" t="str">
        <f t="shared" si="224"/>
        <v>NC</v>
      </c>
      <c r="BJ65" s="26" t="str">
        <f t="shared" si="225"/>
        <v>NC</v>
      </c>
      <c r="BK65" s="26">
        <f t="shared" si="226"/>
        <v>10710000</v>
      </c>
      <c r="BL65" s="26" t="str">
        <f t="shared" si="227"/>
        <v>NC</v>
      </c>
      <c r="BM65" s="26" t="str">
        <f t="shared" si="228"/>
        <v>NC</v>
      </c>
      <c r="BN65" s="57">
        <v>57</v>
      </c>
      <c r="BO65" s="70" t="s">
        <v>33</v>
      </c>
      <c r="BP65" s="70" t="s">
        <v>33</v>
      </c>
      <c r="BQ65" s="70" t="s">
        <v>33</v>
      </c>
      <c r="BR65" s="70" t="s">
        <v>33</v>
      </c>
      <c r="BS65" s="70" t="s">
        <v>33</v>
      </c>
      <c r="BT65" s="70" t="s">
        <v>33</v>
      </c>
      <c r="BU65" s="70" t="s">
        <v>33</v>
      </c>
      <c r="BV65" s="70" t="s">
        <v>33</v>
      </c>
      <c r="BW65" s="70" t="s">
        <v>33</v>
      </c>
      <c r="BX65" s="70" t="s">
        <v>33</v>
      </c>
      <c r="BY65" s="70" t="s">
        <v>33</v>
      </c>
      <c r="BZ65" s="70" t="s">
        <v>33</v>
      </c>
      <c r="CA65" s="70" t="s">
        <v>33</v>
      </c>
      <c r="CB65" s="70" t="s">
        <v>33</v>
      </c>
      <c r="CC65" s="70" t="s">
        <v>33</v>
      </c>
      <c r="CD65" s="70" t="s">
        <v>33</v>
      </c>
      <c r="CE65" s="70" t="s">
        <v>33</v>
      </c>
      <c r="CF65" s="70" t="s">
        <v>33</v>
      </c>
      <c r="CG65" s="70" t="s">
        <v>33</v>
      </c>
      <c r="CH65" s="70" t="s">
        <v>33</v>
      </c>
      <c r="CI65" s="70" t="s">
        <v>33</v>
      </c>
      <c r="CJ65" s="70" t="s">
        <v>33</v>
      </c>
      <c r="CK65" s="70" t="s">
        <v>33</v>
      </c>
      <c r="CL65" s="70" t="s">
        <v>33</v>
      </c>
      <c r="CM65" s="70" t="s">
        <v>33</v>
      </c>
      <c r="CN65" s="71" t="s">
        <v>33</v>
      </c>
      <c r="CO65" s="70" t="s">
        <v>33</v>
      </c>
      <c r="CP65" s="70" t="s">
        <v>33</v>
      </c>
      <c r="CQ65" s="57">
        <v>57</v>
      </c>
      <c r="CR65" s="71" t="s">
        <v>33</v>
      </c>
      <c r="CS65" s="71" t="s">
        <v>34</v>
      </c>
      <c r="CT65" s="71" t="s">
        <v>34</v>
      </c>
      <c r="CU65" s="71" t="s">
        <v>34</v>
      </c>
      <c r="CV65" s="71" t="s">
        <v>34</v>
      </c>
      <c r="CW65" s="71" t="s">
        <v>34</v>
      </c>
      <c r="CX65" s="71" t="s">
        <v>34</v>
      </c>
      <c r="CY65" s="71" t="s">
        <v>33</v>
      </c>
      <c r="CZ65" s="71" t="s">
        <v>34</v>
      </c>
      <c r="DA65" s="71" t="s">
        <v>34</v>
      </c>
      <c r="DB65" s="71" t="s">
        <v>34</v>
      </c>
      <c r="DC65" s="71" t="s">
        <v>34</v>
      </c>
      <c r="DD65" s="71" t="s">
        <v>34</v>
      </c>
      <c r="DE65" s="71" t="s">
        <v>34</v>
      </c>
      <c r="DF65" s="71" t="s">
        <v>34</v>
      </c>
      <c r="DG65" s="71" t="s">
        <v>34</v>
      </c>
      <c r="DH65" s="71" t="s">
        <v>34</v>
      </c>
      <c r="DI65" s="71" t="s">
        <v>34</v>
      </c>
      <c r="DJ65" s="71" t="s">
        <v>34</v>
      </c>
      <c r="DK65" s="71" t="s">
        <v>34</v>
      </c>
      <c r="DL65" s="71" t="s">
        <v>34</v>
      </c>
      <c r="DM65" s="71" t="s">
        <v>34</v>
      </c>
      <c r="DN65" s="71" t="s">
        <v>34</v>
      </c>
      <c r="DO65" s="71" t="s">
        <v>34</v>
      </c>
      <c r="DP65" s="71" t="s">
        <v>34</v>
      </c>
      <c r="DQ65" s="71" t="s">
        <v>34</v>
      </c>
      <c r="DR65" s="71" t="s">
        <v>34</v>
      </c>
      <c r="DS65" s="71" t="s">
        <v>34</v>
      </c>
      <c r="DT65" s="57">
        <v>57</v>
      </c>
      <c r="DU65" s="71" t="s">
        <v>34</v>
      </c>
      <c r="DV65" s="71" t="s">
        <v>34</v>
      </c>
      <c r="DW65" s="71" t="s">
        <v>34</v>
      </c>
      <c r="DX65" s="71" t="s">
        <v>34</v>
      </c>
      <c r="DY65" s="71" t="s">
        <v>34</v>
      </c>
      <c r="DZ65" s="71" t="s">
        <v>34</v>
      </c>
      <c r="EA65" s="71" t="s">
        <v>34</v>
      </c>
      <c r="EB65" s="71" t="s">
        <v>33</v>
      </c>
      <c r="EC65" s="71" t="s">
        <v>34</v>
      </c>
      <c r="ED65" s="71" t="s">
        <v>34</v>
      </c>
      <c r="EE65" s="71" t="s">
        <v>34</v>
      </c>
      <c r="EF65" s="71" t="s">
        <v>34</v>
      </c>
      <c r="EG65" s="71" t="s">
        <v>34</v>
      </c>
      <c r="EH65" s="71" t="s">
        <v>34</v>
      </c>
      <c r="EI65" s="71" t="s">
        <v>34</v>
      </c>
      <c r="EJ65" s="71" t="s">
        <v>34</v>
      </c>
      <c r="EK65" s="71" t="s">
        <v>34</v>
      </c>
      <c r="EL65" s="71" t="s">
        <v>34</v>
      </c>
      <c r="EM65" s="71" t="s">
        <v>34</v>
      </c>
      <c r="EN65" s="71" t="s">
        <v>34</v>
      </c>
      <c r="EO65" s="71" t="s">
        <v>34</v>
      </c>
      <c r="EP65" s="71" t="s">
        <v>34</v>
      </c>
      <c r="EQ65" s="71" t="s">
        <v>34</v>
      </c>
      <c r="ER65" s="71" t="s">
        <v>34</v>
      </c>
      <c r="ES65" s="71" t="s">
        <v>34</v>
      </c>
      <c r="ET65" s="71" t="s">
        <v>34</v>
      </c>
      <c r="EU65" s="71" t="s">
        <v>34</v>
      </c>
      <c r="EV65" s="71" t="s">
        <v>33</v>
      </c>
      <c r="EW65" s="57">
        <v>57</v>
      </c>
      <c r="EX65" s="27" t="str">
        <f t="shared" si="1"/>
        <v>NO CUMPLE</v>
      </c>
      <c r="EY65" s="27" t="str">
        <f t="shared" si="2"/>
        <v>NO CUMPLE</v>
      </c>
      <c r="EZ65" s="27" t="str">
        <f t="shared" si="3"/>
        <v>NO CUMPLE</v>
      </c>
      <c r="FA65" s="27" t="str">
        <f t="shared" si="4"/>
        <v>NO CUMPLE</v>
      </c>
      <c r="FB65" s="27" t="str">
        <f t="shared" si="5"/>
        <v>NO CUMPLE</v>
      </c>
      <c r="FC65" s="27" t="str">
        <f t="shared" si="6"/>
        <v>NO CUMPLE</v>
      </c>
      <c r="FD65" s="27" t="str">
        <f t="shared" si="7"/>
        <v>NO CUMPLE</v>
      </c>
      <c r="FE65" s="27" t="str">
        <f t="shared" si="8"/>
        <v>NO CUMPLE</v>
      </c>
      <c r="FF65" s="27" t="str">
        <f t="shared" si="9"/>
        <v>NO CUMPLE</v>
      </c>
      <c r="FG65" s="27" t="str">
        <f t="shared" si="10"/>
        <v>NO CUMPLE</v>
      </c>
      <c r="FH65" s="27" t="str">
        <f t="shared" si="11"/>
        <v>NO CUMPLE</v>
      </c>
      <c r="FI65" s="27" t="str">
        <f t="shared" si="12"/>
        <v>NO CUMPLE</v>
      </c>
      <c r="FJ65" s="27" t="str">
        <f t="shared" si="13"/>
        <v>NO CUMPLE</v>
      </c>
      <c r="FK65" s="27" t="str">
        <f t="shared" si="14"/>
        <v>NO CUMPLE</v>
      </c>
      <c r="FL65" s="27" t="str">
        <f t="shared" si="15"/>
        <v>NO CUMPLE</v>
      </c>
      <c r="FM65" s="27" t="str">
        <f t="shared" si="16"/>
        <v>NO CUMPLE</v>
      </c>
      <c r="FN65" s="27" t="str">
        <f t="shared" si="17"/>
        <v>NO CUMPLE</v>
      </c>
      <c r="FO65" s="27" t="str">
        <f t="shared" si="18"/>
        <v>NO CUMPLE</v>
      </c>
      <c r="FP65" s="27" t="str">
        <f t="shared" si="19"/>
        <v>NO CUMPLE</v>
      </c>
      <c r="FQ65" s="27" t="str">
        <f t="shared" si="20"/>
        <v>NO CUMPLE</v>
      </c>
      <c r="FR65" s="27" t="str">
        <f t="shared" si="21"/>
        <v>NO CUMPLE</v>
      </c>
      <c r="FS65" s="27" t="str">
        <f t="shared" si="22"/>
        <v>NO CUMPLE</v>
      </c>
      <c r="FT65" s="27" t="str">
        <f t="shared" si="23"/>
        <v>NO CUMPLE</v>
      </c>
      <c r="FU65" s="27" t="str">
        <f t="shared" si="24"/>
        <v>NO CUMPLE</v>
      </c>
      <c r="FV65" s="27" t="str">
        <f t="shared" si="25"/>
        <v>NO CUMPLE</v>
      </c>
      <c r="FW65" s="27" t="str">
        <f t="shared" si="26"/>
        <v>NO CUMPLE</v>
      </c>
      <c r="FX65" s="27" t="str">
        <f t="shared" si="27"/>
        <v>NO CUMPLE</v>
      </c>
      <c r="FY65" s="27" t="str">
        <f t="shared" si="28"/>
        <v>NO CUMPLE</v>
      </c>
      <c r="FZ65" s="57">
        <v>57</v>
      </c>
      <c r="GA65" s="71" t="s">
        <v>32</v>
      </c>
      <c r="GB65" s="71" t="s">
        <v>32</v>
      </c>
      <c r="GC65" s="71" t="s">
        <v>32</v>
      </c>
      <c r="GD65" s="71" t="s">
        <v>32</v>
      </c>
      <c r="GE65" s="71" t="s">
        <v>32</v>
      </c>
      <c r="GF65" s="71" t="s">
        <v>32</v>
      </c>
      <c r="GG65" s="71" t="s">
        <v>32</v>
      </c>
      <c r="GH65" s="71" t="s">
        <v>32</v>
      </c>
      <c r="GI65" s="71" t="s">
        <v>32</v>
      </c>
      <c r="GJ65" s="71" t="s">
        <v>32</v>
      </c>
      <c r="GK65" s="71" t="s">
        <v>32</v>
      </c>
      <c r="GL65" s="71" t="s">
        <v>32</v>
      </c>
      <c r="GM65" s="71" t="s">
        <v>32</v>
      </c>
      <c r="GN65" s="71" t="s">
        <v>32</v>
      </c>
      <c r="GO65" s="71" t="s">
        <v>32</v>
      </c>
      <c r="GP65" s="71" t="s">
        <v>32</v>
      </c>
      <c r="GQ65" s="71" t="s">
        <v>32</v>
      </c>
      <c r="GR65" s="71" t="s">
        <v>32</v>
      </c>
      <c r="GS65" s="71" t="s">
        <v>32</v>
      </c>
      <c r="GT65" s="71" t="s">
        <v>32</v>
      </c>
      <c r="GU65" s="71" t="s">
        <v>32</v>
      </c>
      <c r="GV65" s="71" t="s">
        <v>32</v>
      </c>
      <c r="GW65" s="71" t="s">
        <v>32</v>
      </c>
      <c r="GX65" s="71" t="s">
        <v>32</v>
      </c>
      <c r="GY65" s="71" t="s">
        <v>32</v>
      </c>
      <c r="GZ65" s="93" t="s">
        <v>33</v>
      </c>
      <c r="HA65" s="71" t="s">
        <v>32</v>
      </c>
      <c r="HB65" s="71" t="s">
        <v>32</v>
      </c>
      <c r="HC65" s="57">
        <v>57</v>
      </c>
      <c r="HD65" s="72" t="s">
        <v>32</v>
      </c>
      <c r="HE65" s="72" t="s">
        <v>32</v>
      </c>
      <c r="HF65" s="72" t="s">
        <v>32</v>
      </c>
      <c r="HG65" s="72" t="s">
        <v>32</v>
      </c>
      <c r="HH65" s="72" t="s">
        <v>32</v>
      </c>
      <c r="HI65" s="72" t="s">
        <v>32</v>
      </c>
      <c r="HJ65" s="72" t="s">
        <v>32</v>
      </c>
      <c r="HK65" s="72" t="s">
        <v>32</v>
      </c>
      <c r="HL65" s="72" t="s">
        <v>32</v>
      </c>
      <c r="HM65" s="72" t="s">
        <v>32</v>
      </c>
      <c r="HN65" s="72" t="s">
        <v>32</v>
      </c>
      <c r="HO65" s="72" t="s">
        <v>32</v>
      </c>
      <c r="HP65" s="72" t="s">
        <v>32</v>
      </c>
      <c r="HQ65" s="72" t="s">
        <v>32</v>
      </c>
      <c r="HR65" s="72" t="s">
        <v>32</v>
      </c>
      <c r="HS65" s="72" t="s">
        <v>32</v>
      </c>
      <c r="HT65" s="72" t="s">
        <v>32</v>
      </c>
      <c r="HU65" s="72" t="s">
        <v>32</v>
      </c>
      <c r="HV65" s="72" t="s">
        <v>32</v>
      </c>
      <c r="HW65" s="72" t="s">
        <v>32</v>
      </c>
      <c r="HX65" s="72" t="s">
        <v>32</v>
      </c>
      <c r="HY65" s="72" t="s">
        <v>32</v>
      </c>
      <c r="HZ65" s="72" t="s">
        <v>32</v>
      </c>
      <c r="IA65" s="72" t="s">
        <v>32</v>
      </c>
      <c r="IB65" s="72" t="s">
        <v>32</v>
      </c>
      <c r="IC65" s="72" t="s">
        <v>33</v>
      </c>
      <c r="ID65" s="72" t="s">
        <v>32</v>
      </c>
      <c r="IE65" s="72" t="s">
        <v>32</v>
      </c>
      <c r="IF65" s="57">
        <v>57</v>
      </c>
      <c r="IG65" s="26" t="str">
        <f t="shared" si="229"/>
        <v/>
      </c>
      <c r="IH65" s="26" t="str">
        <f t="shared" si="230"/>
        <v/>
      </c>
      <c r="II65" s="26" t="str">
        <f t="shared" si="231"/>
        <v/>
      </c>
      <c r="IJ65" s="26" t="str">
        <f t="shared" si="232"/>
        <v/>
      </c>
      <c r="IK65" s="26" t="str">
        <f t="shared" si="233"/>
        <v/>
      </c>
      <c r="IL65" s="26" t="str">
        <f t="shared" si="234"/>
        <v/>
      </c>
      <c r="IM65" s="26" t="str">
        <f t="shared" si="235"/>
        <v/>
      </c>
      <c r="IN65" s="26" t="str">
        <f t="shared" si="236"/>
        <v/>
      </c>
      <c r="IO65" s="26" t="str">
        <f t="shared" si="237"/>
        <v/>
      </c>
      <c r="IP65" s="26" t="str">
        <f t="shared" si="238"/>
        <v/>
      </c>
      <c r="IQ65" s="26" t="str">
        <f t="shared" si="239"/>
        <v/>
      </c>
      <c r="IR65" s="26" t="str">
        <f t="shared" si="240"/>
        <v/>
      </c>
      <c r="IS65" s="26" t="str">
        <f t="shared" si="241"/>
        <v/>
      </c>
      <c r="IT65" s="26" t="str">
        <f t="shared" si="242"/>
        <v/>
      </c>
      <c r="IU65" s="26" t="str">
        <f t="shared" si="243"/>
        <v/>
      </c>
      <c r="IV65" s="26" t="str">
        <f t="shared" si="244"/>
        <v/>
      </c>
      <c r="IW65" s="26" t="str">
        <f t="shared" si="245"/>
        <v/>
      </c>
      <c r="IX65" s="26" t="str">
        <f t="shared" si="246"/>
        <v/>
      </c>
      <c r="IY65" s="26" t="str">
        <f t="shared" si="247"/>
        <v/>
      </c>
      <c r="IZ65" s="26" t="str">
        <f t="shared" si="248"/>
        <v/>
      </c>
      <c r="JA65" s="26" t="str">
        <f t="shared" si="249"/>
        <v/>
      </c>
      <c r="JB65" s="26" t="str">
        <f t="shared" si="250"/>
        <v/>
      </c>
      <c r="JC65" s="26" t="str">
        <f t="shared" si="251"/>
        <v/>
      </c>
      <c r="JD65" s="26" t="str">
        <f t="shared" si="252"/>
        <v/>
      </c>
      <c r="JE65" s="26" t="str">
        <f t="shared" si="253"/>
        <v/>
      </c>
      <c r="JF65" s="26" t="str">
        <f t="shared" si="254"/>
        <v/>
      </c>
      <c r="JG65" s="26" t="str">
        <f t="shared" si="255"/>
        <v/>
      </c>
      <c r="JH65" s="26" t="str">
        <f t="shared" si="256"/>
        <v/>
      </c>
      <c r="JI65" s="26">
        <v>10710000</v>
      </c>
      <c r="JJ65" s="26">
        <v>10710000</v>
      </c>
      <c r="JK65" s="28">
        <f t="shared" si="257"/>
        <v>0</v>
      </c>
      <c r="JL65" s="28">
        <f t="shared" si="30"/>
        <v>0</v>
      </c>
      <c r="JM65" s="29" t="str">
        <f t="shared" si="258"/>
        <v/>
      </c>
      <c r="JN65" s="30" t="str">
        <f t="shared" si="259"/>
        <v/>
      </c>
      <c r="JO65" s="57">
        <v>57</v>
      </c>
      <c r="JP65" s="31" t="str">
        <f t="shared" si="31"/>
        <v/>
      </c>
      <c r="JQ65" s="31" t="str">
        <f t="shared" si="32"/>
        <v/>
      </c>
      <c r="JR65" s="31" t="str">
        <f t="shared" si="33"/>
        <v/>
      </c>
      <c r="JS65" s="31" t="str">
        <f t="shared" si="34"/>
        <v/>
      </c>
      <c r="JT65" s="31" t="str">
        <f t="shared" si="35"/>
        <v/>
      </c>
      <c r="JU65" s="31" t="str">
        <f t="shared" si="36"/>
        <v/>
      </c>
      <c r="JV65" s="31" t="str">
        <f t="shared" si="37"/>
        <v/>
      </c>
      <c r="JW65" s="31" t="str">
        <f t="shared" si="38"/>
        <v/>
      </c>
      <c r="JX65" s="31" t="str">
        <f t="shared" si="39"/>
        <v/>
      </c>
      <c r="JY65" s="31" t="str">
        <f t="shared" si="40"/>
        <v/>
      </c>
      <c r="JZ65" s="31" t="str">
        <f t="shared" si="41"/>
        <v/>
      </c>
      <c r="KA65" s="31" t="str">
        <f t="shared" si="42"/>
        <v/>
      </c>
      <c r="KB65" s="31" t="str">
        <f t="shared" si="43"/>
        <v/>
      </c>
      <c r="KC65" s="31" t="str">
        <f t="shared" si="44"/>
        <v/>
      </c>
      <c r="KD65" s="31" t="str">
        <f t="shared" si="45"/>
        <v/>
      </c>
      <c r="KE65" s="31" t="str">
        <f t="shared" si="46"/>
        <v/>
      </c>
      <c r="KF65" s="31" t="str">
        <f t="shared" si="47"/>
        <v/>
      </c>
      <c r="KG65" s="31" t="str">
        <f t="shared" si="48"/>
        <v/>
      </c>
      <c r="KH65" s="31" t="str">
        <f t="shared" si="49"/>
        <v/>
      </c>
      <c r="KI65" s="31" t="str">
        <f t="shared" si="50"/>
        <v/>
      </c>
      <c r="KJ65" s="31" t="str">
        <f t="shared" si="51"/>
        <v/>
      </c>
      <c r="KK65" s="31" t="str">
        <f t="shared" si="52"/>
        <v/>
      </c>
      <c r="KL65" s="31" t="str">
        <f t="shared" si="53"/>
        <v/>
      </c>
      <c r="KM65" s="31" t="str">
        <f t="shared" si="54"/>
        <v/>
      </c>
      <c r="KN65" s="31" t="str">
        <f t="shared" si="55"/>
        <v/>
      </c>
      <c r="KO65" s="31" t="str">
        <f t="shared" si="56"/>
        <v/>
      </c>
      <c r="KP65" s="31" t="str">
        <f t="shared" si="57"/>
        <v/>
      </c>
      <c r="KQ65" s="31" t="str">
        <f t="shared" si="58"/>
        <v/>
      </c>
      <c r="KR65" s="57">
        <v>57</v>
      </c>
      <c r="KS65" s="32" t="str">
        <f t="shared" si="59"/>
        <v/>
      </c>
      <c r="KT65" s="32" t="str">
        <f t="shared" si="60"/>
        <v/>
      </c>
      <c r="KU65" s="32" t="str">
        <f t="shared" si="61"/>
        <v/>
      </c>
      <c r="KV65" s="32" t="str">
        <f t="shared" si="62"/>
        <v/>
      </c>
      <c r="KW65" s="32" t="str">
        <f t="shared" si="63"/>
        <v/>
      </c>
      <c r="KX65" s="32" t="str">
        <f t="shared" si="64"/>
        <v/>
      </c>
      <c r="KY65" s="32" t="str">
        <f t="shared" si="65"/>
        <v/>
      </c>
      <c r="KZ65" s="32" t="str">
        <f t="shared" si="66"/>
        <v/>
      </c>
      <c r="LA65" s="32" t="str">
        <f t="shared" si="67"/>
        <v/>
      </c>
      <c r="LB65" s="32" t="str">
        <f t="shared" si="68"/>
        <v/>
      </c>
      <c r="LC65" s="32" t="str">
        <f t="shared" si="69"/>
        <v/>
      </c>
      <c r="LD65" s="32" t="str">
        <f t="shared" si="70"/>
        <v/>
      </c>
      <c r="LE65" s="32" t="str">
        <f t="shared" si="71"/>
        <v/>
      </c>
      <c r="LF65" s="32" t="str">
        <f t="shared" si="72"/>
        <v/>
      </c>
      <c r="LG65" s="32" t="str">
        <f t="shared" si="73"/>
        <v/>
      </c>
      <c r="LH65" s="32" t="str">
        <f t="shared" si="74"/>
        <v/>
      </c>
      <c r="LI65" s="32" t="str">
        <f t="shared" si="75"/>
        <v/>
      </c>
      <c r="LJ65" s="32" t="str">
        <f t="shared" si="76"/>
        <v/>
      </c>
      <c r="LK65" s="32" t="str">
        <f t="shared" si="77"/>
        <v/>
      </c>
      <c r="LL65" s="32" t="str">
        <f t="shared" si="78"/>
        <v/>
      </c>
      <c r="LM65" s="32" t="str">
        <f t="shared" si="79"/>
        <v/>
      </c>
      <c r="LN65" s="32" t="str">
        <f t="shared" si="80"/>
        <v/>
      </c>
      <c r="LO65" s="32" t="str">
        <f t="shared" si="81"/>
        <v/>
      </c>
      <c r="LP65" s="32" t="str">
        <f t="shared" si="82"/>
        <v/>
      </c>
      <c r="LQ65" s="32" t="str">
        <f t="shared" si="83"/>
        <v/>
      </c>
      <c r="LR65" s="32" t="str">
        <f t="shared" si="84"/>
        <v/>
      </c>
      <c r="LS65" s="32" t="str">
        <f t="shared" si="85"/>
        <v/>
      </c>
      <c r="LT65" s="32" t="str">
        <f t="shared" si="86"/>
        <v/>
      </c>
      <c r="LU65" s="57">
        <v>57</v>
      </c>
      <c r="LV65" s="33" t="str">
        <f t="shared" si="87"/>
        <v/>
      </c>
      <c r="LW65" s="33" t="str">
        <f t="shared" si="88"/>
        <v/>
      </c>
      <c r="LX65" s="33" t="str">
        <f t="shared" si="89"/>
        <v/>
      </c>
      <c r="LY65" s="33" t="str">
        <f t="shared" si="90"/>
        <v/>
      </c>
      <c r="LZ65" s="33" t="str">
        <f t="shared" si="91"/>
        <v/>
      </c>
      <c r="MA65" s="33" t="str">
        <f t="shared" si="92"/>
        <v/>
      </c>
      <c r="MB65" s="33" t="str">
        <f t="shared" si="93"/>
        <v/>
      </c>
      <c r="MC65" s="33" t="str">
        <f t="shared" si="94"/>
        <v/>
      </c>
      <c r="MD65" s="33" t="str">
        <f t="shared" si="95"/>
        <v/>
      </c>
      <c r="ME65" s="33" t="str">
        <f t="shared" si="96"/>
        <v/>
      </c>
      <c r="MF65" s="33" t="str">
        <f t="shared" si="97"/>
        <v/>
      </c>
      <c r="MG65" s="33" t="str">
        <f t="shared" si="98"/>
        <v/>
      </c>
      <c r="MH65" s="33" t="str">
        <f t="shared" si="99"/>
        <v/>
      </c>
      <c r="MI65" s="33" t="str">
        <f t="shared" si="100"/>
        <v/>
      </c>
      <c r="MJ65" s="33" t="str">
        <f t="shared" si="101"/>
        <v/>
      </c>
      <c r="MK65" s="33" t="str">
        <f t="shared" si="102"/>
        <v/>
      </c>
      <c r="ML65" s="33" t="str">
        <f t="shared" si="103"/>
        <v/>
      </c>
      <c r="MM65" s="33" t="str">
        <f t="shared" si="104"/>
        <v/>
      </c>
      <c r="MN65" s="33" t="str">
        <f t="shared" si="105"/>
        <v/>
      </c>
      <c r="MO65" s="33" t="str">
        <f t="shared" si="106"/>
        <v/>
      </c>
      <c r="MP65" s="33" t="str">
        <f t="shared" si="107"/>
        <v/>
      </c>
      <c r="MQ65" s="33" t="str">
        <f t="shared" si="108"/>
        <v/>
      </c>
      <c r="MR65" s="33" t="str">
        <f t="shared" si="109"/>
        <v/>
      </c>
      <c r="MS65" s="33" t="str">
        <f t="shared" si="110"/>
        <v/>
      </c>
      <c r="MT65" s="33" t="str">
        <f t="shared" si="111"/>
        <v/>
      </c>
      <c r="MU65" s="33" t="str">
        <f t="shared" si="112"/>
        <v/>
      </c>
      <c r="MV65" s="33" t="str">
        <f t="shared" si="113"/>
        <v/>
      </c>
      <c r="MW65" s="33" t="str">
        <f t="shared" si="114"/>
        <v/>
      </c>
      <c r="MX65" s="54">
        <f t="shared" si="115"/>
        <v>0</v>
      </c>
      <c r="MY65" s="57">
        <v>57</v>
      </c>
      <c r="MZ65" s="34" t="str">
        <f t="shared" si="116"/>
        <v/>
      </c>
      <c r="NA65" s="34" t="str">
        <f t="shared" si="117"/>
        <v/>
      </c>
      <c r="NB65" s="34" t="str">
        <f t="shared" si="118"/>
        <v/>
      </c>
      <c r="NC65" s="34" t="str">
        <f t="shared" si="119"/>
        <v/>
      </c>
      <c r="ND65" s="34" t="str">
        <f t="shared" si="120"/>
        <v/>
      </c>
      <c r="NE65" s="34" t="str">
        <f t="shared" si="121"/>
        <v/>
      </c>
      <c r="NF65" s="34" t="str">
        <f t="shared" si="122"/>
        <v/>
      </c>
      <c r="NG65" s="34" t="str">
        <f t="shared" si="123"/>
        <v/>
      </c>
      <c r="NH65" s="34" t="str">
        <f t="shared" si="124"/>
        <v/>
      </c>
      <c r="NI65" s="34" t="str">
        <f t="shared" si="125"/>
        <v/>
      </c>
      <c r="NJ65" s="34" t="str">
        <f t="shared" si="126"/>
        <v/>
      </c>
      <c r="NK65" s="34" t="str">
        <f t="shared" si="127"/>
        <v/>
      </c>
      <c r="NL65" s="34" t="str">
        <f t="shared" si="128"/>
        <v/>
      </c>
      <c r="NM65" s="34" t="str">
        <f t="shared" si="129"/>
        <v/>
      </c>
      <c r="NN65" s="34" t="str">
        <f t="shared" si="130"/>
        <v/>
      </c>
      <c r="NO65" s="34" t="str">
        <f t="shared" si="131"/>
        <v/>
      </c>
      <c r="NP65" s="34" t="str">
        <f t="shared" si="132"/>
        <v/>
      </c>
      <c r="NQ65" s="34" t="str">
        <f t="shared" si="133"/>
        <v/>
      </c>
      <c r="NR65" s="34" t="str">
        <f t="shared" si="134"/>
        <v/>
      </c>
      <c r="NS65" s="34" t="str">
        <f t="shared" si="135"/>
        <v/>
      </c>
      <c r="NT65" s="34" t="str">
        <f t="shared" si="136"/>
        <v/>
      </c>
      <c r="NU65" s="34" t="str">
        <f t="shared" si="137"/>
        <v/>
      </c>
      <c r="NV65" s="34" t="str">
        <f t="shared" si="138"/>
        <v/>
      </c>
      <c r="NW65" s="34" t="str">
        <f t="shared" si="139"/>
        <v/>
      </c>
      <c r="NX65" s="34" t="str">
        <f t="shared" si="140"/>
        <v/>
      </c>
      <c r="NY65" s="34" t="str">
        <f t="shared" si="141"/>
        <v/>
      </c>
      <c r="NZ65" s="34" t="str">
        <f t="shared" si="142"/>
        <v/>
      </c>
      <c r="OA65" s="34" t="str">
        <f t="shared" si="143"/>
        <v/>
      </c>
      <c r="OB65" s="57">
        <v>57</v>
      </c>
      <c r="OC65" s="78"/>
      <c r="OD65" s="78"/>
      <c r="OE65" s="78"/>
      <c r="OF65" s="78"/>
      <c r="OG65" s="78"/>
      <c r="OH65" s="78"/>
      <c r="OI65" s="78"/>
      <c r="OJ65" s="78"/>
      <c r="OK65" s="78"/>
      <c r="OL65" s="78"/>
      <c r="OM65" s="78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8"/>
      <c r="OY65" s="78"/>
      <c r="OZ65" s="78"/>
      <c r="PA65" s="78"/>
      <c r="PB65" s="78">
        <v>61</v>
      </c>
      <c r="PC65" s="78"/>
      <c r="PD65" s="78"/>
      <c r="PE65" s="57">
        <v>57</v>
      </c>
      <c r="PF65" s="35">
        <f t="shared" si="144"/>
        <v>0</v>
      </c>
      <c r="PG65" s="35">
        <f t="shared" si="145"/>
        <v>0</v>
      </c>
      <c r="PH65" s="35">
        <f t="shared" si="146"/>
        <v>0</v>
      </c>
      <c r="PI65" s="35">
        <f t="shared" si="147"/>
        <v>0</v>
      </c>
      <c r="PJ65" s="35">
        <f t="shared" si="148"/>
        <v>0</v>
      </c>
      <c r="PK65" s="35">
        <f t="shared" si="149"/>
        <v>0</v>
      </c>
      <c r="PL65" s="35">
        <f t="shared" si="150"/>
        <v>0</v>
      </c>
      <c r="PM65" s="35">
        <f t="shared" si="151"/>
        <v>0</v>
      </c>
      <c r="PN65" s="35">
        <f t="shared" si="152"/>
        <v>0</v>
      </c>
      <c r="PO65" s="35">
        <f t="shared" si="153"/>
        <v>0</v>
      </c>
      <c r="PP65" s="35">
        <f t="shared" si="154"/>
        <v>0</v>
      </c>
      <c r="PQ65" s="35">
        <f t="shared" si="155"/>
        <v>0</v>
      </c>
      <c r="PR65" s="35">
        <f t="shared" si="156"/>
        <v>0</v>
      </c>
      <c r="PS65" s="35">
        <f t="shared" si="157"/>
        <v>0</v>
      </c>
      <c r="PT65" s="35">
        <f t="shared" si="158"/>
        <v>0</v>
      </c>
      <c r="PU65" s="35">
        <f t="shared" si="159"/>
        <v>0</v>
      </c>
      <c r="PV65" s="35">
        <f t="shared" si="160"/>
        <v>0</v>
      </c>
      <c r="PW65" s="35">
        <f t="shared" si="161"/>
        <v>0</v>
      </c>
      <c r="PX65" s="35">
        <f t="shared" si="162"/>
        <v>0</v>
      </c>
      <c r="PY65" s="35">
        <f t="shared" si="163"/>
        <v>0</v>
      </c>
      <c r="PZ65" s="35">
        <f t="shared" si="164"/>
        <v>0</v>
      </c>
      <c r="QA65" s="35">
        <f t="shared" si="165"/>
        <v>0</v>
      </c>
      <c r="QB65" s="35">
        <f t="shared" si="166"/>
        <v>0</v>
      </c>
      <c r="QC65" s="35">
        <f t="shared" si="167"/>
        <v>0</v>
      </c>
      <c r="QD65" s="35">
        <f t="shared" si="168"/>
        <v>0</v>
      </c>
      <c r="QE65" s="35">
        <f t="shared" si="169"/>
        <v>30</v>
      </c>
      <c r="QF65" s="35">
        <f t="shared" si="170"/>
        <v>0</v>
      </c>
      <c r="QG65" s="35">
        <f t="shared" si="171"/>
        <v>0</v>
      </c>
      <c r="QH65" s="57">
        <v>57</v>
      </c>
      <c r="QI65" s="36" t="str">
        <f t="shared" si="172"/>
        <v/>
      </c>
      <c r="QJ65" s="36" t="str">
        <f t="shared" si="173"/>
        <v/>
      </c>
      <c r="QK65" s="36" t="str">
        <f t="shared" si="174"/>
        <v/>
      </c>
      <c r="QL65" s="36" t="str">
        <f t="shared" si="175"/>
        <v/>
      </c>
      <c r="QM65" s="36" t="str">
        <f t="shared" si="176"/>
        <v/>
      </c>
      <c r="QN65" s="36" t="str">
        <f t="shared" si="177"/>
        <v/>
      </c>
      <c r="QO65" s="36" t="str">
        <f t="shared" si="178"/>
        <v/>
      </c>
      <c r="QP65" s="36" t="str">
        <f t="shared" si="179"/>
        <v/>
      </c>
      <c r="QQ65" s="36" t="str">
        <f t="shared" si="180"/>
        <v/>
      </c>
      <c r="QR65" s="36" t="str">
        <f t="shared" si="181"/>
        <v/>
      </c>
      <c r="QS65" s="36" t="str">
        <f t="shared" si="182"/>
        <v/>
      </c>
      <c r="QT65" s="36" t="str">
        <f t="shared" si="183"/>
        <v/>
      </c>
      <c r="QU65" s="36" t="str">
        <f t="shared" si="184"/>
        <v/>
      </c>
      <c r="QV65" s="36" t="str">
        <f t="shared" si="185"/>
        <v/>
      </c>
      <c r="QW65" s="36" t="str">
        <f t="shared" si="186"/>
        <v/>
      </c>
      <c r="QX65" s="36" t="str">
        <f t="shared" si="187"/>
        <v/>
      </c>
      <c r="QY65" s="36" t="str">
        <f t="shared" si="188"/>
        <v/>
      </c>
      <c r="QZ65" s="36" t="str">
        <f t="shared" si="189"/>
        <v/>
      </c>
      <c r="RA65" s="36" t="str">
        <f t="shared" si="190"/>
        <v/>
      </c>
      <c r="RB65" s="36" t="str">
        <f t="shared" si="191"/>
        <v/>
      </c>
      <c r="RC65" s="36" t="str">
        <f t="shared" si="192"/>
        <v/>
      </c>
      <c r="RD65" s="36" t="str">
        <f t="shared" si="193"/>
        <v/>
      </c>
      <c r="RE65" s="36" t="str">
        <f t="shared" si="194"/>
        <v/>
      </c>
      <c r="RF65" s="36" t="str">
        <f t="shared" si="195"/>
        <v/>
      </c>
      <c r="RG65" s="36" t="str">
        <f t="shared" si="196"/>
        <v/>
      </c>
      <c r="RH65" s="36" t="str">
        <f t="shared" si="197"/>
        <v/>
      </c>
      <c r="RI65" s="36" t="str">
        <f t="shared" si="198"/>
        <v/>
      </c>
      <c r="RJ65" s="36" t="str">
        <f t="shared" si="199"/>
        <v/>
      </c>
      <c r="RK65" s="37">
        <f t="shared" si="200"/>
        <v>0</v>
      </c>
      <c r="RL65" s="38" t="str">
        <f t="shared" si="260"/>
        <v/>
      </c>
      <c r="RM65" s="38" t="str">
        <f t="shared" si="261"/>
        <v/>
      </c>
      <c r="RN65" s="38" t="str">
        <f t="shared" si="262"/>
        <v/>
      </c>
      <c r="RO65" s="38" t="str">
        <f t="shared" si="263"/>
        <v/>
      </c>
      <c r="RP65" s="38" t="str">
        <f t="shared" si="264"/>
        <v/>
      </c>
      <c r="RQ65" s="39" t="str">
        <f t="shared" si="265"/>
        <v/>
      </c>
      <c r="RR65" s="39" t="str">
        <f t="shared" si="266"/>
        <v/>
      </c>
      <c r="RS65" s="39" t="str">
        <f t="shared" si="267"/>
        <v/>
      </c>
      <c r="RT65" s="39" t="str">
        <f t="shared" si="268"/>
        <v/>
      </c>
      <c r="RU65" s="39">
        <f t="shared" si="269"/>
        <v>0</v>
      </c>
      <c r="RV65" s="57">
        <v>57</v>
      </c>
    </row>
    <row r="66" spans="2:490" s="41" customFormat="1" ht="40.799999999999997" hidden="1" x14ac:dyDescent="0.2">
      <c r="B66" s="57" t="s">
        <v>101</v>
      </c>
      <c r="C66" s="57" t="s">
        <v>36</v>
      </c>
      <c r="D66" s="57" t="s">
        <v>111</v>
      </c>
      <c r="E66" s="57" t="s">
        <v>145</v>
      </c>
      <c r="F66" s="57">
        <v>20</v>
      </c>
      <c r="G66" s="25">
        <v>5950000</v>
      </c>
      <c r="H66" s="57">
        <v>58</v>
      </c>
      <c r="I66" s="77" t="s">
        <v>32</v>
      </c>
      <c r="J66" s="77" t="s">
        <v>32</v>
      </c>
      <c r="K66" s="77" t="s">
        <v>32</v>
      </c>
      <c r="L66" s="77" t="s">
        <v>32</v>
      </c>
      <c r="M66" s="77" t="s">
        <v>32</v>
      </c>
      <c r="N66" s="77" t="s">
        <v>32</v>
      </c>
      <c r="O66" s="77" t="s">
        <v>32</v>
      </c>
      <c r="P66" s="77" t="s">
        <v>32</v>
      </c>
      <c r="Q66" s="77" t="s">
        <v>32</v>
      </c>
      <c r="R66" s="77" t="s">
        <v>32</v>
      </c>
      <c r="S66" s="77" t="s">
        <v>32</v>
      </c>
      <c r="T66" s="77" t="s">
        <v>32</v>
      </c>
      <c r="U66" s="77" t="s">
        <v>32</v>
      </c>
      <c r="V66" s="75">
        <v>5950000</v>
      </c>
      <c r="W66" s="77" t="s">
        <v>32</v>
      </c>
      <c r="X66" s="77" t="s">
        <v>32</v>
      </c>
      <c r="Y66" s="77" t="s">
        <v>32</v>
      </c>
      <c r="Z66" s="77" t="s">
        <v>32</v>
      </c>
      <c r="AA66" s="77" t="s">
        <v>32</v>
      </c>
      <c r="AB66" s="77" t="s">
        <v>32</v>
      </c>
      <c r="AC66" s="77" t="s">
        <v>32</v>
      </c>
      <c r="AD66" s="77" t="s">
        <v>32</v>
      </c>
      <c r="AE66" s="77" t="s">
        <v>32</v>
      </c>
      <c r="AF66" s="77" t="s">
        <v>32</v>
      </c>
      <c r="AG66" s="77" t="s">
        <v>32</v>
      </c>
      <c r="AH66" s="77" t="s">
        <v>32</v>
      </c>
      <c r="AI66" s="77" t="s">
        <v>32</v>
      </c>
      <c r="AJ66" s="77" t="s">
        <v>32</v>
      </c>
      <c r="AK66" s="45"/>
      <c r="AL66" s="26" t="str">
        <f t="shared" si="201"/>
        <v>NC</v>
      </c>
      <c r="AM66" s="26" t="str">
        <f t="shared" si="202"/>
        <v>NC</v>
      </c>
      <c r="AN66" s="26" t="str">
        <f t="shared" si="203"/>
        <v>NC</v>
      </c>
      <c r="AO66" s="26" t="str">
        <f t="shared" si="204"/>
        <v>NC</v>
      </c>
      <c r="AP66" s="26" t="str">
        <f t="shared" si="205"/>
        <v>NC</v>
      </c>
      <c r="AQ66" s="26" t="str">
        <f t="shared" si="206"/>
        <v>NC</v>
      </c>
      <c r="AR66" s="26" t="str">
        <f t="shared" si="207"/>
        <v>NC</v>
      </c>
      <c r="AS66" s="26" t="str">
        <f t="shared" si="208"/>
        <v>NC</v>
      </c>
      <c r="AT66" s="26" t="str">
        <f t="shared" si="209"/>
        <v>NC</v>
      </c>
      <c r="AU66" s="26" t="str">
        <f t="shared" si="210"/>
        <v>NC</v>
      </c>
      <c r="AV66" s="26" t="str">
        <f t="shared" si="211"/>
        <v>NC</v>
      </c>
      <c r="AW66" s="26" t="str">
        <f t="shared" si="212"/>
        <v>NC</v>
      </c>
      <c r="AX66" s="26" t="str">
        <f t="shared" si="213"/>
        <v>NC</v>
      </c>
      <c r="AY66" s="26">
        <f t="shared" si="214"/>
        <v>5950000</v>
      </c>
      <c r="AZ66" s="26" t="str">
        <f t="shared" si="215"/>
        <v>NC</v>
      </c>
      <c r="BA66" s="26" t="str">
        <f t="shared" si="216"/>
        <v>NC</v>
      </c>
      <c r="BB66" s="26" t="str">
        <f t="shared" si="217"/>
        <v>NC</v>
      </c>
      <c r="BC66" s="26" t="str">
        <f t="shared" si="218"/>
        <v>NC</v>
      </c>
      <c r="BD66" s="26" t="str">
        <f t="shared" si="219"/>
        <v>NC</v>
      </c>
      <c r="BE66" s="26" t="str">
        <f t="shared" si="220"/>
        <v>NC</v>
      </c>
      <c r="BF66" s="26" t="str">
        <f t="shared" si="221"/>
        <v>NC</v>
      </c>
      <c r="BG66" s="26" t="str">
        <f t="shared" si="222"/>
        <v>NC</v>
      </c>
      <c r="BH66" s="26" t="str">
        <f t="shared" si="223"/>
        <v>NC</v>
      </c>
      <c r="BI66" s="26" t="str">
        <f t="shared" si="224"/>
        <v>NC</v>
      </c>
      <c r="BJ66" s="26" t="str">
        <f t="shared" si="225"/>
        <v>NC</v>
      </c>
      <c r="BK66" s="26" t="str">
        <f t="shared" si="226"/>
        <v>NC</v>
      </c>
      <c r="BL66" s="26" t="str">
        <f t="shared" si="227"/>
        <v>NC</v>
      </c>
      <c r="BM66" s="26" t="str">
        <f t="shared" si="228"/>
        <v>NC</v>
      </c>
      <c r="BN66" s="57">
        <v>58</v>
      </c>
      <c r="BO66" s="70" t="s">
        <v>33</v>
      </c>
      <c r="BP66" s="70" t="s">
        <v>33</v>
      </c>
      <c r="BQ66" s="70" t="s">
        <v>33</v>
      </c>
      <c r="BR66" s="70" t="s">
        <v>33</v>
      </c>
      <c r="BS66" s="70" t="s">
        <v>33</v>
      </c>
      <c r="BT66" s="70" t="s">
        <v>33</v>
      </c>
      <c r="BU66" s="70" t="s">
        <v>33</v>
      </c>
      <c r="BV66" s="70" t="s">
        <v>33</v>
      </c>
      <c r="BW66" s="70" t="s">
        <v>33</v>
      </c>
      <c r="BX66" s="70" t="s">
        <v>33</v>
      </c>
      <c r="BY66" s="70" t="s">
        <v>33</v>
      </c>
      <c r="BZ66" s="70" t="s">
        <v>33</v>
      </c>
      <c r="CA66" s="70" t="s">
        <v>33</v>
      </c>
      <c r="CB66" s="71" t="s">
        <v>34</v>
      </c>
      <c r="CC66" s="70" t="s">
        <v>33</v>
      </c>
      <c r="CD66" s="70" t="s">
        <v>33</v>
      </c>
      <c r="CE66" s="70" t="s">
        <v>33</v>
      </c>
      <c r="CF66" s="70" t="s">
        <v>33</v>
      </c>
      <c r="CG66" s="70" t="s">
        <v>33</v>
      </c>
      <c r="CH66" s="70" t="s">
        <v>33</v>
      </c>
      <c r="CI66" s="70" t="s">
        <v>33</v>
      </c>
      <c r="CJ66" s="70" t="s">
        <v>33</v>
      </c>
      <c r="CK66" s="70" t="s">
        <v>33</v>
      </c>
      <c r="CL66" s="70" t="s">
        <v>33</v>
      </c>
      <c r="CM66" s="70" t="s">
        <v>33</v>
      </c>
      <c r="CN66" s="70" t="s">
        <v>33</v>
      </c>
      <c r="CO66" s="70" t="s">
        <v>33</v>
      </c>
      <c r="CP66" s="70" t="s">
        <v>33</v>
      </c>
      <c r="CQ66" s="57">
        <v>58</v>
      </c>
      <c r="CR66" s="71" t="s">
        <v>33</v>
      </c>
      <c r="CS66" s="71" t="s">
        <v>34</v>
      </c>
      <c r="CT66" s="71" t="s">
        <v>34</v>
      </c>
      <c r="CU66" s="71" t="s">
        <v>34</v>
      </c>
      <c r="CV66" s="71" t="s">
        <v>34</v>
      </c>
      <c r="CW66" s="71" t="s">
        <v>34</v>
      </c>
      <c r="CX66" s="71" t="s">
        <v>34</v>
      </c>
      <c r="CY66" s="71" t="s">
        <v>33</v>
      </c>
      <c r="CZ66" s="71" t="s">
        <v>34</v>
      </c>
      <c r="DA66" s="71" t="s">
        <v>34</v>
      </c>
      <c r="DB66" s="71" t="s">
        <v>34</v>
      </c>
      <c r="DC66" s="71" t="s">
        <v>34</v>
      </c>
      <c r="DD66" s="71" t="s">
        <v>34</v>
      </c>
      <c r="DE66" s="71" t="s">
        <v>239</v>
      </c>
      <c r="DF66" s="71" t="s">
        <v>34</v>
      </c>
      <c r="DG66" s="71" t="s">
        <v>34</v>
      </c>
      <c r="DH66" s="71" t="s">
        <v>34</v>
      </c>
      <c r="DI66" s="71" t="s">
        <v>34</v>
      </c>
      <c r="DJ66" s="71" t="s">
        <v>34</v>
      </c>
      <c r="DK66" s="71" t="s">
        <v>34</v>
      </c>
      <c r="DL66" s="71" t="s">
        <v>34</v>
      </c>
      <c r="DM66" s="71" t="s">
        <v>34</v>
      </c>
      <c r="DN66" s="71" t="s">
        <v>34</v>
      </c>
      <c r="DO66" s="71" t="s">
        <v>34</v>
      </c>
      <c r="DP66" s="71" t="s">
        <v>34</v>
      </c>
      <c r="DQ66" s="71" t="s">
        <v>34</v>
      </c>
      <c r="DR66" s="71" t="s">
        <v>34</v>
      </c>
      <c r="DS66" s="71" t="s">
        <v>34</v>
      </c>
      <c r="DT66" s="57">
        <v>58</v>
      </c>
      <c r="DU66" s="71" t="s">
        <v>34</v>
      </c>
      <c r="DV66" s="71" t="s">
        <v>34</v>
      </c>
      <c r="DW66" s="71" t="s">
        <v>34</v>
      </c>
      <c r="DX66" s="71" t="s">
        <v>34</v>
      </c>
      <c r="DY66" s="71" t="s">
        <v>34</v>
      </c>
      <c r="DZ66" s="71" t="s">
        <v>34</v>
      </c>
      <c r="EA66" s="71" t="s">
        <v>34</v>
      </c>
      <c r="EB66" s="71" t="s">
        <v>33</v>
      </c>
      <c r="EC66" s="71" t="s">
        <v>34</v>
      </c>
      <c r="ED66" s="71" t="s">
        <v>34</v>
      </c>
      <c r="EE66" s="71" t="s">
        <v>34</v>
      </c>
      <c r="EF66" s="71" t="s">
        <v>34</v>
      </c>
      <c r="EG66" s="71" t="s">
        <v>34</v>
      </c>
      <c r="EH66" s="71" t="s">
        <v>34</v>
      </c>
      <c r="EI66" s="71" t="s">
        <v>34</v>
      </c>
      <c r="EJ66" s="71" t="s">
        <v>34</v>
      </c>
      <c r="EK66" s="71" t="s">
        <v>34</v>
      </c>
      <c r="EL66" s="71" t="s">
        <v>34</v>
      </c>
      <c r="EM66" s="71" t="s">
        <v>34</v>
      </c>
      <c r="EN66" s="71" t="s">
        <v>34</v>
      </c>
      <c r="EO66" s="71" t="s">
        <v>34</v>
      </c>
      <c r="EP66" s="71" t="s">
        <v>34</v>
      </c>
      <c r="EQ66" s="71" t="s">
        <v>34</v>
      </c>
      <c r="ER66" s="71" t="s">
        <v>34</v>
      </c>
      <c r="ES66" s="71" t="s">
        <v>34</v>
      </c>
      <c r="ET66" s="71" t="s">
        <v>34</v>
      </c>
      <c r="EU66" s="71" t="s">
        <v>34</v>
      </c>
      <c r="EV66" s="71" t="s">
        <v>33</v>
      </c>
      <c r="EW66" s="57">
        <v>58</v>
      </c>
      <c r="EX66" s="27" t="str">
        <f t="shared" si="1"/>
        <v>NO CUMPLE</v>
      </c>
      <c r="EY66" s="27" t="str">
        <f t="shared" si="2"/>
        <v>NO CUMPLE</v>
      </c>
      <c r="EZ66" s="27" t="str">
        <f t="shared" si="3"/>
        <v>NO CUMPLE</v>
      </c>
      <c r="FA66" s="27" t="str">
        <f t="shared" si="4"/>
        <v>NO CUMPLE</v>
      </c>
      <c r="FB66" s="27" t="str">
        <f t="shared" si="5"/>
        <v>NO CUMPLE</v>
      </c>
      <c r="FC66" s="27" t="str">
        <f t="shared" si="6"/>
        <v>NO CUMPLE</v>
      </c>
      <c r="FD66" s="27" t="str">
        <f t="shared" si="7"/>
        <v>NO CUMPLE</v>
      </c>
      <c r="FE66" s="27" t="str">
        <f t="shared" si="8"/>
        <v>NO CUMPLE</v>
      </c>
      <c r="FF66" s="27" t="str">
        <f t="shared" si="9"/>
        <v>NO CUMPLE</v>
      </c>
      <c r="FG66" s="27" t="str">
        <f t="shared" si="10"/>
        <v>NO CUMPLE</v>
      </c>
      <c r="FH66" s="27" t="str">
        <f t="shared" si="11"/>
        <v>NO CUMPLE</v>
      </c>
      <c r="FI66" s="27" t="str">
        <f t="shared" si="12"/>
        <v>NO CUMPLE</v>
      </c>
      <c r="FJ66" s="27" t="str">
        <f t="shared" si="13"/>
        <v>NO CUMPLE</v>
      </c>
      <c r="FK66" s="27" t="str">
        <f t="shared" si="14"/>
        <v>CUMPLE</v>
      </c>
      <c r="FL66" s="27" t="str">
        <f t="shared" si="15"/>
        <v>NO CUMPLE</v>
      </c>
      <c r="FM66" s="27" t="str">
        <f t="shared" si="16"/>
        <v>NO CUMPLE</v>
      </c>
      <c r="FN66" s="27" t="str">
        <f t="shared" si="17"/>
        <v>NO CUMPLE</v>
      </c>
      <c r="FO66" s="27" t="str">
        <f t="shared" si="18"/>
        <v>NO CUMPLE</v>
      </c>
      <c r="FP66" s="27" t="str">
        <f t="shared" si="19"/>
        <v>NO CUMPLE</v>
      </c>
      <c r="FQ66" s="27" t="str">
        <f t="shared" si="20"/>
        <v>NO CUMPLE</v>
      </c>
      <c r="FR66" s="27" t="str">
        <f t="shared" si="21"/>
        <v>NO CUMPLE</v>
      </c>
      <c r="FS66" s="27" t="str">
        <f t="shared" si="22"/>
        <v>NO CUMPLE</v>
      </c>
      <c r="FT66" s="27" t="str">
        <f t="shared" si="23"/>
        <v>NO CUMPLE</v>
      </c>
      <c r="FU66" s="27" t="str">
        <f t="shared" si="24"/>
        <v>NO CUMPLE</v>
      </c>
      <c r="FV66" s="27" t="str">
        <f t="shared" si="25"/>
        <v>NO CUMPLE</v>
      </c>
      <c r="FW66" s="27" t="str">
        <f t="shared" si="26"/>
        <v>NO CUMPLE</v>
      </c>
      <c r="FX66" s="27" t="str">
        <f t="shared" si="27"/>
        <v>NO CUMPLE</v>
      </c>
      <c r="FY66" s="27" t="str">
        <f t="shared" si="28"/>
        <v>NO CUMPLE</v>
      </c>
      <c r="FZ66" s="57">
        <v>58</v>
      </c>
      <c r="GA66" s="71" t="s">
        <v>32</v>
      </c>
      <c r="GB66" s="71" t="s">
        <v>32</v>
      </c>
      <c r="GC66" s="71" t="s">
        <v>32</v>
      </c>
      <c r="GD66" s="71" t="s">
        <v>32</v>
      </c>
      <c r="GE66" s="71" t="s">
        <v>32</v>
      </c>
      <c r="GF66" s="71" t="s">
        <v>32</v>
      </c>
      <c r="GG66" s="71" t="s">
        <v>32</v>
      </c>
      <c r="GH66" s="71" t="s">
        <v>32</v>
      </c>
      <c r="GI66" s="71" t="s">
        <v>32</v>
      </c>
      <c r="GJ66" s="71" t="s">
        <v>32</v>
      </c>
      <c r="GK66" s="71" t="s">
        <v>32</v>
      </c>
      <c r="GL66" s="71" t="s">
        <v>32</v>
      </c>
      <c r="GM66" s="71" t="s">
        <v>32</v>
      </c>
      <c r="GN66" s="93" t="s">
        <v>34</v>
      </c>
      <c r="GO66" s="71" t="s">
        <v>32</v>
      </c>
      <c r="GP66" s="71" t="s">
        <v>32</v>
      </c>
      <c r="GQ66" s="71" t="s">
        <v>32</v>
      </c>
      <c r="GR66" s="71" t="s">
        <v>32</v>
      </c>
      <c r="GS66" s="71" t="s">
        <v>32</v>
      </c>
      <c r="GT66" s="71" t="s">
        <v>32</v>
      </c>
      <c r="GU66" s="71" t="s">
        <v>32</v>
      </c>
      <c r="GV66" s="71" t="s">
        <v>32</v>
      </c>
      <c r="GW66" s="71" t="s">
        <v>32</v>
      </c>
      <c r="GX66" s="71" t="s">
        <v>32</v>
      </c>
      <c r="GY66" s="71" t="s">
        <v>32</v>
      </c>
      <c r="GZ66" s="71" t="s">
        <v>32</v>
      </c>
      <c r="HA66" s="71" t="s">
        <v>32</v>
      </c>
      <c r="HB66" s="71" t="s">
        <v>32</v>
      </c>
      <c r="HC66" s="57">
        <v>58</v>
      </c>
      <c r="HD66" s="72" t="s">
        <v>32</v>
      </c>
      <c r="HE66" s="72" t="s">
        <v>32</v>
      </c>
      <c r="HF66" s="72" t="s">
        <v>32</v>
      </c>
      <c r="HG66" s="72" t="s">
        <v>32</v>
      </c>
      <c r="HH66" s="72" t="s">
        <v>32</v>
      </c>
      <c r="HI66" s="72" t="s">
        <v>32</v>
      </c>
      <c r="HJ66" s="72" t="s">
        <v>32</v>
      </c>
      <c r="HK66" s="72" t="s">
        <v>32</v>
      </c>
      <c r="HL66" s="72" t="s">
        <v>32</v>
      </c>
      <c r="HM66" s="72" t="s">
        <v>32</v>
      </c>
      <c r="HN66" s="72" t="s">
        <v>32</v>
      </c>
      <c r="HO66" s="72" t="s">
        <v>32</v>
      </c>
      <c r="HP66" s="72" t="s">
        <v>32</v>
      </c>
      <c r="HQ66" s="72" t="s">
        <v>34</v>
      </c>
      <c r="HR66" s="72" t="s">
        <v>32</v>
      </c>
      <c r="HS66" s="72" t="s">
        <v>32</v>
      </c>
      <c r="HT66" s="72" t="s">
        <v>32</v>
      </c>
      <c r="HU66" s="72" t="s">
        <v>32</v>
      </c>
      <c r="HV66" s="72" t="s">
        <v>32</v>
      </c>
      <c r="HW66" s="72" t="s">
        <v>32</v>
      </c>
      <c r="HX66" s="72" t="s">
        <v>32</v>
      </c>
      <c r="HY66" s="72" t="s">
        <v>32</v>
      </c>
      <c r="HZ66" s="72" t="s">
        <v>32</v>
      </c>
      <c r="IA66" s="72" t="s">
        <v>32</v>
      </c>
      <c r="IB66" s="72" t="s">
        <v>32</v>
      </c>
      <c r="IC66" s="72" t="s">
        <v>32</v>
      </c>
      <c r="ID66" s="72" t="s">
        <v>32</v>
      </c>
      <c r="IE66" s="72" t="s">
        <v>32</v>
      </c>
      <c r="IF66" s="57">
        <v>58</v>
      </c>
      <c r="IG66" s="26" t="str">
        <f t="shared" si="229"/>
        <v/>
      </c>
      <c r="IH66" s="26" t="str">
        <f t="shared" si="230"/>
        <v/>
      </c>
      <c r="II66" s="26" t="str">
        <f t="shared" si="231"/>
        <v/>
      </c>
      <c r="IJ66" s="26" t="str">
        <f t="shared" si="232"/>
        <v/>
      </c>
      <c r="IK66" s="26" t="str">
        <f t="shared" si="233"/>
        <v/>
      </c>
      <c r="IL66" s="26" t="str">
        <f t="shared" si="234"/>
        <v/>
      </c>
      <c r="IM66" s="26" t="str">
        <f t="shared" si="235"/>
        <v/>
      </c>
      <c r="IN66" s="26" t="str">
        <f t="shared" si="236"/>
        <v/>
      </c>
      <c r="IO66" s="26" t="str">
        <f t="shared" si="237"/>
        <v/>
      </c>
      <c r="IP66" s="26" t="str">
        <f t="shared" si="238"/>
        <v/>
      </c>
      <c r="IQ66" s="26" t="str">
        <f t="shared" si="239"/>
        <v/>
      </c>
      <c r="IR66" s="26" t="str">
        <f t="shared" si="240"/>
        <v/>
      </c>
      <c r="IS66" s="26" t="str">
        <f t="shared" si="241"/>
        <v/>
      </c>
      <c r="IT66" s="26">
        <f t="shared" si="242"/>
        <v>5950000</v>
      </c>
      <c r="IU66" s="26" t="str">
        <f t="shared" si="243"/>
        <v/>
      </c>
      <c r="IV66" s="26" t="str">
        <f t="shared" si="244"/>
        <v/>
      </c>
      <c r="IW66" s="26" t="str">
        <f t="shared" si="245"/>
        <v/>
      </c>
      <c r="IX66" s="26" t="str">
        <f t="shared" si="246"/>
        <v/>
      </c>
      <c r="IY66" s="26" t="str">
        <f t="shared" si="247"/>
        <v/>
      </c>
      <c r="IZ66" s="26" t="str">
        <f t="shared" si="248"/>
        <v/>
      </c>
      <c r="JA66" s="26" t="str">
        <f t="shared" si="249"/>
        <v/>
      </c>
      <c r="JB66" s="26" t="str">
        <f t="shared" si="250"/>
        <v/>
      </c>
      <c r="JC66" s="26" t="str">
        <f t="shared" si="251"/>
        <v/>
      </c>
      <c r="JD66" s="26" t="str">
        <f t="shared" si="252"/>
        <v/>
      </c>
      <c r="JE66" s="26" t="str">
        <f t="shared" si="253"/>
        <v/>
      </c>
      <c r="JF66" s="26" t="str">
        <f t="shared" si="254"/>
        <v/>
      </c>
      <c r="JG66" s="26" t="str">
        <f t="shared" si="255"/>
        <v/>
      </c>
      <c r="JH66" s="26" t="str">
        <f t="shared" si="256"/>
        <v/>
      </c>
      <c r="JI66" s="26">
        <v>5950000</v>
      </c>
      <c r="JJ66" s="26">
        <v>5950000</v>
      </c>
      <c r="JK66" s="28">
        <f t="shared" si="257"/>
        <v>1</v>
      </c>
      <c r="JL66" s="28">
        <f t="shared" si="30"/>
        <v>0</v>
      </c>
      <c r="JM66" s="29">
        <f t="shared" si="258"/>
        <v>5950000</v>
      </c>
      <c r="JN66" s="30">
        <f t="shared" si="259"/>
        <v>22312.5</v>
      </c>
      <c r="JO66" s="57">
        <v>58</v>
      </c>
      <c r="JP66" s="31" t="str">
        <f t="shared" si="31"/>
        <v/>
      </c>
      <c r="JQ66" s="31" t="str">
        <f t="shared" si="32"/>
        <v/>
      </c>
      <c r="JR66" s="31" t="str">
        <f t="shared" si="33"/>
        <v/>
      </c>
      <c r="JS66" s="31" t="str">
        <f t="shared" si="34"/>
        <v/>
      </c>
      <c r="JT66" s="31" t="str">
        <f t="shared" si="35"/>
        <v/>
      </c>
      <c r="JU66" s="31" t="str">
        <f t="shared" si="36"/>
        <v/>
      </c>
      <c r="JV66" s="31" t="str">
        <f t="shared" si="37"/>
        <v/>
      </c>
      <c r="JW66" s="31" t="str">
        <f t="shared" si="38"/>
        <v/>
      </c>
      <c r="JX66" s="31" t="str">
        <f t="shared" si="39"/>
        <v/>
      </c>
      <c r="JY66" s="31" t="str">
        <f t="shared" si="40"/>
        <v/>
      </c>
      <c r="JZ66" s="31" t="str">
        <f t="shared" si="41"/>
        <v/>
      </c>
      <c r="KA66" s="31" t="str">
        <f t="shared" si="42"/>
        <v/>
      </c>
      <c r="KB66" s="31" t="str">
        <f t="shared" si="43"/>
        <v/>
      </c>
      <c r="KC66" s="31">
        <f t="shared" si="44"/>
        <v>26666.666666666668</v>
      </c>
      <c r="KD66" s="31" t="str">
        <f t="shared" si="45"/>
        <v/>
      </c>
      <c r="KE66" s="31" t="str">
        <f t="shared" si="46"/>
        <v/>
      </c>
      <c r="KF66" s="31" t="str">
        <f t="shared" si="47"/>
        <v/>
      </c>
      <c r="KG66" s="31" t="str">
        <f t="shared" si="48"/>
        <v/>
      </c>
      <c r="KH66" s="31" t="str">
        <f t="shared" si="49"/>
        <v/>
      </c>
      <c r="KI66" s="31" t="str">
        <f t="shared" si="50"/>
        <v/>
      </c>
      <c r="KJ66" s="31" t="str">
        <f t="shared" si="51"/>
        <v/>
      </c>
      <c r="KK66" s="31" t="str">
        <f t="shared" si="52"/>
        <v/>
      </c>
      <c r="KL66" s="31" t="str">
        <f t="shared" si="53"/>
        <v/>
      </c>
      <c r="KM66" s="31" t="str">
        <f t="shared" si="54"/>
        <v/>
      </c>
      <c r="KN66" s="31" t="str">
        <f t="shared" si="55"/>
        <v/>
      </c>
      <c r="KO66" s="31" t="str">
        <f t="shared" si="56"/>
        <v/>
      </c>
      <c r="KP66" s="31" t="str">
        <f t="shared" si="57"/>
        <v/>
      </c>
      <c r="KQ66" s="31" t="str">
        <f t="shared" si="58"/>
        <v/>
      </c>
      <c r="KR66" s="57">
        <v>58</v>
      </c>
      <c r="KS66" s="32" t="str">
        <f t="shared" si="59"/>
        <v/>
      </c>
      <c r="KT66" s="32" t="str">
        <f t="shared" si="60"/>
        <v/>
      </c>
      <c r="KU66" s="32" t="str">
        <f t="shared" si="61"/>
        <v/>
      </c>
      <c r="KV66" s="32" t="str">
        <f t="shared" si="62"/>
        <v/>
      </c>
      <c r="KW66" s="32" t="str">
        <f t="shared" si="63"/>
        <v/>
      </c>
      <c r="KX66" s="32" t="str">
        <f t="shared" si="64"/>
        <v/>
      </c>
      <c r="KY66" s="32" t="str">
        <f t="shared" si="65"/>
        <v/>
      </c>
      <c r="KZ66" s="32" t="str">
        <f t="shared" si="66"/>
        <v/>
      </c>
      <c r="LA66" s="32" t="str">
        <f t="shared" si="67"/>
        <v/>
      </c>
      <c r="LB66" s="32" t="str">
        <f t="shared" si="68"/>
        <v/>
      </c>
      <c r="LC66" s="32" t="str">
        <f t="shared" si="69"/>
        <v/>
      </c>
      <c r="LD66" s="32" t="str">
        <f t="shared" si="70"/>
        <v/>
      </c>
      <c r="LE66" s="32" t="str">
        <f t="shared" si="71"/>
        <v/>
      </c>
      <c r="LF66" s="32">
        <f t="shared" si="72"/>
        <v>0</v>
      </c>
      <c r="LG66" s="32" t="str">
        <f t="shared" si="73"/>
        <v/>
      </c>
      <c r="LH66" s="32" t="str">
        <f t="shared" si="74"/>
        <v/>
      </c>
      <c r="LI66" s="32" t="str">
        <f t="shared" si="75"/>
        <v/>
      </c>
      <c r="LJ66" s="32" t="str">
        <f t="shared" si="76"/>
        <v/>
      </c>
      <c r="LK66" s="32" t="str">
        <f t="shared" si="77"/>
        <v/>
      </c>
      <c r="LL66" s="32" t="str">
        <f t="shared" si="78"/>
        <v/>
      </c>
      <c r="LM66" s="32" t="str">
        <f t="shared" si="79"/>
        <v/>
      </c>
      <c r="LN66" s="32" t="str">
        <f t="shared" si="80"/>
        <v/>
      </c>
      <c r="LO66" s="32" t="str">
        <f t="shared" si="81"/>
        <v/>
      </c>
      <c r="LP66" s="32" t="str">
        <f t="shared" si="82"/>
        <v/>
      </c>
      <c r="LQ66" s="32" t="str">
        <f t="shared" si="83"/>
        <v/>
      </c>
      <c r="LR66" s="32" t="str">
        <f t="shared" si="84"/>
        <v/>
      </c>
      <c r="LS66" s="32" t="str">
        <f t="shared" si="85"/>
        <v/>
      </c>
      <c r="LT66" s="32" t="str">
        <f t="shared" si="86"/>
        <v/>
      </c>
      <c r="LU66" s="57">
        <v>58</v>
      </c>
      <c r="LV66" s="33" t="str">
        <f t="shared" si="87"/>
        <v/>
      </c>
      <c r="LW66" s="33" t="str">
        <f t="shared" si="88"/>
        <v/>
      </c>
      <c r="LX66" s="33" t="str">
        <f t="shared" si="89"/>
        <v/>
      </c>
      <c r="LY66" s="33" t="str">
        <f t="shared" si="90"/>
        <v/>
      </c>
      <c r="LZ66" s="33" t="str">
        <f t="shared" si="91"/>
        <v/>
      </c>
      <c r="MA66" s="33" t="str">
        <f t="shared" si="92"/>
        <v/>
      </c>
      <c r="MB66" s="33" t="str">
        <f t="shared" si="93"/>
        <v/>
      </c>
      <c r="MC66" s="33" t="str">
        <f t="shared" si="94"/>
        <v/>
      </c>
      <c r="MD66" s="33" t="str">
        <f t="shared" si="95"/>
        <v/>
      </c>
      <c r="ME66" s="33" t="str">
        <f t="shared" si="96"/>
        <v/>
      </c>
      <c r="MF66" s="33" t="str">
        <f t="shared" si="97"/>
        <v/>
      </c>
      <c r="MG66" s="33" t="str">
        <f t="shared" si="98"/>
        <v/>
      </c>
      <c r="MH66" s="33" t="str">
        <f t="shared" si="99"/>
        <v/>
      </c>
      <c r="MI66" s="33">
        <f t="shared" si="100"/>
        <v>0</v>
      </c>
      <c r="MJ66" s="33" t="str">
        <f t="shared" si="101"/>
        <v/>
      </c>
      <c r="MK66" s="33" t="str">
        <f t="shared" si="102"/>
        <v/>
      </c>
      <c r="ML66" s="33" t="str">
        <f t="shared" si="103"/>
        <v/>
      </c>
      <c r="MM66" s="33" t="str">
        <f t="shared" si="104"/>
        <v/>
      </c>
      <c r="MN66" s="33" t="str">
        <f t="shared" si="105"/>
        <v/>
      </c>
      <c r="MO66" s="33" t="str">
        <f t="shared" si="106"/>
        <v/>
      </c>
      <c r="MP66" s="33" t="str">
        <f t="shared" si="107"/>
        <v/>
      </c>
      <c r="MQ66" s="33" t="str">
        <f t="shared" si="108"/>
        <v/>
      </c>
      <c r="MR66" s="33" t="str">
        <f t="shared" si="109"/>
        <v/>
      </c>
      <c r="MS66" s="33" t="str">
        <f t="shared" si="110"/>
        <v/>
      </c>
      <c r="MT66" s="33" t="str">
        <f t="shared" si="111"/>
        <v/>
      </c>
      <c r="MU66" s="33" t="str">
        <f t="shared" si="112"/>
        <v/>
      </c>
      <c r="MV66" s="33" t="str">
        <f t="shared" si="113"/>
        <v/>
      </c>
      <c r="MW66" s="33" t="str">
        <f t="shared" si="114"/>
        <v/>
      </c>
      <c r="MX66" s="54">
        <f t="shared" si="115"/>
        <v>0</v>
      </c>
      <c r="MY66" s="57">
        <v>58</v>
      </c>
      <c r="MZ66" s="34" t="str">
        <f t="shared" si="116"/>
        <v/>
      </c>
      <c r="NA66" s="34" t="str">
        <f t="shared" si="117"/>
        <v/>
      </c>
      <c r="NB66" s="34" t="str">
        <f t="shared" si="118"/>
        <v/>
      </c>
      <c r="NC66" s="34" t="str">
        <f t="shared" si="119"/>
        <v/>
      </c>
      <c r="ND66" s="34" t="str">
        <f t="shared" si="120"/>
        <v/>
      </c>
      <c r="NE66" s="34" t="str">
        <f t="shared" si="121"/>
        <v/>
      </c>
      <c r="NF66" s="34" t="str">
        <f t="shared" si="122"/>
        <v/>
      </c>
      <c r="NG66" s="34" t="str">
        <f t="shared" si="123"/>
        <v/>
      </c>
      <c r="NH66" s="34" t="str">
        <f t="shared" si="124"/>
        <v/>
      </c>
      <c r="NI66" s="34" t="str">
        <f t="shared" si="125"/>
        <v/>
      </c>
      <c r="NJ66" s="34" t="str">
        <f t="shared" si="126"/>
        <v/>
      </c>
      <c r="NK66" s="34" t="str">
        <f t="shared" si="127"/>
        <v/>
      </c>
      <c r="NL66" s="34" t="str">
        <f t="shared" si="128"/>
        <v/>
      </c>
      <c r="NM66" s="34">
        <f t="shared" si="129"/>
        <v>40</v>
      </c>
      <c r="NN66" s="34" t="str">
        <f t="shared" si="130"/>
        <v/>
      </c>
      <c r="NO66" s="34" t="str">
        <f t="shared" si="131"/>
        <v/>
      </c>
      <c r="NP66" s="34" t="str">
        <f t="shared" si="132"/>
        <v/>
      </c>
      <c r="NQ66" s="34" t="str">
        <f t="shared" si="133"/>
        <v/>
      </c>
      <c r="NR66" s="34" t="str">
        <f t="shared" si="134"/>
        <v/>
      </c>
      <c r="NS66" s="34" t="str">
        <f t="shared" si="135"/>
        <v/>
      </c>
      <c r="NT66" s="34" t="str">
        <f t="shared" si="136"/>
        <v/>
      </c>
      <c r="NU66" s="34" t="str">
        <f t="shared" si="137"/>
        <v/>
      </c>
      <c r="NV66" s="34" t="str">
        <f t="shared" si="138"/>
        <v/>
      </c>
      <c r="NW66" s="34" t="str">
        <f t="shared" si="139"/>
        <v/>
      </c>
      <c r="NX66" s="34" t="str">
        <f t="shared" si="140"/>
        <v/>
      </c>
      <c r="NY66" s="34" t="str">
        <f t="shared" si="141"/>
        <v/>
      </c>
      <c r="NZ66" s="34" t="str">
        <f t="shared" si="142"/>
        <v/>
      </c>
      <c r="OA66" s="34" t="str">
        <f t="shared" si="143"/>
        <v/>
      </c>
      <c r="OB66" s="57">
        <v>58</v>
      </c>
      <c r="OC66" s="78"/>
      <c r="OD66" s="78"/>
      <c r="OE66" s="78"/>
      <c r="OF66" s="78"/>
      <c r="OG66" s="78"/>
      <c r="OH66" s="78"/>
      <c r="OI66" s="78"/>
      <c r="OJ66" s="78"/>
      <c r="OK66" s="78"/>
      <c r="OL66" s="78"/>
      <c r="OM66" s="78"/>
      <c r="ON66" s="78"/>
      <c r="OO66" s="78"/>
      <c r="OP66" s="78">
        <v>48</v>
      </c>
      <c r="OQ66" s="78"/>
      <c r="OR66" s="78"/>
      <c r="OS66" s="78"/>
      <c r="OT66" s="78"/>
      <c r="OU66" s="78"/>
      <c r="OV66" s="78"/>
      <c r="OW66" s="78"/>
      <c r="OX66" s="78"/>
      <c r="OY66" s="78"/>
      <c r="OZ66" s="78"/>
      <c r="PA66" s="78"/>
      <c r="PB66" s="78"/>
      <c r="PC66" s="78"/>
      <c r="PD66" s="78"/>
      <c r="PE66" s="57">
        <v>58</v>
      </c>
      <c r="PF66" s="35">
        <f t="shared" si="144"/>
        <v>0</v>
      </c>
      <c r="PG66" s="35">
        <f t="shared" si="145"/>
        <v>0</v>
      </c>
      <c r="PH66" s="35">
        <f t="shared" si="146"/>
        <v>0</v>
      </c>
      <c r="PI66" s="35">
        <f t="shared" si="147"/>
        <v>0</v>
      </c>
      <c r="PJ66" s="35">
        <f t="shared" si="148"/>
        <v>0</v>
      </c>
      <c r="PK66" s="35">
        <f t="shared" si="149"/>
        <v>0</v>
      </c>
      <c r="PL66" s="35">
        <f t="shared" si="150"/>
        <v>0</v>
      </c>
      <c r="PM66" s="35">
        <f t="shared" si="151"/>
        <v>0</v>
      </c>
      <c r="PN66" s="35">
        <f t="shared" si="152"/>
        <v>0</v>
      </c>
      <c r="PO66" s="35">
        <f t="shared" si="153"/>
        <v>0</v>
      </c>
      <c r="PP66" s="35">
        <f t="shared" si="154"/>
        <v>0</v>
      </c>
      <c r="PQ66" s="35">
        <f t="shared" si="155"/>
        <v>0</v>
      </c>
      <c r="PR66" s="35">
        <f t="shared" si="156"/>
        <v>0</v>
      </c>
      <c r="PS66" s="35">
        <f t="shared" si="157"/>
        <v>30</v>
      </c>
      <c r="PT66" s="35">
        <f t="shared" si="158"/>
        <v>0</v>
      </c>
      <c r="PU66" s="35">
        <f t="shared" si="159"/>
        <v>0</v>
      </c>
      <c r="PV66" s="35">
        <f t="shared" si="160"/>
        <v>0</v>
      </c>
      <c r="PW66" s="35">
        <f t="shared" si="161"/>
        <v>0</v>
      </c>
      <c r="PX66" s="35">
        <f t="shared" si="162"/>
        <v>0</v>
      </c>
      <c r="PY66" s="35">
        <f t="shared" si="163"/>
        <v>0</v>
      </c>
      <c r="PZ66" s="35">
        <f t="shared" si="164"/>
        <v>0</v>
      </c>
      <c r="QA66" s="35">
        <f t="shared" si="165"/>
        <v>0</v>
      </c>
      <c r="QB66" s="35">
        <f t="shared" si="166"/>
        <v>0</v>
      </c>
      <c r="QC66" s="35">
        <f t="shared" si="167"/>
        <v>0</v>
      </c>
      <c r="QD66" s="35">
        <f t="shared" si="168"/>
        <v>0</v>
      </c>
      <c r="QE66" s="35">
        <f t="shared" si="169"/>
        <v>0</v>
      </c>
      <c r="QF66" s="35">
        <f t="shared" si="170"/>
        <v>0</v>
      </c>
      <c r="QG66" s="35">
        <f t="shared" si="171"/>
        <v>0</v>
      </c>
      <c r="QH66" s="57">
        <v>58</v>
      </c>
      <c r="QI66" s="36" t="str">
        <f t="shared" si="172"/>
        <v/>
      </c>
      <c r="QJ66" s="36" t="str">
        <f t="shared" si="173"/>
        <v/>
      </c>
      <c r="QK66" s="36" t="str">
        <f t="shared" si="174"/>
        <v/>
      </c>
      <c r="QL66" s="36" t="str">
        <f t="shared" si="175"/>
        <v/>
      </c>
      <c r="QM66" s="36" t="str">
        <f t="shared" si="176"/>
        <v/>
      </c>
      <c r="QN66" s="36" t="str">
        <f t="shared" si="177"/>
        <v/>
      </c>
      <c r="QO66" s="36" t="str">
        <f t="shared" si="178"/>
        <v/>
      </c>
      <c r="QP66" s="36" t="str">
        <f t="shared" si="179"/>
        <v/>
      </c>
      <c r="QQ66" s="36" t="str">
        <f t="shared" si="180"/>
        <v/>
      </c>
      <c r="QR66" s="36" t="str">
        <f t="shared" si="181"/>
        <v/>
      </c>
      <c r="QS66" s="36" t="str">
        <f t="shared" si="182"/>
        <v/>
      </c>
      <c r="QT66" s="36" t="str">
        <f t="shared" si="183"/>
        <v/>
      </c>
      <c r="QU66" s="36" t="str">
        <f t="shared" si="184"/>
        <v/>
      </c>
      <c r="QV66" s="36">
        <f t="shared" si="185"/>
        <v>70</v>
      </c>
      <c r="QW66" s="36" t="str">
        <f t="shared" si="186"/>
        <v/>
      </c>
      <c r="QX66" s="36" t="str">
        <f t="shared" si="187"/>
        <v/>
      </c>
      <c r="QY66" s="36" t="str">
        <f t="shared" si="188"/>
        <v/>
      </c>
      <c r="QZ66" s="36" t="str">
        <f t="shared" si="189"/>
        <v/>
      </c>
      <c r="RA66" s="36" t="str">
        <f t="shared" si="190"/>
        <v/>
      </c>
      <c r="RB66" s="36" t="str">
        <f t="shared" si="191"/>
        <v/>
      </c>
      <c r="RC66" s="36" t="str">
        <f t="shared" si="192"/>
        <v/>
      </c>
      <c r="RD66" s="36" t="str">
        <f t="shared" si="193"/>
        <v/>
      </c>
      <c r="RE66" s="36" t="str">
        <f t="shared" si="194"/>
        <v/>
      </c>
      <c r="RF66" s="36" t="str">
        <f t="shared" si="195"/>
        <v/>
      </c>
      <c r="RG66" s="36" t="str">
        <f t="shared" si="196"/>
        <v/>
      </c>
      <c r="RH66" s="36" t="str">
        <f t="shared" si="197"/>
        <v/>
      </c>
      <c r="RI66" s="36" t="str">
        <f t="shared" si="198"/>
        <v/>
      </c>
      <c r="RJ66" s="36" t="str">
        <f t="shared" si="199"/>
        <v/>
      </c>
      <c r="RK66" s="37">
        <f t="shared" si="200"/>
        <v>70</v>
      </c>
      <c r="RL66" s="38" t="str">
        <f t="shared" si="260"/>
        <v/>
      </c>
      <c r="RM66" s="38" t="str">
        <f t="shared" si="261"/>
        <v>14. CESAR TABARES L &amp; CIA S.A.S.</v>
      </c>
      <c r="RN66" s="38" t="str">
        <f t="shared" si="262"/>
        <v/>
      </c>
      <c r="RO66" s="38" t="str">
        <f t="shared" si="263"/>
        <v/>
      </c>
      <c r="RP66" s="38" t="str">
        <f t="shared" si="264"/>
        <v>14. CESAR TABARES L &amp; CIA S.A.S.</v>
      </c>
      <c r="RQ66" s="39" t="str">
        <f t="shared" si="265"/>
        <v/>
      </c>
      <c r="RR66" s="39">
        <f t="shared" si="266"/>
        <v>5950000</v>
      </c>
      <c r="RS66" s="39" t="str">
        <f t="shared" si="267"/>
        <v/>
      </c>
      <c r="RT66" s="39" t="str">
        <f t="shared" si="268"/>
        <v/>
      </c>
      <c r="RU66" s="39">
        <f t="shared" si="269"/>
        <v>5950000</v>
      </c>
      <c r="RV66" s="57">
        <v>58</v>
      </c>
    </row>
    <row r="67" spans="2:490" s="41" customFormat="1" ht="20.399999999999999" hidden="1" x14ac:dyDescent="0.2">
      <c r="B67" s="57" t="s">
        <v>101</v>
      </c>
      <c r="C67" s="57" t="s">
        <v>36</v>
      </c>
      <c r="D67" s="57" t="s">
        <v>146</v>
      </c>
      <c r="E67" s="57" t="s">
        <v>147</v>
      </c>
      <c r="F67" s="57">
        <v>2</v>
      </c>
      <c r="G67" s="25">
        <v>15909110</v>
      </c>
      <c r="H67" s="57">
        <v>59</v>
      </c>
      <c r="I67" s="77" t="s">
        <v>32</v>
      </c>
      <c r="J67" s="77" t="s">
        <v>32</v>
      </c>
      <c r="K67" s="77" t="s">
        <v>32</v>
      </c>
      <c r="L67" s="77" t="s">
        <v>32</v>
      </c>
      <c r="M67" s="77" t="s">
        <v>32</v>
      </c>
      <c r="N67" s="77" t="s">
        <v>32</v>
      </c>
      <c r="O67" s="75">
        <v>15907920</v>
      </c>
      <c r="P67" s="77" t="s">
        <v>32</v>
      </c>
      <c r="Q67" s="77" t="s">
        <v>32</v>
      </c>
      <c r="R67" s="77" t="s">
        <v>32</v>
      </c>
      <c r="S67" s="77" t="s">
        <v>32</v>
      </c>
      <c r="T67" s="77" t="s">
        <v>32</v>
      </c>
      <c r="U67" s="75">
        <v>10710000</v>
      </c>
      <c r="V67" s="75">
        <v>15907920</v>
      </c>
      <c r="W67" s="77" t="s">
        <v>32</v>
      </c>
      <c r="X67" s="77" t="s">
        <v>32</v>
      </c>
      <c r="Y67" s="75">
        <v>15232000</v>
      </c>
      <c r="Z67" s="77" t="s">
        <v>32</v>
      </c>
      <c r="AA67" s="77" t="s">
        <v>32</v>
      </c>
      <c r="AB67" s="77" t="s">
        <v>32</v>
      </c>
      <c r="AC67" s="77" t="s">
        <v>32</v>
      </c>
      <c r="AD67" s="77" t="s">
        <v>32</v>
      </c>
      <c r="AE67" s="77" t="s">
        <v>32</v>
      </c>
      <c r="AF67" s="77" t="s">
        <v>32</v>
      </c>
      <c r="AG67" s="77" t="s">
        <v>32</v>
      </c>
      <c r="AH67" s="77" t="s">
        <v>32</v>
      </c>
      <c r="AI67" s="77" t="s">
        <v>32</v>
      </c>
      <c r="AJ67" s="77" t="s">
        <v>32</v>
      </c>
      <c r="AK67" s="45"/>
      <c r="AL67" s="26" t="str">
        <f t="shared" si="201"/>
        <v>NC</v>
      </c>
      <c r="AM67" s="26" t="str">
        <f t="shared" si="202"/>
        <v>NC</v>
      </c>
      <c r="AN67" s="26" t="str">
        <f t="shared" si="203"/>
        <v>NC</v>
      </c>
      <c r="AO67" s="26" t="str">
        <f t="shared" si="204"/>
        <v>NC</v>
      </c>
      <c r="AP67" s="26" t="str">
        <f t="shared" si="205"/>
        <v>NC</v>
      </c>
      <c r="AQ67" s="26" t="str">
        <f t="shared" si="206"/>
        <v>NC</v>
      </c>
      <c r="AR67" s="26">
        <f t="shared" si="207"/>
        <v>15907920</v>
      </c>
      <c r="AS67" s="26" t="str">
        <f t="shared" si="208"/>
        <v>NC</v>
      </c>
      <c r="AT67" s="26" t="str">
        <f t="shared" si="209"/>
        <v>NC</v>
      </c>
      <c r="AU67" s="26" t="str">
        <f t="shared" si="210"/>
        <v>NC</v>
      </c>
      <c r="AV67" s="26" t="str">
        <f t="shared" si="211"/>
        <v>NC</v>
      </c>
      <c r="AW67" s="26" t="str">
        <f t="shared" si="212"/>
        <v>NC</v>
      </c>
      <c r="AX67" s="26">
        <f t="shared" si="213"/>
        <v>10710000</v>
      </c>
      <c r="AY67" s="26">
        <f t="shared" si="214"/>
        <v>15907920</v>
      </c>
      <c r="AZ67" s="26" t="str">
        <f t="shared" si="215"/>
        <v>NC</v>
      </c>
      <c r="BA67" s="26" t="str">
        <f t="shared" si="216"/>
        <v>NC</v>
      </c>
      <c r="BB67" s="26">
        <f t="shared" si="217"/>
        <v>15232000</v>
      </c>
      <c r="BC67" s="26" t="str">
        <f t="shared" si="218"/>
        <v>NC</v>
      </c>
      <c r="BD67" s="26" t="str">
        <f t="shared" si="219"/>
        <v>NC</v>
      </c>
      <c r="BE67" s="26" t="str">
        <f t="shared" si="220"/>
        <v>NC</v>
      </c>
      <c r="BF67" s="26" t="str">
        <f t="shared" si="221"/>
        <v>NC</v>
      </c>
      <c r="BG67" s="26" t="str">
        <f t="shared" si="222"/>
        <v>NC</v>
      </c>
      <c r="BH67" s="26" t="str">
        <f t="shared" si="223"/>
        <v>NC</v>
      </c>
      <c r="BI67" s="26" t="str">
        <f t="shared" si="224"/>
        <v>NC</v>
      </c>
      <c r="BJ67" s="26" t="str">
        <f t="shared" si="225"/>
        <v>NC</v>
      </c>
      <c r="BK67" s="26" t="str">
        <f t="shared" si="226"/>
        <v>NC</v>
      </c>
      <c r="BL67" s="26" t="str">
        <f t="shared" si="227"/>
        <v>NC</v>
      </c>
      <c r="BM67" s="26" t="str">
        <f t="shared" si="228"/>
        <v>NC</v>
      </c>
      <c r="BN67" s="57">
        <v>59</v>
      </c>
      <c r="BO67" s="70" t="s">
        <v>33</v>
      </c>
      <c r="BP67" s="70" t="s">
        <v>33</v>
      </c>
      <c r="BQ67" s="70" t="s">
        <v>33</v>
      </c>
      <c r="BR67" s="70" t="s">
        <v>33</v>
      </c>
      <c r="BS67" s="70" t="s">
        <v>33</v>
      </c>
      <c r="BT67" s="70" t="s">
        <v>33</v>
      </c>
      <c r="BU67" s="71" t="s">
        <v>34</v>
      </c>
      <c r="BV67" s="70" t="s">
        <v>33</v>
      </c>
      <c r="BW67" s="70" t="s">
        <v>33</v>
      </c>
      <c r="BX67" s="70" t="s">
        <v>33</v>
      </c>
      <c r="BY67" s="70" t="s">
        <v>33</v>
      </c>
      <c r="BZ67" s="70" t="s">
        <v>33</v>
      </c>
      <c r="CA67" s="71" t="s">
        <v>34</v>
      </c>
      <c r="CB67" s="91" t="s">
        <v>34</v>
      </c>
      <c r="CC67" s="70" t="s">
        <v>33</v>
      </c>
      <c r="CD67" s="70" t="s">
        <v>33</v>
      </c>
      <c r="CE67" s="71" t="s">
        <v>33</v>
      </c>
      <c r="CF67" s="70" t="s">
        <v>33</v>
      </c>
      <c r="CG67" s="70" t="s">
        <v>33</v>
      </c>
      <c r="CH67" s="70" t="s">
        <v>33</v>
      </c>
      <c r="CI67" s="70" t="s">
        <v>33</v>
      </c>
      <c r="CJ67" s="70" t="s">
        <v>33</v>
      </c>
      <c r="CK67" s="70" t="s">
        <v>33</v>
      </c>
      <c r="CL67" s="70" t="s">
        <v>33</v>
      </c>
      <c r="CM67" s="70" t="s">
        <v>33</v>
      </c>
      <c r="CN67" s="70" t="s">
        <v>33</v>
      </c>
      <c r="CO67" s="70" t="s">
        <v>33</v>
      </c>
      <c r="CP67" s="70" t="s">
        <v>33</v>
      </c>
      <c r="CQ67" s="57">
        <v>59</v>
      </c>
      <c r="CR67" s="71" t="s">
        <v>33</v>
      </c>
      <c r="CS67" s="71" t="s">
        <v>34</v>
      </c>
      <c r="CT67" s="71" t="s">
        <v>34</v>
      </c>
      <c r="CU67" s="71" t="s">
        <v>34</v>
      </c>
      <c r="CV67" s="71" t="s">
        <v>34</v>
      </c>
      <c r="CW67" s="71" t="s">
        <v>34</v>
      </c>
      <c r="CX67" s="71" t="s">
        <v>239</v>
      </c>
      <c r="CY67" s="71" t="s">
        <v>33</v>
      </c>
      <c r="CZ67" s="71" t="s">
        <v>34</v>
      </c>
      <c r="DA67" s="71" t="s">
        <v>34</v>
      </c>
      <c r="DB67" s="71" t="s">
        <v>34</v>
      </c>
      <c r="DC67" s="71" t="s">
        <v>34</v>
      </c>
      <c r="DD67" s="71" t="s">
        <v>239</v>
      </c>
      <c r="DE67" s="71" t="s">
        <v>239</v>
      </c>
      <c r="DF67" s="71" t="s">
        <v>34</v>
      </c>
      <c r="DG67" s="71" t="s">
        <v>34</v>
      </c>
      <c r="DH67" s="71" t="s">
        <v>34</v>
      </c>
      <c r="DI67" s="71" t="s">
        <v>34</v>
      </c>
      <c r="DJ67" s="71" t="s">
        <v>34</v>
      </c>
      <c r="DK67" s="71" t="s">
        <v>34</v>
      </c>
      <c r="DL67" s="71" t="s">
        <v>34</v>
      </c>
      <c r="DM67" s="71" t="s">
        <v>34</v>
      </c>
      <c r="DN67" s="71" t="s">
        <v>34</v>
      </c>
      <c r="DO67" s="71" t="s">
        <v>34</v>
      </c>
      <c r="DP67" s="71" t="s">
        <v>34</v>
      </c>
      <c r="DQ67" s="71" t="s">
        <v>34</v>
      </c>
      <c r="DR67" s="71" t="s">
        <v>34</v>
      </c>
      <c r="DS67" s="71" t="s">
        <v>34</v>
      </c>
      <c r="DT67" s="57">
        <v>59</v>
      </c>
      <c r="DU67" s="71" t="s">
        <v>34</v>
      </c>
      <c r="DV67" s="71" t="s">
        <v>34</v>
      </c>
      <c r="DW67" s="71" t="s">
        <v>34</v>
      </c>
      <c r="DX67" s="71" t="s">
        <v>34</v>
      </c>
      <c r="DY67" s="71" t="s">
        <v>34</v>
      </c>
      <c r="DZ67" s="71" t="s">
        <v>34</v>
      </c>
      <c r="EA67" s="71" t="s">
        <v>34</v>
      </c>
      <c r="EB67" s="71" t="s">
        <v>33</v>
      </c>
      <c r="EC67" s="71" t="s">
        <v>34</v>
      </c>
      <c r="ED67" s="71" t="s">
        <v>34</v>
      </c>
      <c r="EE67" s="71" t="s">
        <v>34</v>
      </c>
      <c r="EF67" s="71" t="s">
        <v>34</v>
      </c>
      <c r="EG67" s="71" t="s">
        <v>34</v>
      </c>
      <c r="EH67" s="71" t="s">
        <v>34</v>
      </c>
      <c r="EI67" s="71" t="s">
        <v>34</v>
      </c>
      <c r="EJ67" s="71" t="s">
        <v>34</v>
      </c>
      <c r="EK67" s="71" t="s">
        <v>34</v>
      </c>
      <c r="EL67" s="71" t="s">
        <v>34</v>
      </c>
      <c r="EM67" s="71" t="s">
        <v>34</v>
      </c>
      <c r="EN67" s="71" t="s">
        <v>34</v>
      </c>
      <c r="EO67" s="71" t="s">
        <v>34</v>
      </c>
      <c r="EP67" s="71" t="s">
        <v>34</v>
      </c>
      <c r="EQ67" s="71" t="s">
        <v>34</v>
      </c>
      <c r="ER67" s="71" t="s">
        <v>34</v>
      </c>
      <c r="ES67" s="71" t="s">
        <v>34</v>
      </c>
      <c r="ET67" s="71" t="s">
        <v>34</v>
      </c>
      <c r="EU67" s="71" t="s">
        <v>34</v>
      </c>
      <c r="EV67" s="71" t="s">
        <v>33</v>
      </c>
      <c r="EW67" s="57">
        <v>59</v>
      </c>
      <c r="EX67" s="27" t="str">
        <f t="shared" si="1"/>
        <v>NO CUMPLE</v>
      </c>
      <c r="EY67" s="27" t="str">
        <f t="shared" si="2"/>
        <v>NO CUMPLE</v>
      </c>
      <c r="EZ67" s="27" t="str">
        <f t="shared" si="3"/>
        <v>NO CUMPLE</v>
      </c>
      <c r="FA67" s="27" t="str">
        <f t="shared" si="4"/>
        <v>NO CUMPLE</v>
      </c>
      <c r="FB67" s="27" t="str">
        <f t="shared" si="5"/>
        <v>NO CUMPLE</v>
      </c>
      <c r="FC67" s="27" t="str">
        <f t="shared" si="6"/>
        <v>NO CUMPLE</v>
      </c>
      <c r="FD67" s="27" t="str">
        <f t="shared" si="7"/>
        <v>CUMPLE</v>
      </c>
      <c r="FE67" s="27" t="str">
        <f t="shared" si="8"/>
        <v>NO CUMPLE</v>
      </c>
      <c r="FF67" s="27" t="str">
        <f t="shared" si="9"/>
        <v>NO CUMPLE</v>
      </c>
      <c r="FG67" s="27" t="str">
        <f t="shared" si="10"/>
        <v>NO CUMPLE</v>
      </c>
      <c r="FH67" s="27" t="str">
        <f t="shared" si="11"/>
        <v>NO CUMPLE</v>
      </c>
      <c r="FI67" s="27" t="str">
        <f t="shared" si="12"/>
        <v>NO CUMPLE</v>
      </c>
      <c r="FJ67" s="27" t="str">
        <f t="shared" si="13"/>
        <v>CUMPLE</v>
      </c>
      <c r="FK67" s="27" t="str">
        <f t="shared" si="14"/>
        <v>CUMPLE</v>
      </c>
      <c r="FL67" s="27" t="str">
        <f t="shared" si="15"/>
        <v>NO CUMPLE</v>
      </c>
      <c r="FM67" s="27" t="str">
        <f t="shared" si="16"/>
        <v>NO CUMPLE</v>
      </c>
      <c r="FN67" s="27" t="str">
        <f t="shared" si="17"/>
        <v>NO CUMPLE</v>
      </c>
      <c r="FO67" s="27" t="str">
        <f t="shared" si="18"/>
        <v>NO CUMPLE</v>
      </c>
      <c r="FP67" s="27" t="str">
        <f t="shared" si="19"/>
        <v>NO CUMPLE</v>
      </c>
      <c r="FQ67" s="27" t="str">
        <f t="shared" si="20"/>
        <v>NO CUMPLE</v>
      </c>
      <c r="FR67" s="27" t="str">
        <f t="shared" si="21"/>
        <v>NO CUMPLE</v>
      </c>
      <c r="FS67" s="27" t="str">
        <f t="shared" si="22"/>
        <v>NO CUMPLE</v>
      </c>
      <c r="FT67" s="27" t="str">
        <f t="shared" si="23"/>
        <v>NO CUMPLE</v>
      </c>
      <c r="FU67" s="27" t="str">
        <f t="shared" si="24"/>
        <v>NO CUMPLE</v>
      </c>
      <c r="FV67" s="27" t="str">
        <f t="shared" si="25"/>
        <v>NO CUMPLE</v>
      </c>
      <c r="FW67" s="27" t="str">
        <f t="shared" si="26"/>
        <v>NO CUMPLE</v>
      </c>
      <c r="FX67" s="27" t="str">
        <f t="shared" si="27"/>
        <v>NO CUMPLE</v>
      </c>
      <c r="FY67" s="27" t="str">
        <f t="shared" si="28"/>
        <v>NO CUMPLE</v>
      </c>
      <c r="FZ67" s="57">
        <v>59</v>
      </c>
      <c r="GA67" s="71" t="s">
        <v>32</v>
      </c>
      <c r="GB67" s="71" t="s">
        <v>32</v>
      </c>
      <c r="GC67" s="71" t="s">
        <v>32</v>
      </c>
      <c r="GD67" s="71" t="s">
        <v>32</v>
      </c>
      <c r="GE67" s="71" t="s">
        <v>32</v>
      </c>
      <c r="GF67" s="71" t="s">
        <v>32</v>
      </c>
      <c r="GG67" s="93" t="s">
        <v>239</v>
      </c>
      <c r="GH67" s="71" t="s">
        <v>32</v>
      </c>
      <c r="GI67" s="71" t="s">
        <v>32</v>
      </c>
      <c r="GJ67" s="71" t="s">
        <v>32</v>
      </c>
      <c r="GK67" s="71" t="s">
        <v>32</v>
      </c>
      <c r="GL67" s="71" t="s">
        <v>32</v>
      </c>
      <c r="GM67" s="93" t="s">
        <v>239</v>
      </c>
      <c r="GN67" s="95" t="s">
        <v>34</v>
      </c>
      <c r="GO67" s="71" t="s">
        <v>32</v>
      </c>
      <c r="GP67" s="71" t="s">
        <v>32</v>
      </c>
      <c r="GQ67" s="94" t="s">
        <v>33</v>
      </c>
      <c r="GR67" s="71" t="s">
        <v>32</v>
      </c>
      <c r="GS67" s="71" t="s">
        <v>32</v>
      </c>
      <c r="GT67" s="71" t="s">
        <v>32</v>
      </c>
      <c r="GU67" s="71" t="s">
        <v>32</v>
      </c>
      <c r="GV67" s="71" t="s">
        <v>32</v>
      </c>
      <c r="GW67" s="71" t="s">
        <v>32</v>
      </c>
      <c r="GX67" s="71" t="s">
        <v>32</v>
      </c>
      <c r="GY67" s="71" t="s">
        <v>32</v>
      </c>
      <c r="GZ67" s="71" t="s">
        <v>32</v>
      </c>
      <c r="HA67" s="71" t="s">
        <v>32</v>
      </c>
      <c r="HB67" s="71" t="s">
        <v>32</v>
      </c>
      <c r="HC67" s="57">
        <v>59</v>
      </c>
      <c r="HD67" s="72" t="s">
        <v>32</v>
      </c>
      <c r="HE67" s="72" t="s">
        <v>32</v>
      </c>
      <c r="HF67" s="72" t="s">
        <v>32</v>
      </c>
      <c r="HG67" s="72" t="s">
        <v>32</v>
      </c>
      <c r="HH67" s="72" t="s">
        <v>32</v>
      </c>
      <c r="HI67" s="72" t="s">
        <v>32</v>
      </c>
      <c r="HJ67" s="72" t="s">
        <v>34</v>
      </c>
      <c r="HK67" s="72" t="s">
        <v>32</v>
      </c>
      <c r="HL67" s="72" t="s">
        <v>32</v>
      </c>
      <c r="HM67" s="72" t="s">
        <v>32</v>
      </c>
      <c r="HN67" s="72" t="s">
        <v>32</v>
      </c>
      <c r="HO67" s="72" t="s">
        <v>32</v>
      </c>
      <c r="HP67" s="72" t="s">
        <v>34</v>
      </c>
      <c r="HQ67" s="72" t="s">
        <v>34</v>
      </c>
      <c r="HR67" s="72" t="s">
        <v>32</v>
      </c>
      <c r="HS67" s="72" t="s">
        <v>32</v>
      </c>
      <c r="HT67" s="72" t="s">
        <v>33</v>
      </c>
      <c r="HU67" s="72" t="s">
        <v>32</v>
      </c>
      <c r="HV67" s="72" t="s">
        <v>32</v>
      </c>
      <c r="HW67" s="72" t="s">
        <v>32</v>
      </c>
      <c r="HX67" s="72" t="s">
        <v>32</v>
      </c>
      <c r="HY67" s="72" t="s">
        <v>32</v>
      </c>
      <c r="HZ67" s="72" t="s">
        <v>32</v>
      </c>
      <c r="IA67" s="72" t="s">
        <v>32</v>
      </c>
      <c r="IB67" s="72" t="s">
        <v>32</v>
      </c>
      <c r="IC67" s="72" t="s">
        <v>32</v>
      </c>
      <c r="ID67" s="72" t="s">
        <v>32</v>
      </c>
      <c r="IE67" s="72" t="s">
        <v>32</v>
      </c>
      <c r="IF67" s="57">
        <v>59</v>
      </c>
      <c r="IG67" s="26" t="str">
        <f t="shared" si="229"/>
        <v/>
      </c>
      <c r="IH67" s="26" t="str">
        <f t="shared" si="230"/>
        <v/>
      </c>
      <c r="II67" s="26" t="str">
        <f t="shared" si="231"/>
        <v/>
      </c>
      <c r="IJ67" s="26" t="str">
        <f t="shared" si="232"/>
        <v/>
      </c>
      <c r="IK67" s="26" t="str">
        <f t="shared" si="233"/>
        <v/>
      </c>
      <c r="IL67" s="26" t="str">
        <f t="shared" si="234"/>
        <v/>
      </c>
      <c r="IM67" s="26">
        <f t="shared" si="235"/>
        <v>15907920</v>
      </c>
      <c r="IN67" s="26" t="str">
        <f t="shared" si="236"/>
        <v/>
      </c>
      <c r="IO67" s="26" t="str">
        <f t="shared" si="237"/>
        <v/>
      </c>
      <c r="IP67" s="26" t="str">
        <f t="shared" si="238"/>
        <v/>
      </c>
      <c r="IQ67" s="26" t="str">
        <f t="shared" si="239"/>
        <v/>
      </c>
      <c r="IR67" s="26" t="str">
        <f t="shared" si="240"/>
        <v/>
      </c>
      <c r="IS67" s="26">
        <f t="shared" si="241"/>
        <v>10710000</v>
      </c>
      <c r="IT67" s="26">
        <f t="shared" si="242"/>
        <v>15907920</v>
      </c>
      <c r="IU67" s="26" t="str">
        <f t="shared" si="243"/>
        <v/>
      </c>
      <c r="IV67" s="26" t="str">
        <f t="shared" si="244"/>
        <v/>
      </c>
      <c r="IW67" s="26" t="str">
        <f t="shared" si="245"/>
        <v/>
      </c>
      <c r="IX67" s="26" t="str">
        <f t="shared" si="246"/>
        <v/>
      </c>
      <c r="IY67" s="26" t="str">
        <f t="shared" si="247"/>
        <v/>
      </c>
      <c r="IZ67" s="26" t="str">
        <f t="shared" si="248"/>
        <v/>
      </c>
      <c r="JA67" s="26" t="str">
        <f t="shared" si="249"/>
        <v/>
      </c>
      <c r="JB67" s="26" t="str">
        <f t="shared" si="250"/>
        <v/>
      </c>
      <c r="JC67" s="26" t="str">
        <f t="shared" si="251"/>
        <v/>
      </c>
      <c r="JD67" s="26" t="str">
        <f t="shared" si="252"/>
        <v/>
      </c>
      <c r="JE67" s="26" t="str">
        <f t="shared" si="253"/>
        <v/>
      </c>
      <c r="JF67" s="26" t="str">
        <f t="shared" si="254"/>
        <v/>
      </c>
      <c r="JG67" s="26" t="str">
        <f t="shared" si="255"/>
        <v/>
      </c>
      <c r="JH67" s="26" t="str">
        <f t="shared" si="256"/>
        <v/>
      </c>
      <c r="JI67" s="26">
        <v>15909110</v>
      </c>
      <c r="JJ67" s="26">
        <v>15909110</v>
      </c>
      <c r="JK67" s="28">
        <f t="shared" si="257"/>
        <v>3</v>
      </c>
      <c r="JL67" s="28">
        <f t="shared" si="30"/>
        <v>2</v>
      </c>
      <c r="JM67" s="29">
        <f t="shared" si="258"/>
        <v>14698113.859991826</v>
      </c>
      <c r="JN67" s="30">
        <f t="shared" si="259"/>
        <v>55117.926974969349</v>
      </c>
      <c r="JO67" s="57">
        <v>59</v>
      </c>
      <c r="JP67" s="31" t="str">
        <f t="shared" si="31"/>
        <v/>
      </c>
      <c r="JQ67" s="31" t="str">
        <f t="shared" si="32"/>
        <v/>
      </c>
      <c r="JR67" s="31" t="str">
        <f t="shared" si="33"/>
        <v/>
      </c>
      <c r="JS67" s="31" t="str">
        <f t="shared" si="34"/>
        <v/>
      </c>
      <c r="JT67" s="31" t="str">
        <f t="shared" si="35"/>
        <v/>
      </c>
      <c r="JU67" s="31" t="str">
        <f t="shared" si="36"/>
        <v/>
      </c>
      <c r="JV67" s="31">
        <f t="shared" si="37"/>
        <v>28861.607961460977</v>
      </c>
      <c r="JW67" s="31" t="str">
        <f t="shared" si="38"/>
        <v/>
      </c>
      <c r="JX67" s="31" t="str">
        <f t="shared" si="39"/>
        <v/>
      </c>
      <c r="JY67" s="31" t="str">
        <f t="shared" si="40"/>
        <v/>
      </c>
      <c r="JZ67" s="31" t="str">
        <f t="shared" si="41"/>
        <v/>
      </c>
      <c r="KA67" s="31" t="str">
        <f t="shared" si="42"/>
        <v/>
      </c>
      <c r="KB67" s="31">
        <f t="shared" si="43"/>
        <v>19431.064606010532</v>
      </c>
      <c r="KC67" s="31">
        <f t="shared" si="44"/>
        <v>28861.607961460977</v>
      </c>
      <c r="KD67" s="31" t="str">
        <f t="shared" si="45"/>
        <v/>
      </c>
      <c r="KE67" s="31" t="str">
        <f t="shared" si="46"/>
        <v/>
      </c>
      <c r="KF67" s="31" t="str">
        <f t="shared" si="47"/>
        <v/>
      </c>
      <c r="KG67" s="31" t="str">
        <f t="shared" si="48"/>
        <v/>
      </c>
      <c r="KH67" s="31" t="str">
        <f t="shared" si="49"/>
        <v/>
      </c>
      <c r="KI67" s="31" t="str">
        <f t="shared" si="50"/>
        <v/>
      </c>
      <c r="KJ67" s="31" t="str">
        <f t="shared" si="51"/>
        <v/>
      </c>
      <c r="KK67" s="31" t="str">
        <f t="shared" si="52"/>
        <v/>
      </c>
      <c r="KL67" s="31" t="str">
        <f t="shared" si="53"/>
        <v/>
      </c>
      <c r="KM67" s="31" t="str">
        <f t="shared" si="54"/>
        <v/>
      </c>
      <c r="KN67" s="31" t="str">
        <f t="shared" si="55"/>
        <v/>
      </c>
      <c r="KO67" s="31" t="str">
        <f t="shared" si="56"/>
        <v/>
      </c>
      <c r="KP67" s="31" t="str">
        <f t="shared" si="57"/>
        <v/>
      </c>
      <c r="KQ67" s="31" t="str">
        <f t="shared" si="58"/>
        <v/>
      </c>
      <c r="KR67" s="57">
        <v>59</v>
      </c>
      <c r="KS67" s="32" t="str">
        <f t="shared" si="59"/>
        <v/>
      </c>
      <c r="KT67" s="32" t="str">
        <f t="shared" si="60"/>
        <v/>
      </c>
      <c r="KU67" s="32" t="str">
        <f t="shared" si="61"/>
        <v/>
      </c>
      <c r="KV67" s="32" t="str">
        <f t="shared" si="62"/>
        <v/>
      </c>
      <c r="KW67" s="32" t="str">
        <f t="shared" si="63"/>
        <v/>
      </c>
      <c r="KX67" s="32" t="str">
        <f t="shared" si="64"/>
        <v/>
      </c>
      <c r="KY67" s="32">
        <f t="shared" si="65"/>
        <v>1209806.1400081739</v>
      </c>
      <c r="KZ67" s="32" t="str">
        <f t="shared" si="66"/>
        <v/>
      </c>
      <c r="LA67" s="32" t="str">
        <f t="shared" si="67"/>
        <v/>
      </c>
      <c r="LB67" s="32" t="str">
        <f t="shared" si="68"/>
        <v/>
      </c>
      <c r="LC67" s="32" t="str">
        <f t="shared" si="69"/>
        <v/>
      </c>
      <c r="LD67" s="32" t="str">
        <f t="shared" si="70"/>
        <v/>
      </c>
      <c r="LE67" s="32">
        <f t="shared" si="71"/>
        <v>3988113.8599918261</v>
      </c>
      <c r="LF67" s="32">
        <f t="shared" si="72"/>
        <v>1209806.1400081739</v>
      </c>
      <c r="LG67" s="32" t="str">
        <f t="shared" si="73"/>
        <v/>
      </c>
      <c r="LH67" s="32" t="str">
        <f t="shared" si="74"/>
        <v/>
      </c>
      <c r="LI67" s="32" t="str">
        <f t="shared" si="75"/>
        <v/>
      </c>
      <c r="LJ67" s="32" t="str">
        <f t="shared" si="76"/>
        <v/>
      </c>
      <c r="LK67" s="32" t="str">
        <f t="shared" si="77"/>
        <v/>
      </c>
      <c r="LL67" s="32" t="str">
        <f t="shared" si="78"/>
        <v/>
      </c>
      <c r="LM67" s="32" t="str">
        <f t="shared" si="79"/>
        <v/>
      </c>
      <c r="LN67" s="32" t="str">
        <f t="shared" si="80"/>
        <v/>
      </c>
      <c r="LO67" s="32" t="str">
        <f t="shared" si="81"/>
        <v/>
      </c>
      <c r="LP67" s="32" t="str">
        <f t="shared" si="82"/>
        <v/>
      </c>
      <c r="LQ67" s="32" t="str">
        <f t="shared" si="83"/>
        <v/>
      </c>
      <c r="LR67" s="32" t="str">
        <f t="shared" si="84"/>
        <v/>
      </c>
      <c r="LS67" s="32" t="str">
        <f t="shared" si="85"/>
        <v/>
      </c>
      <c r="LT67" s="32" t="str">
        <f t="shared" si="86"/>
        <v/>
      </c>
      <c r="LU67" s="57">
        <v>59</v>
      </c>
      <c r="LV67" s="33" t="str">
        <f t="shared" si="87"/>
        <v/>
      </c>
      <c r="LW67" s="33" t="str">
        <f t="shared" si="88"/>
        <v/>
      </c>
      <c r="LX67" s="33" t="str">
        <f t="shared" si="89"/>
        <v/>
      </c>
      <c r="LY67" s="33" t="str">
        <f t="shared" si="90"/>
        <v/>
      </c>
      <c r="LZ67" s="33" t="str">
        <f t="shared" si="91"/>
        <v/>
      </c>
      <c r="MA67" s="33" t="str">
        <f t="shared" si="92"/>
        <v/>
      </c>
      <c r="MB67" s="33">
        <f t="shared" si="93"/>
        <v>2194.9412947943088</v>
      </c>
      <c r="MC67" s="33" t="str">
        <f t="shared" si="94"/>
        <v/>
      </c>
      <c r="MD67" s="33" t="str">
        <f t="shared" si="95"/>
        <v/>
      </c>
      <c r="ME67" s="33" t="str">
        <f t="shared" si="96"/>
        <v/>
      </c>
      <c r="MF67" s="33" t="str">
        <f t="shared" si="97"/>
        <v/>
      </c>
      <c r="MG67" s="33" t="str">
        <f t="shared" si="98"/>
        <v/>
      </c>
      <c r="MH67" s="33">
        <f t="shared" si="99"/>
        <v>7235.6020606561351</v>
      </c>
      <c r="MI67" s="33">
        <f t="shared" si="100"/>
        <v>2194.9412947943088</v>
      </c>
      <c r="MJ67" s="33" t="str">
        <f t="shared" si="101"/>
        <v/>
      </c>
      <c r="MK67" s="33" t="str">
        <f t="shared" si="102"/>
        <v/>
      </c>
      <c r="ML67" s="33" t="str">
        <f t="shared" si="103"/>
        <v/>
      </c>
      <c r="MM67" s="33" t="str">
        <f t="shared" si="104"/>
        <v/>
      </c>
      <c r="MN67" s="33" t="str">
        <f t="shared" si="105"/>
        <v/>
      </c>
      <c r="MO67" s="33" t="str">
        <f t="shared" si="106"/>
        <v/>
      </c>
      <c r="MP67" s="33" t="str">
        <f t="shared" si="107"/>
        <v/>
      </c>
      <c r="MQ67" s="33" t="str">
        <f t="shared" si="108"/>
        <v/>
      </c>
      <c r="MR67" s="33" t="str">
        <f t="shared" si="109"/>
        <v/>
      </c>
      <c r="MS67" s="33" t="str">
        <f t="shared" si="110"/>
        <v/>
      </c>
      <c r="MT67" s="33" t="str">
        <f t="shared" si="111"/>
        <v/>
      </c>
      <c r="MU67" s="33" t="str">
        <f t="shared" si="112"/>
        <v/>
      </c>
      <c r="MV67" s="33" t="str">
        <f t="shared" si="113"/>
        <v/>
      </c>
      <c r="MW67" s="33" t="str">
        <f t="shared" si="114"/>
        <v/>
      </c>
      <c r="MX67" s="54">
        <f t="shared" si="115"/>
        <v>2194.9412947943088</v>
      </c>
      <c r="MY67" s="57">
        <v>59</v>
      </c>
      <c r="MZ67" s="34" t="str">
        <f t="shared" si="116"/>
        <v/>
      </c>
      <c r="NA67" s="34" t="str">
        <f t="shared" si="117"/>
        <v/>
      </c>
      <c r="NB67" s="34" t="str">
        <f t="shared" si="118"/>
        <v/>
      </c>
      <c r="NC67" s="34" t="str">
        <f t="shared" si="119"/>
        <v/>
      </c>
      <c r="ND67" s="34" t="str">
        <f t="shared" si="120"/>
        <v/>
      </c>
      <c r="NE67" s="34" t="str">
        <f t="shared" si="121"/>
        <v/>
      </c>
      <c r="NF67" s="34">
        <f t="shared" si="122"/>
        <v>40</v>
      </c>
      <c r="NG67" s="34" t="str">
        <f t="shared" si="123"/>
        <v/>
      </c>
      <c r="NH67" s="34" t="str">
        <f t="shared" si="124"/>
        <v/>
      </c>
      <c r="NI67" s="34" t="str">
        <f t="shared" si="125"/>
        <v/>
      </c>
      <c r="NJ67" s="34" t="str">
        <f t="shared" si="126"/>
        <v/>
      </c>
      <c r="NK67" s="34" t="str">
        <f t="shared" si="127"/>
        <v/>
      </c>
      <c r="NL67" s="34">
        <f t="shared" si="128"/>
        <v>12.134118357499988</v>
      </c>
      <c r="NM67" s="34">
        <f t="shared" si="129"/>
        <v>40</v>
      </c>
      <c r="NN67" s="34" t="str">
        <f t="shared" si="130"/>
        <v/>
      </c>
      <c r="NO67" s="34" t="str">
        <f t="shared" si="131"/>
        <v/>
      </c>
      <c r="NP67" s="34" t="str">
        <f t="shared" si="132"/>
        <v/>
      </c>
      <c r="NQ67" s="34" t="str">
        <f t="shared" si="133"/>
        <v/>
      </c>
      <c r="NR67" s="34" t="str">
        <f t="shared" si="134"/>
        <v/>
      </c>
      <c r="NS67" s="34" t="str">
        <f t="shared" si="135"/>
        <v/>
      </c>
      <c r="NT67" s="34" t="str">
        <f t="shared" si="136"/>
        <v/>
      </c>
      <c r="NU67" s="34" t="str">
        <f t="shared" si="137"/>
        <v/>
      </c>
      <c r="NV67" s="34" t="str">
        <f t="shared" si="138"/>
        <v/>
      </c>
      <c r="NW67" s="34" t="str">
        <f t="shared" si="139"/>
        <v/>
      </c>
      <c r="NX67" s="34" t="str">
        <f t="shared" si="140"/>
        <v/>
      </c>
      <c r="NY67" s="34" t="str">
        <f t="shared" si="141"/>
        <v/>
      </c>
      <c r="NZ67" s="34" t="str">
        <f t="shared" si="142"/>
        <v/>
      </c>
      <c r="OA67" s="34" t="str">
        <f t="shared" si="143"/>
        <v/>
      </c>
      <c r="OB67" s="57">
        <v>59</v>
      </c>
      <c r="OC67" s="78"/>
      <c r="OD67" s="78"/>
      <c r="OE67" s="78"/>
      <c r="OF67" s="78"/>
      <c r="OG67" s="78"/>
      <c r="OH67" s="78"/>
      <c r="OI67" s="78">
        <v>61</v>
      </c>
      <c r="OJ67" s="78"/>
      <c r="OK67" s="78"/>
      <c r="OL67" s="78"/>
      <c r="OM67" s="78"/>
      <c r="ON67" s="78"/>
      <c r="OO67" s="78">
        <v>61</v>
      </c>
      <c r="OP67" s="78">
        <v>48</v>
      </c>
      <c r="OQ67" s="78"/>
      <c r="OR67" s="78"/>
      <c r="OS67" s="78">
        <v>36</v>
      </c>
      <c r="OT67" s="78"/>
      <c r="OU67" s="78"/>
      <c r="OV67" s="78"/>
      <c r="OW67" s="78"/>
      <c r="OX67" s="78"/>
      <c r="OY67" s="78"/>
      <c r="OZ67" s="78"/>
      <c r="PA67" s="78"/>
      <c r="PB67" s="78"/>
      <c r="PC67" s="78"/>
      <c r="PD67" s="78"/>
      <c r="PE67" s="57">
        <v>59</v>
      </c>
      <c r="PF67" s="35">
        <f t="shared" si="144"/>
        <v>0</v>
      </c>
      <c r="PG67" s="35">
        <f t="shared" si="145"/>
        <v>0</v>
      </c>
      <c r="PH67" s="35">
        <f t="shared" si="146"/>
        <v>0</v>
      </c>
      <c r="PI67" s="35">
        <f t="shared" si="147"/>
        <v>0</v>
      </c>
      <c r="PJ67" s="35">
        <f t="shared" si="148"/>
        <v>0</v>
      </c>
      <c r="PK67" s="35">
        <f t="shared" si="149"/>
        <v>0</v>
      </c>
      <c r="PL67" s="35">
        <f t="shared" si="150"/>
        <v>30</v>
      </c>
      <c r="PM67" s="35">
        <f t="shared" si="151"/>
        <v>0</v>
      </c>
      <c r="PN67" s="35">
        <f t="shared" si="152"/>
        <v>0</v>
      </c>
      <c r="PO67" s="35">
        <f t="shared" si="153"/>
        <v>0</v>
      </c>
      <c r="PP67" s="35">
        <f t="shared" si="154"/>
        <v>0</v>
      </c>
      <c r="PQ67" s="35">
        <f t="shared" si="155"/>
        <v>0</v>
      </c>
      <c r="PR67" s="35">
        <f t="shared" si="156"/>
        <v>30</v>
      </c>
      <c r="PS67" s="35">
        <f t="shared" si="157"/>
        <v>30</v>
      </c>
      <c r="PT67" s="35">
        <f t="shared" si="158"/>
        <v>0</v>
      </c>
      <c r="PU67" s="35">
        <f t="shared" si="159"/>
        <v>0</v>
      </c>
      <c r="PV67" s="35">
        <f t="shared" si="160"/>
        <v>20</v>
      </c>
      <c r="PW67" s="35">
        <f t="shared" si="161"/>
        <v>0</v>
      </c>
      <c r="PX67" s="35">
        <f t="shared" si="162"/>
        <v>0</v>
      </c>
      <c r="PY67" s="35">
        <f t="shared" si="163"/>
        <v>0</v>
      </c>
      <c r="PZ67" s="35">
        <f t="shared" si="164"/>
        <v>0</v>
      </c>
      <c r="QA67" s="35">
        <f t="shared" si="165"/>
        <v>0</v>
      </c>
      <c r="QB67" s="35">
        <f t="shared" si="166"/>
        <v>0</v>
      </c>
      <c r="QC67" s="35">
        <f t="shared" si="167"/>
        <v>0</v>
      </c>
      <c r="QD67" s="35">
        <f t="shared" si="168"/>
        <v>0</v>
      </c>
      <c r="QE67" s="35">
        <f t="shared" si="169"/>
        <v>0</v>
      </c>
      <c r="QF67" s="35">
        <f t="shared" si="170"/>
        <v>0</v>
      </c>
      <c r="QG67" s="35">
        <f t="shared" si="171"/>
        <v>0</v>
      </c>
      <c r="QH67" s="57">
        <v>59</v>
      </c>
      <c r="QI67" s="36" t="str">
        <f t="shared" si="172"/>
        <v/>
      </c>
      <c r="QJ67" s="36" t="str">
        <f t="shared" si="173"/>
        <v/>
      </c>
      <c r="QK67" s="36" t="str">
        <f t="shared" si="174"/>
        <v/>
      </c>
      <c r="QL67" s="36" t="str">
        <f t="shared" si="175"/>
        <v/>
      </c>
      <c r="QM67" s="36" t="str">
        <f t="shared" si="176"/>
        <v/>
      </c>
      <c r="QN67" s="36" t="str">
        <f t="shared" si="177"/>
        <v/>
      </c>
      <c r="QO67" s="36">
        <f t="shared" si="178"/>
        <v>70</v>
      </c>
      <c r="QP67" s="36" t="str">
        <f t="shared" si="179"/>
        <v/>
      </c>
      <c r="QQ67" s="36" t="str">
        <f t="shared" si="180"/>
        <v/>
      </c>
      <c r="QR67" s="36" t="str">
        <f t="shared" si="181"/>
        <v/>
      </c>
      <c r="QS67" s="36" t="str">
        <f t="shared" si="182"/>
        <v/>
      </c>
      <c r="QT67" s="36" t="str">
        <f t="shared" si="183"/>
        <v/>
      </c>
      <c r="QU67" s="36">
        <f t="shared" si="184"/>
        <v>42.134118357499986</v>
      </c>
      <c r="QV67" s="36">
        <f t="shared" si="185"/>
        <v>70</v>
      </c>
      <c r="QW67" s="36" t="str">
        <f t="shared" si="186"/>
        <v/>
      </c>
      <c r="QX67" s="36" t="str">
        <f t="shared" si="187"/>
        <v/>
      </c>
      <c r="QY67" s="36" t="str">
        <f t="shared" si="188"/>
        <v/>
      </c>
      <c r="QZ67" s="36" t="str">
        <f t="shared" si="189"/>
        <v/>
      </c>
      <c r="RA67" s="36" t="str">
        <f t="shared" si="190"/>
        <v/>
      </c>
      <c r="RB67" s="36" t="str">
        <f t="shared" si="191"/>
        <v/>
      </c>
      <c r="RC67" s="36" t="str">
        <f t="shared" si="192"/>
        <v/>
      </c>
      <c r="RD67" s="36" t="str">
        <f t="shared" si="193"/>
        <v/>
      </c>
      <c r="RE67" s="36" t="str">
        <f t="shared" si="194"/>
        <v/>
      </c>
      <c r="RF67" s="36" t="str">
        <f t="shared" si="195"/>
        <v/>
      </c>
      <c r="RG67" s="36" t="str">
        <f t="shared" si="196"/>
        <v/>
      </c>
      <c r="RH67" s="36" t="str">
        <f t="shared" si="197"/>
        <v/>
      </c>
      <c r="RI67" s="36" t="str">
        <f t="shared" si="198"/>
        <v/>
      </c>
      <c r="RJ67" s="36" t="str">
        <f t="shared" si="199"/>
        <v/>
      </c>
      <c r="RK67" s="37">
        <f t="shared" si="200"/>
        <v>70</v>
      </c>
      <c r="RL67" s="38" t="str">
        <f t="shared" si="260"/>
        <v>7. ICL DIDÁCTICAS S.A.S.</v>
      </c>
      <c r="RM67" s="38" t="str">
        <f t="shared" si="261"/>
        <v>14. CESAR TABARES L &amp; CIA S.A.S.</v>
      </c>
      <c r="RN67" s="38" t="str">
        <f t="shared" si="262"/>
        <v/>
      </c>
      <c r="RO67" s="38" t="str">
        <f t="shared" si="263"/>
        <v/>
      </c>
      <c r="RP67" s="38" t="str">
        <f t="shared" si="264"/>
        <v>7. ICL DIDÁCTICAS S.A.S.</v>
      </c>
      <c r="RQ67" s="39">
        <f t="shared" si="265"/>
        <v>15907920</v>
      </c>
      <c r="RR67" s="39" t="str">
        <f t="shared" si="266"/>
        <v/>
      </c>
      <c r="RS67" s="39" t="str">
        <f t="shared" si="267"/>
        <v/>
      </c>
      <c r="RT67" s="39" t="str">
        <f t="shared" si="268"/>
        <v/>
      </c>
      <c r="RU67" s="39">
        <f t="shared" si="269"/>
        <v>15907920</v>
      </c>
      <c r="RV67" s="57">
        <v>59</v>
      </c>
    </row>
    <row r="68" spans="2:490" s="41" customFormat="1" ht="20.399999999999999" hidden="1" x14ac:dyDescent="0.2">
      <c r="B68" s="57" t="s">
        <v>101</v>
      </c>
      <c r="C68" s="57" t="s">
        <v>36</v>
      </c>
      <c r="D68" s="57" t="s">
        <v>146</v>
      </c>
      <c r="E68" s="57" t="s">
        <v>148</v>
      </c>
      <c r="F68" s="57">
        <v>2</v>
      </c>
      <c r="G68" s="25">
        <v>9227141</v>
      </c>
      <c r="H68" s="57">
        <v>60</v>
      </c>
      <c r="I68" s="77" t="s">
        <v>32</v>
      </c>
      <c r="J68" s="77" t="s">
        <v>32</v>
      </c>
      <c r="K68" s="77" t="s">
        <v>32</v>
      </c>
      <c r="L68" s="77" t="s">
        <v>32</v>
      </c>
      <c r="M68" s="77" t="s">
        <v>32</v>
      </c>
      <c r="N68" s="77" t="s">
        <v>32</v>
      </c>
      <c r="O68" s="75">
        <v>9227022</v>
      </c>
      <c r="P68" s="77" t="s">
        <v>32</v>
      </c>
      <c r="Q68" s="77" t="s">
        <v>32</v>
      </c>
      <c r="R68" s="77" t="s">
        <v>32</v>
      </c>
      <c r="S68" s="77" t="s">
        <v>32</v>
      </c>
      <c r="T68" s="77" t="s">
        <v>32</v>
      </c>
      <c r="U68" s="77" t="s">
        <v>32</v>
      </c>
      <c r="V68" s="77" t="s">
        <v>32</v>
      </c>
      <c r="W68" s="77" t="s">
        <v>32</v>
      </c>
      <c r="X68" s="77" t="s">
        <v>32</v>
      </c>
      <c r="Y68" s="75">
        <v>8449000</v>
      </c>
      <c r="Z68" s="77" t="s">
        <v>32</v>
      </c>
      <c r="AA68" s="77" t="s">
        <v>32</v>
      </c>
      <c r="AB68" s="77" t="s">
        <v>32</v>
      </c>
      <c r="AC68" s="77" t="s">
        <v>32</v>
      </c>
      <c r="AD68" s="77" t="s">
        <v>32</v>
      </c>
      <c r="AE68" s="77" t="s">
        <v>32</v>
      </c>
      <c r="AF68" s="77" t="s">
        <v>32</v>
      </c>
      <c r="AG68" s="77" t="s">
        <v>32</v>
      </c>
      <c r="AH68" s="77" t="s">
        <v>32</v>
      </c>
      <c r="AI68" s="77" t="s">
        <v>32</v>
      </c>
      <c r="AJ68" s="77" t="s">
        <v>32</v>
      </c>
      <c r="AK68" s="45"/>
      <c r="AL68" s="26" t="str">
        <f t="shared" si="201"/>
        <v>NC</v>
      </c>
      <c r="AM68" s="26" t="str">
        <f t="shared" si="202"/>
        <v>NC</v>
      </c>
      <c r="AN68" s="26" t="str">
        <f t="shared" si="203"/>
        <v>NC</v>
      </c>
      <c r="AO68" s="26" t="str">
        <f t="shared" si="204"/>
        <v>NC</v>
      </c>
      <c r="AP68" s="26" t="str">
        <f t="shared" si="205"/>
        <v>NC</v>
      </c>
      <c r="AQ68" s="26" t="str">
        <f t="shared" si="206"/>
        <v>NC</v>
      </c>
      <c r="AR68" s="26">
        <f t="shared" si="207"/>
        <v>9227022</v>
      </c>
      <c r="AS68" s="26" t="str">
        <f t="shared" si="208"/>
        <v>NC</v>
      </c>
      <c r="AT68" s="26" t="str">
        <f t="shared" si="209"/>
        <v>NC</v>
      </c>
      <c r="AU68" s="26" t="str">
        <f t="shared" si="210"/>
        <v>NC</v>
      </c>
      <c r="AV68" s="26" t="str">
        <f t="shared" si="211"/>
        <v>NC</v>
      </c>
      <c r="AW68" s="26" t="str">
        <f t="shared" si="212"/>
        <v>NC</v>
      </c>
      <c r="AX68" s="26" t="str">
        <f t="shared" si="213"/>
        <v>NC</v>
      </c>
      <c r="AY68" s="26" t="str">
        <f t="shared" si="214"/>
        <v>NC</v>
      </c>
      <c r="AZ68" s="26" t="str">
        <f t="shared" si="215"/>
        <v>NC</v>
      </c>
      <c r="BA68" s="26" t="str">
        <f t="shared" si="216"/>
        <v>NC</v>
      </c>
      <c r="BB68" s="26">
        <f t="shared" si="217"/>
        <v>8449000</v>
      </c>
      <c r="BC68" s="26" t="str">
        <f t="shared" si="218"/>
        <v>NC</v>
      </c>
      <c r="BD68" s="26" t="str">
        <f t="shared" si="219"/>
        <v>NC</v>
      </c>
      <c r="BE68" s="26" t="str">
        <f t="shared" si="220"/>
        <v>NC</v>
      </c>
      <c r="BF68" s="26" t="str">
        <f t="shared" si="221"/>
        <v>NC</v>
      </c>
      <c r="BG68" s="26" t="str">
        <f t="shared" si="222"/>
        <v>NC</v>
      </c>
      <c r="BH68" s="26" t="str">
        <f t="shared" si="223"/>
        <v>NC</v>
      </c>
      <c r="BI68" s="26" t="str">
        <f t="shared" si="224"/>
        <v>NC</v>
      </c>
      <c r="BJ68" s="26" t="str">
        <f t="shared" si="225"/>
        <v>NC</v>
      </c>
      <c r="BK68" s="26" t="str">
        <f t="shared" si="226"/>
        <v>NC</v>
      </c>
      <c r="BL68" s="26" t="str">
        <f t="shared" si="227"/>
        <v>NC</v>
      </c>
      <c r="BM68" s="26" t="str">
        <f t="shared" si="228"/>
        <v>NC</v>
      </c>
      <c r="BN68" s="57">
        <v>60</v>
      </c>
      <c r="BO68" s="70" t="s">
        <v>33</v>
      </c>
      <c r="BP68" s="70" t="s">
        <v>33</v>
      </c>
      <c r="BQ68" s="70" t="s">
        <v>33</v>
      </c>
      <c r="BR68" s="70" t="s">
        <v>33</v>
      </c>
      <c r="BS68" s="70" t="s">
        <v>33</v>
      </c>
      <c r="BT68" s="70" t="s">
        <v>33</v>
      </c>
      <c r="BU68" s="71" t="s">
        <v>34</v>
      </c>
      <c r="BV68" s="70" t="s">
        <v>33</v>
      </c>
      <c r="BW68" s="70" t="s">
        <v>33</v>
      </c>
      <c r="BX68" s="70" t="s">
        <v>33</v>
      </c>
      <c r="BY68" s="70" t="s">
        <v>33</v>
      </c>
      <c r="BZ68" s="70" t="s">
        <v>33</v>
      </c>
      <c r="CA68" s="70" t="s">
        <v>33</v>
      </c>
      <c r="CB68" s="70" t="s">
        <v>33</v>
      </c>
      <c r="CC68" s="70" t="s">
        <v>33</v>
      </c>
      <c r="CD68" s="70" t="s">
        <v>33</v>
      </c>
      <c r="CE68" s="71" t="s">
        <v>33</v>
      </c>
      <c r="CF68" s="70" t="s">
        <v>33</v>
      </c>
      <c r="CG68" s="70" t="s">
        <v>33</v>
      </c>
      <c r="CH68" s="70" t="s">
        <v>33</v>
      </c>
      <c r="CI68" s="70" t="s">
        <v>33</v>
      </c>
      <c r="CJ68" s="70" t="s">
        <v>33</v>
      </c>
      <c r="CK68" s="70" t="s">
        <v>33</v>
      </c>
      <c r="CL68" s="70" t="s">
        <v>33</v>
      </c>
      <c r="CM68" s="70" t="s">
        <v>33</v>
      </c>
      <c r="CN68" s="70" t="s">
        <v>33</v>
      </c>
      <c r="CO68" s="70" t="s">
        <v>33</v>
      </c>
      <c r="CP68" s="70" t="s">
        <v>33</v>
      </c>
      <c r="CQ68" s="57">
        <v>60</v>
      </c>
      <c r="CR68" s="71" t="s">
        <v>33</v>
      </c>
      <c r="CS68" s="71" t="s">
        <v>34</v>
      </c>
      <c r="CT68" s="71" t="s">
        <v>34</v>
      </c>
      <c r="CU68" s="71" t="s">
        <v>34</v>
      </c>
      <c r="CV68" s="71" t="s">
        <v>34</v>
      </c>
      <c r="CW68" s="71" t="s">
        <v>34</v>
      </c>
      <c r="CX68" s="71" t="s">
        <v>239</v>
      </c>
      <c r="CY68" s="71" t="s">
        <v>33</v>
      </c>
      <c r="CZ68" s="71" t="s">
        <v>34</v>
      </c>
      <c r="DA68" s="71" t="s">
        <v>34</v>
      </c>
      <c r="DB68" s="71" t="s">
        <v>34</v>
      </c>
      <c r="DC68" s="71" t="s">
        <v>34</v>
      </c>
      <c r="DD68" s="71" t="s">
        <v>34</v>
      </c>
      <c r="DE68" s="71" t="s">
        <v>34</v>
      </c>
      <c r="DF68" s="71" t="s">
        <v>34</v>
      </c>
      <c r="DG68" s="71" t="s">
        <v>34</v>
      </c>
      <c r="DH68" s="71" t="s">
        <v>34</v>
      </c>
      <c r="DI68" s="71" t="s">
        <v>34</v>
      </c>
      <c r="DJ68" s="71" t="s">
        <v>34</v>
      </c>
      <c r="DK68" s="71" t="s">
        <v>34</v>
      </c>
      <c r="DL68" s="71" t="s">
        <v>34</v>
      </c>
      <c r="DM68" s="71" t="s">
        <v>34</v>
      </c>
      <c r="DN68" s="71" t="s">
        <v>34</v>
      </c>
      <c r="DO68" s="71" t="s">
        <v>34</v>
      </c>
      <c r="DP68" s="71" t="s">
        <v>34</v>
      </c>
      <c r="DQ68" s="71" t="s">
        <v>34</v>
      </c>
      <c r="DR68" s="71" t="s">
        <v>34</v>
      </c>
      <c r="DS68" s="71" t="s">
        <v>34</v>
      </c>
      <c r="DT68" s="57">
        <v>60</v>
      </c>
      <c r="DU68" s="71" t="s">
        <v>34</v>
      </c>
      <c r="DV68" s="71" t="s">
        <v>34</v>
      </c>
      <c r="DW68" s="71" t="s">
        <v>34</v>
      </c>
      <c r="DX68" s="71" t="s">
        <v>34</v>
      </c>
      <c r="DY68" s="71" t="s">
        <v>34</v>
      </c>
      <c r="DZ68" s="71" t="s">
        <v>34</v>
      </c>
      <c r="EA68" s="71" t="s">
        <v>34</v>
      </c>
      <c r="EB68" s="71" t="s">
        <v>33</v>
      </c>
      <c r="EC68" s="71" t="s">
        <v>34</v>
      </c>
      <c r="ED68" s="71" t="s">
        <v>34</v>
      </c>
      <c r="EE68" s="71" t="s">
        <v>34</v>
      </c>
      <c r="EF68" s="71" t="s">
        <v>34</v>
      </c>
      <c r="EG68" s="71" t="s">
        <v>34</v>
      </c>
      <c r="EH68" s="71" t="s">
        <v>34</v>
      </c>
      <c r="EI68" s="71" t="s">
        <v>34</v>
      </c>
      <c r="EJ68" s="71" t="s">
        <v>34</v>
      </c>
      <c r="EK68" s="71" t="s">
        <v>34</v>
      </c>
      <c r="EL68" s="71" t="s">
        <v>34</v>
      </c>
      <c r="EM68" s="71" t="s">
        <v>34</v>
      </c>
      <c r="EN68" s="71" t="s">
        <v>34</v>
      </c>
      <c r="EO68" s="71" t="s">
        <v>34</v>
      </c>
      <c r="EP68" s="71" t="s">
        <v>34</v>
      </c>
      <c r="EQ68" s="71" t="s">
        <v>34</v>
      </c>
      <c r="ER68" s="71" t="s">
        <v>34</v>
      </c>
      <c r="ES68" s="71" t="s">
        <v>34</v>
      </c>
      <c r="ET68" s="71" t="s">
        <v>34</v>
      </c>
      <c r="EU68" s="71" t="s">
        <v>34</v>
      </c>
      <c r="EV68" s="71" t="s">
        <v>33</v>
      </c>
      <c r="EW68" s="57">
        <v>60</v>
      </c>
      <c r="EX68" s="27" t="str">
        <f t="shared" si="1"/>
        <v>NO CUMPLE</v>
      </c>
      <c r="EY68" s="27" t="str">
        <f t="shared" si="2"/>
        <v>NO CUMPLE</v>
      </c>
      <c r="EZ68" s="27" t="str">
        <f t="shared" si="3"/>
        <v>NO CUMPLE</v>
      </c>
      <c r="FA68" s="27" t="str">
        <f t="shared" si="4"/>
        <v>NO CUMPLE</v>
      </c>
      <c r="FB68" s="27" t="str">
        <f t="shared" si="5"/>
        <v>NO CUMPLE</v>
      </c>
      <c r="FC68" s="27" t="str">
        <f t="shared" si="6"/>
        <v>NO CUMPLE</v>
      </c>
      <c r="FD68" s="27" t="str">
        <f t="shared" si="7"/>
        <v>CUMPLE</v>
      </c>
      <c r="FE68" s="27" t="str">
        <f t="shared" si="8"/>
        <v>NO CUMPLE</v>
      </c>
      <c r="FF68" s="27" t="str">
        <f t="shared" si="9"/>
        <v>NO CUMPLE</v>
      </c>
      <c r="FG68" s="27" t="str">
        <f t="shared" si="10"/>
        <v>NO CUMPLE</v>
      </c>
      <c r="FH68" s="27" t="str">
        <f t="shared" si="11"/>
        <v>NO CUMPLE</v>
      </c>
      <c r="FI68" s="27" t="str">
        <f t="shared" si="12"/>
        <v>NO CUMPLE</v>
      </c>
      <c r="FJ68" s="27" t="str">
        <f t="shared" si="13"/>
        <v>NO CUMPLE</v>
      </c>
      <c r="FK68" s="27" t="str">
        <f t="shared" si="14"/>
        <v>NO CUMPLE</v>
      </c>
      <c r="FL68" s="27" t="str">
        <f t="shared" si="15"/>
        <v>NO CUMPLE</v>
      </c>
      <c r="FM68" s="27" t="str">
        <f t="shared" si="16"/>
        <v>NO CUMPLE</v>
      </c>
      <c r="FN68" s="27" t="str">
        <f t="shared" si="17"/>
        <v>NO CUMPLE</v>
      </c>
      <c r="FO68" s="27" t="str">
        <f t="shared" si="18"/>
        <v>NO CUMPLE</v>
      </c>
      <c r="FP68" s="27" t="str">
        <f t="shared" si="19"/>
        <v>NO CUMPLE</v>
      </c>
      <c r="FQ68" s="27" t="str">
        <f t="shared" si="20"/>
        <v>NO CUMPLE</v>
      </c>
      <c r="FR68" s="27" t="str">
        <f t="shared" si="21"/>
        <v>NO CUMPLE</v>
      </c>
      <c r="FS68" s="27" t="str">
        <f t="shared" si="22"/>
        <v>NO CUMPLE</v>
      </c>
      <c r="FT68" s="27" t="str">
        <f t="shared" si="23"/>
        <v>NO CUMPLE</v>
      </c>
      <c r="FU68" s="27" t="str">
        <f t="shared" si="24"/>
        <v>NO CUMPLE</v>
      </c>
      <c r="FV68" s="27" t="str">
        <f t="shared" si="25"/>
        <v>NO CUMPLE</v>
      </c>
      <c r="FW68" s="27" t="str">
        <f t="shared" si="26"/>
        <v>NO CUMPLE</v>
      </c>
      <c r="FX68" s="27" t="str">
        <f t="shared" si="27"/>
        <v>NO CUMPLE</v>
      </c>
      <c r="FY68" s="27" t="str">
        <f t="shared" si="28"/>
        <v>NO CUMPLE</v>
      </c>
      <c r="FZ68" s="57">
        <v>60</v>
      </c>
      <c r="GA68" s="71" t="s">
        <v>32</v>
      </c>
      <c r="GB68" s="71" t="s">
        <v>32</v>
      </c>
      <c r="GC68" s="71" t="s">
        <v>32</v>
      </c>
      <c r="GD68" s="71" t="s">
        <v>32</v>
      </c>
      <c r="GE68" s="71" t="s">
        <v>32</v>
      </c>
      <c r="GF68" s="71" t="s">
        <v>32</v>
      </c>
      <c r="GG68" s="93" t="s">
        <v>239</v>
      </c>
      <c r="GH68" s="71" t="s">
        <v>32</v>
      </c>
      <c r="GI68" s="71" t="s">
        <v>32</v>
      </c>
      <c r="GJ68" s="71" t="s">
        <v>32</v>
      </c>
      <c r="GK68" s="71" t="s">
        <v>32</v>
      </c>
      <c r="GL68" s="71" t="s">
        <v>32</v>
      </c>
      <c r="GM68" s="71" t="s">
        <v>32</v>
      </c>
      <c r="GN68" s="71" t="s">
        <v>32</v>
      </c>
      <c r="GO68" s="71" t="s">
        <v>32</v>
      </c>
      <c r="GP68" s="71" t="s">
        <v>32</v>
      </c>
      <c r="GQ68" s="94" t="s">
        <v>33</v>
      </c>
      <c r="GR68" s="71" t="s">
        <v>32</v>
      </c>
      <c r="GS68" s="71" t="s">
        <v>32</v>
      </c>
      <c r="GT68" s="71" t="s">
        <v>32</v>
      </c>
      <c r="GU68" s="71" t="s">
        <v>32</v>
      </c>
      <c r="GV68" s="71" t="s">
        <v>32</v>
      </c>
      <c r="GW68" s="71" t="s">
        <v>32</v>
      </c>
      <c r="GX68" s="71" t="s">
        <v>32</v>
      </c>
      <c r="GY68" s="71" t="s">
        <v>32</v>
      </c>
      <c r="GZ68" s="71" t="s">
        <v>32</v>
      </c>
      <c r="HA68" s="71" t="s">
        <v>32</v>
      </c>
      <c r="HB68" s="71" t="s">
        <v>32</v>
      </c>
      <c r="HC68" s="57">
        <v>60</v>
      </c>
      <c r="HD68" s="72" t="s">
        <v>32</v>
      </c>
      <c r="HE68" s="72" t="s">
        <v>32</v>
      </c>
      <c r="HF68" s="72" t="s">
        <v>32</v>
      </c>
      <c r="HG68" s="72" t="s">
        <v>32</v>
      </c>
      <c r="HH68" s="72" t="s">
        <v>32</v>
      </c>
      <c r="HI68" s="72" t="s">
        <v>32</v>
      </c>
      <c r="HJ68" s="72" t="s">
        <v>34</v>
      </c>
      <c r="HK68" s="72" t="s">
        <v>32</v>
      </c>
      <c r="HL68" s="72" t="s">
        <v>32</v>
      </c>
      <c r="HM68" s="72" t="s">
        <v>32</v>
      </c>
      <c r="HN68" s="72" t="s">
        <v>32</v>
      </c>
      <c r="HO68" s="72" t="s">
        <v>32</v>
      </c>
      <c r="HP68" s="72" t="s">
        <v>32</v>
      </c>
      <c r="HQ68" s="72" t="s">
        <v>32</v>
      </c>
      <c r="HR68" s="72" t="s">
        <v>32</v>
      </c>
      <c r="HS68" s="72" t="s">
        <v>32</v>
      </c>
      <c r="HT68" s="72" t="s">
        <v>34</v>
      </c>
      <c r="HU68" s="72" t="s">
        <v>32</v>
      </c>
      <c r="HV68" s="72" t="s">
        <v>32</v>
      </c>
      <c r="HW68" s="72" t="s">
        <v>32</v>
      </c>
      <c r="HX68" s="72" t="s">
        <v>32</v>
      </c>
      <c r="HY68" s="72" t="s">
        <v>32</v>
      </c>
      <c r="HZ68" s="72" t="s">
        <v>32</v>
      </c>
      <c r="IA68" s="72" t="s">
        <v>32</v>
      </c>
      <c r="IB68" s="72" t="s">
        <v>32</v>
      </c>
      <c r="IC68" s="72" t="s">
        <v>32</v>
      </c>
      <c r="ID68" s="72" t="s">
        <v>32</v>
      </c>
      <c r="IE68" s="72" t="s">
        <v>32</v>
      </c>
      <c r="IF68" s="57">
        <v>60</v>
      </c>
      <c r="IG68" s="26" t="str">
        <f t="shared" si="229"/>
        <v/>
      </c>
      <c r="IH68" s="26" t="str">
        <f t="shared" si="230"/>
        <v/>
      </c>
      <c r="II68" s="26" t="str">
        <f t="shared" si="231"/>
        <v/>
      </c>
      <c r="IJ68" s="26" t="str">
        <f t="shared" si="232"/>
        <v/>
      </c>
      <c r="IK68" s="26" t="str">
        <f t="shared" si="233"/>
        <v/>
      </c>
      <c r="IL68" s="26" t="str">
        <f t="shared" si="234"/>
        <v/>
      </c>
      <c r="IM68" s="26">
        <f t="shared" si="235"/>
        <v>9227022</v>
      </c>
      <c r="IN68" s="26" t="str">
        <f t="shared" si="236"/>
        <v/>
      </c>
      <c r="IO68" s="26" t="str">
        <f t="shared" si="237"/>
        <v/>
      </c>
      <c r="IP68" s="26" t="str">
        <f t="shared" si="238"/>
        <v/>
      </c>
      <c r="IQ68" s="26" t="str">
        <f t="shared" si="239"/>
        <v/>
      </c>
      <c r="IR68" s="26" t="str">
        <f t="shared" si="240"/>
        <v/>
      </c>
      <c r="IS68" s="26" t="str">
        <f t="shared" si="241"/>
        <v/>
      </c>
      <c r="IT68" s="26" t="str">
        <f t="shared" si="242"/>
        <v/>
      </c>
      <c r="IU68" s="26" t="str">
        <f t="shared" si="243"/>
        <v/>
      </c>
      <c r="IV68" s="26" t="str">
        <f t="shared" si="244"/>
        <v/>
      </c>
      <c r="IW68" s="26" t="str">
        <f t="shared" si="245"/>
        <v/>
      </c>
      <c r="IX68" s="26" t="str">
        <f t="shared" si="246"/>
        <v/>
      </c>
      <c r="IY68" s="26" t="str">
        <f t="shared" si="247"/>
        <v/>
      </c>
      <c r="IZ68" s="26" t="str">
        <f t="shared" si="248"/>
        <v/>
      </c>
      <c r="JA68" s="26" t="str">
        <f t="shared" si="249"/>
        <v/>
      </c>
      <c r="JB68" s="26" t="str">
        <f t="shared" si="250"/>
        <v/>
      </c>
      <c r="JC68" s="26" t="str">
        <f t="shared" si="251"/>
        <v/>
      </c>
      <c r="JD68" s="26" t="str">
        <f t="shared" si="252"/>
        <v/>
      </c>
      <c r="JE68" s="26" t="str">
        <f t="shared" si="253"/>
        <v/>
      </c>
      <c r="JF68" s="26" t="str">
        <f t="shared" si="254"/>
        <v/>
      </c>
      <c r="JG68" s="26" t="str">
        <f t="shared" si="255"/>
        <v/>
      </c>
      <c r="JH68" s="26" t="str">
        <f t="shared" si="256"/>
        <v/>
      </c>
      <c r="JI68" s="26">
        <v>9227141</v>
      </c>
      <c r="JJ68" s="26">
        <v>9227141</v>
      </c>
      <c r="JK68" s="28">
        <f t="shared" si="257"/>
        <v>1</v>
      </c>
      <c r="JL68" s="28">
        <f t="shared" si="30"/>
        <v>0</v>
      </c>
      <c r="JM68" s="29">
        <f t="shared" si="258"/>
        <v>9227022</v>
      </c>
      <c r="JN68" s="30">
        <f t="shared" si="259"/>
        <v>34601.332500000004</v>
      </c>
      <c r="JO68" s="57">
        <v>60</v>
      </c>
      <c r="JP68" s="31" t="str">
        <f t="shared" si="31"/>
        <v/>
      </c>
      <c r="JQ68" s="31" t="str">
        <f t="shared" si="32"/>
        <v/>
      </c>
      <c r="JR68" s="31" t="str">
        <f t="shared" si="33"/>
        <v/>
      </c>
      <c r="JS68" s="31" t="str">
        <f t="shared" si="34"/>
        <v/>
      </c>
      <c r="JT68" s="31" t="str">
        <f t="shared" si="35"/>
        <v/>
      </c>
      <c r="JU68" s="31" t="str">
        <f t="shared" si="36"/>
        <v/>
      </c>
      <c r="JV68" s="31">
        <f t="shared" si="37"/>
        <v>26666.666666666664</v>
      </c>
      <c r="JW68" s="31" t="str">
        <f t="shared" si="38"/>
        <v/>
      </c>
      <c r="JX68" s="31" t="str">
        <f t="shared" si="39"/>
        <v/>
      </c>
      <c r="JY68" s="31" t="str">
        <f t="shared" si="40"/>
        <v/>
      </c>
      <c r="JZ68" s="31" t="str">
        <f t="shared" si="41"/>
        <v/>
      </c>
      <c r="KA68" s="31" t="str">
        <f t="shared" si="42"/>
        <v/>
      </c>
      <c r="KB68" s="31" t="str">
        <f t="shared" si="43"/>
        <v/>
      </c>
      <c r="KC68" s="31" t="str">
        <f t="shared" si="44"/>
        <v/>
      </c>
      <c r="KD68" s="31" t="str">
        <f t="shared" si="45"/>
        <v/>
      </c>
      <c r="KE68" s="31" t="str">
        <f t="shared" si="46"/>
        <v/>
      </c>
      <c r="KF68" s="31" t="str">
        <f t="shared" si="47"/>
        <v/>
      </c>
      <c r="KG68" s="31" t="str">
        <f t="shared" si="48"/>
        <v/>
      </c>
      <c r="KH68" s="31" t="str">
        <f t="shared" si="49"/>
        <v/>
      </c>
      <c r="KI68" s="31" t="str">
        <f t="shared" si="50"/>
        <v/>
      </c>
      <c r="KJ68" s="31" t="str">
        <f t="shared" si="51"/>
        <v/>
      </c>
      <c r="KK68" s="31" t="str">
        <f t="shared" si="52"/>
        <v/>
      </c>
      <c r="KL68" s="31" t="str">
        <f t="shared" si="53"/>
        <v/>
      </c>
      <c r="KM68" s="31" t="str">
        <f t="shared" si="54"/>
        <v/>
      </c>
      <c r="KN68" s="31" t="str">
        <f t="shared" si="55"/>
        <v/>
      </c>
      <c r="KO68" s="31" t="str">
        <f t="shared" si="56"/>
        <v/>
      </c>
      <c r="KP68" s="31" t="str">
        <f t="shared" si="57"/>
        <v/>
      </c>
      <c r="KQ68" s="31" t="str">
        <f t="shared" si="58"/>
        <v/>
      </c>
      <c r="KR68" s="57">
        <v>60</v>
      </c>
      <c r="KS68" s="32" t="str">
        <f t="shared" si="59"/>
        <v/>
      </c>
      <c r="KT68" s="32" t="str">
        <f t="shared" si="60"/>
        <v/>
      </c>
      <c r="KU68" s="32" t="str">
        <f t="shared" si="61"/>
        <v/>
      </c>
      <c r="KV68" s="32" t="str">
        <f t="shared" si="62"/>
        <v/>
      </c>
      <c r="KW68" s="32" t="str">
        <f t="shared" si="63"/>
        <v/>
      </c>
      <c r="KX68" s="32" t="str">
        <f t="shared" si="64"/>
        <v/>
      </c>
      <c r="KY68" s="32">
        <f t="shared" si="65"/>
        <v>0</v>
      </c>
      <c r="KZ68" s="32" t="str">
        <f t="shared" si="66"/>
        <v/>
      </c>
      <c r="LA68" s="32" t="str">
        <f t="shared" si="67"/>
        <v/>
      </c>
      <c r="LB68" s="32" t="str">
        <f t="shared" si="68"/>
        <v/>
      </c>
      <c r="LC68" s="32" t="str">
        <f t="shared" si="69"/>
        <v/>
      </c>
      <c r="LD68" s="32" t="str">
        <f t="shared" si="70"/>
        <v/>
      </c>
      <c r="LE68" s="32" t="str">
        <f t="shared" si="71"/>
        <v/>
      </c>
      <c r="LF68" s="32" t="str">
        <f t="shared" si="72"/>
        <v/>
      </c>
      <c r="LG68" s="32" t="str">
        <f t="shared" si="73"/>
        <v/>
      </c>
      <c r="LH68" s="32" t="str">
        <f t="shared" si="74"/>
        <v/>
      </c>
      <c r="LI68" s="32" t="str">
        <f t="shared" si="75"/>
        <v/>
      </c>
      <c r="LJ68" s="32" t="str">
        <f t="shared" si="76"/>
        <v/>
      </c>
      <c r="LK68" s="32" t="str">
        <f t="shared" si="77"/>
        <v/>
      </c>
      <c r="LL68" s="32" t="str">
        <f t="shared" si="78"/>
        <v/>
      </c>
      <c r="LM68" s="32" t="str">
        <f t="shared" si="79"/>
        <v/>
      </c>
      <c r="LN68" s="32" t="str">
        <f t="shared" si="80"/>
        <v/>
      </c>
      <c r="LO68" s="32" t="str">
        <f t="shared" si="81"/>
        <v/>
      </c>
      <c r="LP68" s="32" t="str">
        <f t="shared" si="82"/>
        <v/>
      </c>
      <c r="LQ68" s="32" t="str">
        <f t="shared" si="83"/>
        <v/>
      </c>
      <c r="LR68" s="32" t="str">
        <f t="shared" si="84"/>
        <v/>
      </c>
      <c r="LS68" s="32" t="str">
        <f t="shared" si="85"/>
        <v/>
      </c>
      <c r="LT68" s="32" t="str">
        <f t="shared" si="86"/>
        <v/>
      </c>
      <c r="LU68" s="57">
        <v>60</v>
      </c>
      <c r="LV68" s="33" t="str">
        <f t="shared" si="87"/>
        <v/>
      </c>
      <c r="LW68" s="33" t="str">
        <f t="shared" si="88"/>
        <v/>
      </c>
      <c r="LX68" s="33" t="str">
        <f t="shared" si="89"/>
        <v/>
      </c>
      <c r="LY68" s="33" t="str">
        <f t="shared" si="90"/>
        <v/>
      </c>
      <c r="LZ68" s="33" t="str">
        <f t="shared" si="91"/>
        <v/>
      </c>
      <c r="MA68" s="33" t="str">
        <f t="shared" si="92"/>
        <v/>
      </c>
      <c r="MB68" s="33">
        <f t="shared" si="93"/>
        <v>0</v>
      </c>
      <c r="MC68" s="33" t="str">
        <f t="shared" si="94"/>
        <v/>
      </c>
      <c r="MD68" s="33" t="str">
        <f t="shared" si="95"/>
        <v/>
      </c>
      <c r="ME68" s="33" t="str">
        <f t="shared" si="96"/>
        <v/>
      </c>
      <c r="MF68" s="33" t="str">
        <f t="shared" si="97"/>
        <v/>
      </c>
      <c r="MG68" s="33" t="str">
        <f t="shared" si="98"/>
        <v/>
      </c>
      <c r="MH68" s="33" t="str">
        <f t="shared" si="99"/>
        <v/>
      </c>
      <c r="MI68" s="33" t="str">
        <f t="shared" si="100"/>
        <v/>
      </c>
      <c r="MJ68" s="33" t="str">
        <f t="shared" si="101"/>
        <v/>
      </c>
      <c r="MK68" s="33" t="str">
        <f t="shared" si="102"/>
        <v/>
      </c>
      <c r="ML68" s="33" t="str">
        <f t="shared" si="103"/>
        <v/>
      </c>
      <c r="MM68" s="33" t="str">
        <f t="shared" si="104"/>
        <v/>
      </c>
      <c r="MN68" s="33" t="str">
        <f t="shared" si="105"/>
        <v/>
      </c>
      <c r="MO68" s="33" t="str">
        <f t="shared" si="106"/>
        <v/>
      </c>
      <c r="MP68" s="33" t="str">
        <f t="shared" si="107"/>
        <v/>
      </c>
      <c r="MQ68" s="33" t="str">
        <f t="shared" si="108"/>
        <v/>
      </c>
      <c r="MR68" s="33" t="str">
        <f t="shared" si="109"/>
        <v/>
      </c>
      <c r="MS68" s="33" t="str">
        <f t="shared" si="110"/>
        <v/>
      </c>
      <c r="MT68" s="33" t="str">
        <f t="shared" si="111"/>
        <v/>
      </c>
      <c r="MU68" s="33" t="str">
        <f t="shared" si="112"/>
        <v/>
      </c>
      <c r="MV68" s="33" t="str">
        <f t="shared" si="113"/>
        <v/>
      </c>
      <c r="MW68" s="33" t="str">
        <f t="shared" si="114"/>
        <v/>
      </c>
      <c r="MX68" s="54">
        <f t="shared" si="115"/>
        <v>0</v>
      </c>
      <c r="MY68" s="57">
        <v>60</v>
      </c>
      <c r="MZ68" s="34" t="str">
        <f t="shared" si="116"/>
        <v/>
      </c>
      <c r="NA68" s="34" t="str">
        <f t="shared" si="117"/>
        <v/>
      </c>
      <c r="NB68" s="34" t="str">
        <f t="shared" si="118"/>
        <v/>
      </c>
      <c r="NC68" s="34" t="str">
        <f t="shared" si="119"/>
        <v/>
      </c>
      <c r="ND68" s="34" t="str">
        <f t="shared" si="120"/>
        <v/>
      </c>
      <c r="NE68" s="34" t="str">
        <f t="shared" si="121"/>
        <v/>
      </c>
      <c r="NF68" s="34">
        <f t="shared" si="122"/>
        <v>40</v>
      </c>
      <c r="NG68" s="34" t="str">
        <f t="shared" si="123"/>
        <v/>
      </c>
      <c r="NH68" s="34" t="str">
        <f t="shared" si="124"/>
        <v/>
      </c>
      <c r="NI68" s="34" t="str">
        <f t="shared" si="125"/>
        <v/>
      </c>
      <c r="NJ68" s="34" t="str">
        <f t="shared" si="126"/>
        <v/>
      </c>
      <c r="NK68" s="34" t="str">
        <f t="shared" si="127"/>
        <v/>
      </c>
      <c r="NL68" s="34" t="str">
        <f t="shared" si="128"/>
        <v/>
      </c>
      <c r="NM68" s="34" t="str">
        <f t="shared" si="129"/>
        <v/>
      </c>
      <c r="NN68" s="34" t="str">
        <f t="shared" si="130"/>
        <v/>
      </c>
      <c r="NO68" s="34" t="str">
        <f t="shared" si="131"/>
        <v/>
      </c>
      <c r="NP68" s="34" t="str">
        <f t="shared" si="132"/>
        <v/>
      </c>
      <c r="NQ68" s="34" t="str">
        <f t="shared" si="133"/>
        <v/>
      </c>
      <c r="NR68" s="34" t="str">
        <f t="shared" si="134"/>
        <v/>
      </c>
      <c r="NS68" s="34" t="str">
        <f t="shared" si="135"/>
        <v/>
      </c>
      <c r="NT68" s="34" t="str">
        <f t="shared" si="136"/>
        <v/>
      </c>
      <c r="NU68" s="34" t="str">
        <f t="shared" si="137"/>
        <v/>
      </c>
      <c r="NV68" s="34" t="str">
        <f t="shared" si="138"/>
        <v/>
      </c>
      <c r="NW68" s="34" t="str">
        <f t="shared" si="139"/>
        <v/>
      </c>
      <c r="NX68" s="34" t="str">
        <f t="shared" si="140"/>
        <v/>
      </c>
      <c r="NY68" s="34" t="str">
        <f t="shared" si="141"/>
        <v/>
      </c>
      <c r="NZ68" s="34" t="str">
        <f t="shared" si="142"/>
        <v/>
      </c>
      <c r="OA68" s="34" t="str">
        <f t="shared" si="143"/>
        <v/>
      </c>
      <c r="OB68" s="57">
        <v>60</v>
      </c>
      <c r="OC68" s="78"/>
      <c r="OD68" s="78"/>
      <c r="OE68" s="78"/>
      <c r="OF68" s="78"/>
      <c r="OG68" s="78"/>
      <c r="OH68" s="78"/>
      <c r="OI68" s="78">
        <v>61</v>
      </c>
      <c r="OJ68" s="78"/>
      <c r="OK68" s="78"/>
      <c r="OL68" s="78"/>
      <c r="OM68" s="78"/>
      <c r="ON68" s="78"/>
      <c r="OO68" s="78"/>
      <c r="OP68" s="78"/>
      <c r="OQ68" s="78"/>
      <c r="OR68" s="78"/>
      <c r="OS68" s="80">
        <v>36</v>
      </c>
      <c r="OT68" s="78"/>
      <c r="OU68" s="78"/>
      <c r="OV68" s="78"/>
      <c r="OW68" s="78"/>
      <c r="OX68" s="78"/>
      <c r="OY68" s="78"/>
      <c r="OZ68" s="78"/>
      <c r="PA68" s="78"/>
      <c r="PB68" s="78"/>
      <c r="PC68" s="78"/>
      <c r="PD68" s="78"/>
      <c r="PE68" s="57">
        <v>60</v>
      </c>
      <c r="PF68" s="35">
        <f t="shared" si="144"/>
        <v>0</v>
      </c>
      <c r="PG68" s="35">
        <f t="shared" si="145"/>
        <v>0</v>
      </c>
      <c r="PH68" s="35">
        <f t="shared" si="146"/>
        <v>0</v>
      </c>
      <c r="PI68" s="35">
        <f t="shared" si="147"/>
        <v>0</v>
      </c>
      <c r="PJ68" s="35">
        <f t="shared" si="148"/>
        <v>0</v>
      </c>
      <c r="PK68" s="35">
        <f t="shared" si="149"/>
        <v>0</v>
      </c>
      <c r="PL68" s="35">
        <f t="shared" si="150"/>
        <v>30</v>
      </c>
      <c r="PM68" s="35">
        <f t="shared" si="151"/>
        <v>0</v>
      </c>
      <c r="PN68" s="35">
        <f t="shared" si="152"/>
        <v>0</v>
      </c>
      <c r="PO68" s="35">
        <f t="shared" si="153"/>
        <v>0</v>
      </c>
      <c r="PP68" s="35">
        <f t="shared" si="154"/>
        <v>0</v>
      </c>
      <c r="PQ68" s="35">
        <f t="shared" si="155"/>
        <v>0</v>
      </c>
      <c r="PR68" s="35">
        <f t="shared" si="156"/>
        <v>0</v>
      </c>
      <c r="PS68" s="35">
        <f t="shared" si="157"/>
        <v>0</v>
      </c>
      <c r="PT68" s="35">
        <f t="shared" si="158"/>
        <v>0</v>
      </c>
      <c r="PU68" s="35">
        <f t="shared" si="159"/>
        <v>0</v>
      </c>
      <c r="PV68" s="35">
        <f t="shared" si="160"/>
        <v>20</v>
      </c>
      <c r="PW68" s="35">
        <f t="shared" si="161"/>
        <v>0</v>
      </c>
      <c r="PX68" s="35">
        <f t="shared" si="162"/>
        <v>0</v>
      </c>
      <c r="PY68" s="35">
        <f t="shared" si="163"/>
        <v>0</v>
      </c>
      <c r="PZ68" s="35">
        <f t="shared" si="164"/>
        <v>0</v>
      </c>
      <c r="QA68" s="35">
        <f t="shared" si="165"/>
        <v>0</v>
      </c>
      <c r="QB68" s="35">
        <f t="shared" si="166"/>
        <v>0</v>
      </c>
      <c r="QC68" s="35">
        <f t="shared" si="167"/>
        <v>0</v>
      </c>
      <c r="QD68" s="35">
        <f t="shared" si="168"/>
        <v>0</v>
      </c>
      <c r="QE68" s="35">
        <f t="shared" si="169"/>
        <v>0</v>
      </c>
      <c r="QF68" s="35">
        <f t="shared" si="170"/>
        <v>0</v>
      </c>
      <c r="QG68" s="35">
        <f t="shared" si="171"/>
        <v>0</v>
      </c>
      <c r="QH68" s="57">
        <v>60</v>
      </c>
      <c r="QI68" s="36" t="str">
        <f t="shared" si="172"/>
        <v/>
      </c>
      <c r="QJ68" s="36" t="str">
        <f t="shared" si="173"/>
        <v/>
      </c>
      <c r="QK68" s="36" t="str">
        <f t="shared" si="174"/>
        <v/>
      </c>
      <c r="QL68" s="36" t="str">
        <f t="shared" si="175"/>
        <v/>
      </c>
      <c r="QM68" s="36" t="str">
        <f t="shared" si="176"/>
        <v/>
      </c>
      <c r="QN68" s="36" t="str">
        <f t="shared" si="177"/>
        <v/>
      </c>
      <c r="QO68" s="36">
        <f t="shared" si="178"/>
        <v>70</v>
      </c>
      <c r="QP68" s="36" t="str">
        <f t="shared" si="179"/>
        <v/>
      </c>
      <c r="QQ68" s="36" t="str">
        <f t="shared" si="180"/>
        <v/>
      </c>
      <c r="QR68" s="36" t="str">
        <f t="shared" si="181"/>
        <v/>
      </c>
      <c r="QS68" s="36" t="str">
        <f t="shared" si="182"/>
        <v/>
      </c>
      <c r="QT68" s="36" t="str">
        <f t="shared" si="183"/>
        <v/>
      </c>
      <c r="QU68" s="36" t="str">
        <f t="shared" si="184"/>
        <v/>
      </c>
      <c r="QV68" s="36" t="str">
        <f t="shared" si="185"/>
        <v/>
      </c>
      <c r="QW68" s="36" t="str">
        <f t="shared" si="186"/>
        <v/>
      </c>
      <c r="QX68" s="36" t="str">
        <f t="shared" si="187"/>
        <v/>
      </c>
      <c r="QY68" s="36" t="str">
        <f t="shared" si="188"/>
        <v/>
      </c>
      <c r="QZ68" s="36" t="str">
        <f t="shared" si="189"/>
        <v/>
      </c>
      <c r="RA68" s="36" t="str">
        <f t="shared" si="190"/>
        <v/>
      </c>
      <c r="RB68" s="36" t="str">
        <f t="shared" si="191"/>
        <v/>
      </c>
      <c r="RC68" s="36" t="str">
        <f t="shared" si="192"/>
        <v/>
      </c>
      <c r="RD68" s="36" t="str">
        <f t="shared" si="193"/>
        <v/>
      </c>
      <c r="RE68" s="36" t="str">
        <f t="shared" si="194"/>
        <v/>
      </c>
      <c r="RF68" s="36" t="str">
        <f t="shared" si="195"/>
        <v/>
      </c>
      <c r="RG68" s="36" t="str">
        <f t="shared" si="196"/>
        <v/>
      </c>
      <c r="RH68" s="36" t="str">
        <f t="shared" si="197"/>
        <v/>
      </c>
      <c r="RI68" s="36" t="str">
        <f t="shared" si="198"/>
        <v/>
      </c>
      <c r="RJ68" s="36" t="str">
        <f t="shared" si="199"/>
        <v/>
      </c>
      <c r="RK68" s="37">
        <f t="shared" si="200"/>
        <v>70</v>
      </c>
      <c r="RL68" s="38" t="str">
        <f t="shared" si="260"/>
        <v>7. ICL DIDÁCTICAS S.A.S.</v>
      </c>
      <c r="RM68" s="38" t="str">
        <f t="shared" si="261"/>
        <v/>
      </c>
      <c r="RN68" s="38" t="str">
        <f t="shared" si="262"/>
        <v/>
      </c>
      <c r="RO68" s="38" t="str">
        <f t="shared" si="263"/>
        <v/>
      </c>
      <c r="RP68" s="38" t="str">
        <f t="shared" si="264"/>
        <v>7. ICL DIDÁCTICAS S.A.S.</v>
      </c>
      <c r="RQ68" s="39">
        <f t="shared" si="265"/>
        <v>9227022</v>
      </c>
      <c r="RR68" s="39" t="str">
        <f t="shared" si="266"/>
        <v/>
      </c>
      <c r="RS68" s="39" t="str">
        <f t="shared" si="267"/>
        <v/>
      </c>
      <c r="RT68" s="39" t="str">
        <f t="shared" si="268"/>
        <v/>
      </c>
      <c r="RU68" s="39">
        <f t="shared" si="269"/>
        <v>9227022</v>
      </c>
      <c r="RV68" s="57">
        <v>60</v>
      </c>
    </row>
    <row r="69" spans="2:490" s="41" customFormat="1" ht="40.799999999999997" hidden="1" x14ac:dyDescent="0.2">
      <c r="B69" s="63" t="s">
        <v>149</v>
      </c>
      <c r="C69" s="57" t="s">
        <v>150</v>
      </c>
      <c r="D69" s="57" t="s">
        <v>151</v>
      </c>
      <c r="E69" s="57" t="s">
        <v>152</v>
      </c>
      <c r="F69" s="57">
        <v>1</v>
      </c>
      <c r="G69" s="25">
        <v>1542240</v>
      </c>
      <c r="H69" s="57">
        <v>61</v>
      </c>
      <c r="I69" s="77" t="s">
        <v>32</v>
      </c>
      <c r="J69" s="75">
        <v>1537480</v>
      </c>
      <c r="K69" s="77" t="s">
        <v>32</v>
      </c>
      <c r="L69" s="77" t="s">
        <v>32</v>
      </c>
      <c r="M69" s="77" t="s">
        <v>32</v>
      </c>
      <c r="N69" s="77" t="s">
        <v>32</v>
      </c>
      <c r="O69" s="77" t="s">
        <v>32</v>
      </c>
      <c r="P69" s="77" t="s">
        <v>32</v>
      </c>
      <c r="Q69" s="77" t="s">
        <v>32</v>
      </c>
      <c r="R69" s="77" t="s">
        <v>32</v>
      </c>
      <c r="S69" s="77" t="s">
        <v>32</v>
      </c>
      <c r="T69" s="77" t="s">
        <v>32</v>
      </c>
      <c r="U69" s="77" t="s">
        <v>32</v>
      </c>
      <c r="V69" s="77" t="s">
        <v>32</v>
      </c>
      <c r="W69" s="77" t="s">
        <v>32</v>
      </c>
      <c r="X69" s="75">
        <v>925820</v>
      </c>
      <c r="Y69" s="77" t="s">
        <v>32</v>
      </c>
      <c r="Z69" s="77" t="s">
        <v>32</v>
      </c>
      <c r="AA69" s="77" t="s">
        <v>32</v>
      </c>
      <c r="AB69" s="77" t="s">
        <v>32</v>
      </c>
      <c r="AC69" s="77" t="s">
        <v>32</v>
      </c>
      <c r="AD69" s="77" t="s">
        <v>32</v>
      </c>
      <c r="AE69" s="77" t="s">
        <v>32</v>
      </c>
      <c r="AF69" s="77" t="s">
        <v>32</v>
      </c>
      <c r="AG69" s="77" t="s">
        <v>32</v>
      </c>
      <c r="AH69" s="77" t="s">
        <v>32</v>
      </c>
      <c r="AI69" s="77" t="s">
        <v>32</v>
      </c>
      <c r="AJ69" s="77" t="s">
        <v>32</v>
      </c>
      <c r="AK69" s="45"/>
      <c r="AL69" s="26" t="str">
        <f t="shared" si="201"/>
        <v>NC</v>
      </c>
      <c r="AM69" s="26">
        <f t="shared" si="202"/>
        <v>1537480</v>
      </c>
      <c r="AN69" s="26" t="str">
        <f t="shared" si="203"/>
        <v>NC</v>
      </c>
      <c r="AO69" s="26" t="str">
        <f t="shared" si="204"/>
        <v>NC</v>
      </c>
      <c r="AP69" s="26" t="str">
        <f t="shared" si="205"/>
        <v>NC</v>
      </c>
      <c r="AQ69" s="26" t="str">
        <f t="shared" si="206"/>
        <v>NC</v>
      </c>
      <c r="AR69" s="26" t="str">
        <f t="shared" si="207"/>
        <v>NC</v>
      </c>
      <c r="AS69" s="26" t="str">
        <f t="shared" si="208"/>
        <v>NC</v>
      </c>
      <c r="AT69" s="26" t="str">
        <f t="shared" si="209"/>
        <v>NC</v>
      </c>
      <c r="AU69" s="26" t="str">
        <f t="shared" si="210"/>
        <v>NC</v>
      </c>
      <c r="AV69" s="26" t="str">
        <f t="shared" si="211"/>
        <v>NC</v>
      </c>
      <c r="AW69" s="26" t="str">
        <f t="shared" si="212"/>
        <v>NC</v>
      </c>
      <c r="AX69" s="26" t="str">
        <f t="shared" si="213"/>
        <v>NC</v>
      </c>
      <c r="AY69" s="26" t="str">
        <f t="shared" si="214"/>
        <v>NC</v>
      </c>
      <c r="AZ69" s="26" t="str">
        <f t="shared" si="215"/>
        <v>NC</v>
      </c>
      <c r="BA69" s="26">
        <f t="shared" si="216"/>
        <v>925820</v>
      </c>
      <c r="BB69" s="26" t="str">
        <f t="shared" si="217"/>
        <v>NC</v>
      </c>
      <c r="BC69" s="26" t="str">
        <f t="shared" si="218"/>
        <v>NC</v>
      </c>
      <c r="BD69" s="26" t="str">
        <f t="shared" si="219"/>
        <v>NC</v>
      </c>
      <c r="BE69" s="26" t="str">
        <f t="shared" si="220"/>
        <v>NC</v>
      </c>
      <c r="BF69" s="26" t="str">
        <f t="shared" si="221"/>
        <v>NC</v>
      </c>
      <c r="BG69" s="26" t="str">
        <f t="shared" si="222"/>
        <v>NC</v>
      </c>
      <c r="BH69" s="26" t="str">
        <f t="shared" si="223"/>
        <v>NC</v>
      </c>
      <c r="BI69" s="26" t="str">
        <f t="shared" si="224"/>
        <v>NC</v>
      </c>
      <c r="BJ69" s="26" t="str">
        <f t="shared" si="225"/>
        <v>NC</v>
      </c>
      <c r="BK69" s="26" t="str">
        <f t="shared" si="226"/>
        <v>NC</v>
      </c>
      <c r="BL69" s="26" t="str">
        <f t="shared" si="227"/>
        <v>NC</v>
      </c>
      <c r="BM69" s="26" t="str">
        <f t="shared" si="228"/>
        <v>NC</v>
      </c>
      <c r="BN69" s="57">
        <v>61</v>
      </c>
      <c r="BO69" s="70" t="s">
        <v>33</v>
      </c>
      <c r="BP69" s="71" t="s">
        <v>33</v>
      </c>
      <c r="BQ69" s="70" t="s">
        <v>33</v>
      </c>
      <c r="BR69" s="70" t="s">
        <v>33</v>
      </c>
      <c r="BS69" s="70" t="s">
        <v>33</v>
      </c>
      <c r="BT69" s="70" t="s">
        <v>33</v>
      </c>
      <c r="BU69" s="70" t="s">
        <v>33</v>
      </c>
      <c r="BV69" s="70" t="s">
        <v>33</v>
      </c>
      <c r="BW69" s="70" t="s">
        <v>33</v>
      </c>
      <c r="BX69" s="70" t="s">
        <v>33</v>
      </c>
      <c r="BY69" s="70" t="s">
        <v>33</v>
      </c>
      <c r="BZ69" s="70" t="s">
        <v>33</v>
      </c>
      <c r="CA69" s="70" t="s">
        <v>33</v>
      </c>
      <c r="CB69" s="70" t="s">
        <v>33</v>
      </c>
      <c r="CC69" s="70" t="s">
        <v>33</v>
      </c>
      <c r="CD69" s="71" t="s">
        <v>34</v>
      </c>
      <c r="CE69" s="70" t="s">
        <v>33</v>
      </c>
      <c r="CF69" s="70" t="s">
        <v>33</v>
      </c>
      <c r="CG69" s="70" t="s">
        <v>33</v>
      </c>
      <c r="CH69" s="70" t="s">
        <v>33</v>
      </c>
      <c r="CI69" s="70" t="s">
        <v>33</v>
      </c>
      <c r="CJ69" s="70" t="s">
        <v>33</v>
      </c>
      <c r="CK69" s="70" t="s">
        <v>33</v>
      </c>
      <c r="CL69" s="70" t="s">
        <v>33</v>
      </c>
      <c r="CM69" s="70" t="s">
        <v>33</v>
      </c>
      <c r="CN69" s="70" t="s">
        <v>33</v>
      </c>
      <c r="CO69" s="70" t="s">
        <v>33</v>
      </c>
      <c r="CP69" s="70" t="s">
        <v>33</v>
      </c>
      <c r="CQ69" s="57">
        <v>61</v>
      </c>
      <c r="CR69" s="71" t="s">
        <v>33</v>
      </c>
      <c r="CS69" s="71" t="s">
        <v>34</v>
      </c>
      <c r="CT69" s="71" t="s">
        <v>34</v>
      </c>
      <c r="CU69" s="71" t="s">
        <v>34</v>
      </c>
      <c r="CV69" s="71" t="s">
        <v>34</v>
      </c>
      <c r="CW69" s="71" t="s">
        <v>34</v>
      </c>
      <c r="CX69" s="71" t="s">
        <v>34</v>
      </c>
      <c r="CY69" s="71" t="s">
        <v>33</v>
      </c>
      <c r="CZ69" s="71" t="s">
        <v>34</v>
      </c>
      <c r="DA69" s="71" t="s">
        <v>34</v>
      </c>
      <c r="DB69" s="71" t="s">
        <v>34</v>
      </c>
      <c r="DC69" s="71" t="s">
        <v>34</v>
      </c>
      <c r="DD69" s="71" t="s">
        <v>34</v>
      </c>
      <c r="DE69" s="71" t="s">
        <v>34</v>
      </c>
      <c r="DF69" s="71" t="s">
        <v>34</v>
      </c>
      <c r="DG69" s="71" t="s">
        <v>34</v>
      </c>
      <c r="DH69" s="71" t="s">
        <v>34</v>
      </c>
      <c r="DI69" s="71" t="s">
        <v>34</v>
      </c>
      <c r="DJ69" s="71" t="s">
        <v>34</v>
      </c>
      <c r="DK69" s="71" t="s">
        <v>34</v>
      </c>
      <c r="DL69" s="71" t="s">
        <v>34</v>
      </c>
      <c r="DM69" s="71" t="s">
        <v>34</v>
      </c>
      <c r="DN69" s="71" t="s">
        <v>34</v>
      </c>
      <c r="DO69" s="71" t="s">
        <v>34</v>
      </c>
      <c r="DP69" s="71" t="s">
        <v>34</v>
      </c>
      <c r="DQ69" s="71" t="s">
        <v>34</v>
      </c>
      <c r="DR69" s="71" t="s">
        <v>34</v>
      </c>
      <c r="DS69" s="71" t="s">
        <v>34</v>
      </c>
      <c r="DT69" s="57">
        <v>61</v>
      </c>
      <c r="DU69" s="71" t="s">
        <v>34</v>
      </c>
      <c r="DV69" s="71" t="s">
        <v>34</v>
      </c>
      <c r="DW69" s="71" t="s">
        <v>34</v>
      </c>
      <c r="DX69" s="71" t="s">
        <v>34</v>
      </c>
      <c r="DY69" s="71" t="s">
        <v>34</v>
      </c>
      <c r="DZ69" s="71" t="s">
        <v>34</v>
      </c>
      <c r="EA69" s="71" t="s">
        <v>34</v>
      </c>
      <c r="EB69" s="71" t="s">
        <v>33</v>
      </c>
      <c r="EC69" s="71" t="s">
        <v>34</v>
      </c>
      <c r="ED69" s="71" t="s">
        <v>34</v>
      </c>
      <c r="EE69" s="71" t="s">
        <v>34</v>
      </c>
      <c r="EF69" s="71" t="s">
        <v>34</v>
      </c>
      <c r="EG69" s="71" t="s">
        <v>34</v>
      </c>
      <c r="EH69" s="71" t="s">
        <v>34</v>
      </c>
      <c r="EI69" s="71" t="s">
        <v>34</v>
      </c>
      <c r="EJ69" s="71" t="s">
        <v>34</v>
      </c>
      <c r="EK69" s="71" t="s">
        <v>34</v>
      </c>
      <c r="EL69" s="71" t="s">
        <v>34</v>
      </c>
      <c r="EM69" s="71" t="s">
        <v>34</v>
      </c>
      <c r="EN69" s="71" t="s">
        <v>34</v>
      </c>
      <c r="EO69" s="71" t="s">
        <v>34</v>
      </c>
      <c r="EP69" s="71" t="s">
        <v>34</v>
      </c>
      <c r="EQ69" s="71" t="s">
        <v>34</v>
      </c>
      <c r="ER69" s="71" t="s">
        <v>34</v>
      </c>
      <c r="ES69" s="71" t="s">
        <v>34</v>
      </c>
      <c r="ET69" s="71" t="s">
        <v>34</v>
      </c>
      <c r="EU69" s="71" t="s">
        <v>34</v>
      </c>
      <c r="EV69" s="71" t="s">
        <v>33</v>
      </c>
      <c r="EW69" s="57">
        <v>61</v>
      </c>
      <c r="EX69" s="27" t="str">
        <f t="shared" si="1"/>
        <v>NO CUMPLE</v>
      </c>
      <c r="EY69" s="27" t="str">
        <f t="shared" si="2"/>
        <v>NO CUMPLE</v>
      </c>
      <c r="EZ69" s="27" t="str">
        <f t="shared" si="3"/>
        <v>NO CUMPLE</v>
      </c>
      <c r="FA69" s="27" t="str">
        <f t="shared" si="4"/>
        <v>NO CUMPLE</v>
      </c>
      <c r="FB69" s="27" t="str">
        <f t="shared" si="5"/>
        <v>NO CUMPLE</v>
      </c>
      <c r="FC69" s="27" t="str">
        <f t="shared" si="6"/>
        <v>NO CUMPLE</v>
      </c>
      <c r="FD69" s="27" t="str">
        <f t="shared" si="7"/>
        <v>NO CUMPLE</v>
      </c>
      <c r="FE69" s="27" t="str">
        <f t="shared" si="8"/>
        <v>NO CUMPLE</v>
      </c>
      <c r="FF69" s="27" t="str">
        <f t="shared" si="9"/>
        <v>NO CUMPLE</v>
      </c>
      <c r="FG69" s="27" t="str">
        <f t="shared" si="10"/>
        <v>NO CUMPLE</v>
      </c>
      <c r="FH69" s="27" t="str">
        <f t="shared" si="11"/>
        <v>NO CUMPLE</v>
      </c>
      <c r="FI69" s="27" t="str">
        <f t="shared" si="12"/>
        <v>NO CUMPLE</v>
      </c>
      <c r="FJ69" s="27" t="str">
        <f t="shared" si="13"/>
        <v>NO CUMPLE</v>
      </c>
      <c r="FK69" s="27" t="str">
        <f t="shared" si="14"/>
        <v>NO CUMPLE</v>
      </c>
      <c r="FL69" s="27" t="str">
        <f t="shared" si="15"/>
        <v>NO CUMPLE</v>
      </c>
      <c r="FM69" s="27" t="str">
        <f t="shared" si="16"/>
        <v>CUMPLE</v>
      </c>
      <c r="FN69" s="27" t="str">
        <f t="shared" si="17"/>
        <v>NO CUMPLE</v>
      </c>
      <c r="FO69" s="27" t="str">
        <f t="shared" si="18"/>
        <v>NO CUMPLE</v>
      </c>
      <c r="FP69" s="27" t="str">
        <f t="shared" si="19"/>
        <v>NO CUMPLE</v>
      </c>
      <c r="FQ69" s="27" t="str">
        <f t="shared" si="20"/>
        <v>NO CUMPLE</v>
      </c>
      <c r="FR69" s="27" t="str">
        <f t="shared" si="21"/>
        <v>NO CUMPLE</v>
      </c>
      <c r="FS69" s="27" t="str">
        <f t="shared" si="22"/>
        <v>NO CUMPLE</v>
      </c>
      <c r="FT69" s="27" t="str">
        <f t="shared" si="23"/>
        <v>NO CUMPLE</v>
      </c>
      <c r="FU69" s="27" t="str">
        <f t="shared" si="24"/>
        <v>NO CUMPLE</v>
      </c>
      <c r="FV69" s="27" t="str">
        <f t="shared" si="25"/>
        <v>NO CUMPLE</v>
      </c>
      <c r="FW69" s="27" t="str">
        <f t="shared" si="26"/>
        <v>NO CUMPLE</v>
      </c>
      <c r="FX69" s="27" t="str">
        <f t="shared" si="27"/>
        <v>NO CUMPLE</v>
      </c>
      <c r="FY69" s="27" t="str">
        <f t="shared" si="28"/>
        <v>NO CUMPLE</v>
      </c>
      <c r="FZ69" s="57">
        <v>61</v>
      </c>
      <c r="GA69" s="71" t="s">
        <v>32</v>
      </c>
      <c r="GB69" s="93" t="s">
        <v>33</v>
      </c>
      <c r="GC69" s="71" t="s">
        <v>32</v>
      </c>
      <c r="GD69" s="71" t="s">
        <v>32</v>
      </c>
      <c r="GE69" s="71" t="s">
        <v>32</v>
      </c>
      <c r="GF69" s="71" t="s">
        <v>32</v>
      </c>
      <c r="GG69" s="71" t="s">
        <v>32</v>
      </c>
      <c r="GH69" s="71" t="s">
        <v>32</v>
      </c>
      <c r="GI69" s="71" t="s">
        <v>32</v>
      </c>
      <c r="GJ69" s="71" t="s">
        <v>32</v>
      </c>
      <c r="GK69" s="71" t="s">
        <v>32</v>
      </c>
      <c r="GL69" s="71" t="s">
        <v>32</v>
      </c>
      <c r="GM69" s="71" t="s">
        <v>32</v>
      </c>
      <c r="GN69" s="71" t="s">
        <v>32</v>
      </c>
      <c r="GO69" s="71" t="s">
        <v>32</v>
      </c>
      <c r="GP69" s="93" t="s">
        <v>34</v>
      </c>
      <c r="GQ69" s="71" t="s">
        <v>32</v>
      </c>
      <c r="GR69" s="71" t="s">
        <v>32</v>
      </c>
      <c r="GS69" s="71" t="s">
        <v>32</v>
      </c>
      <c r="GT69" s="71" t="s">
        <v>32</v>
      </c>
      <c r="GU69" s="71" t="s">
        <v>32</v>
      </c>
      <c r="GV69" s="71" t="s">
        <v>32</v>
      </c>
      <c r="GW69" s="71" t="s">
        <v>32</v>
      </c>
      <c r="GX69" s="71" t="s">
        <v>32</v>
      </c>
      <c r="GY69" s="71" t="s">
        <v>32</v>
      </c>
      <c r="GZ69" s="71" t="s">
        <v>32</v>
      </c>
      <c r="HA69" s="71" t="s">
        <v>32</v>
      </c>
      <c r="HB69" s="71" t="s">
        <v>32</v>
      </c>
      <c r="HC69" s="57">
        <v>61</v>
      </c>
      <c r="HD69" s="72" t="s">
        <v>32</v>
      </c>
      <c r="HE69" s="72" t="s">
        <v>33</v>
      </c>
      <c r="HF69" s="72" t="s">
        <v>32</v>
      </c>
      <c r="HG69" s="72" t="s">
        <v>32</v>
      </c>
      <c r="HH69" s="72" t="s">
        <v>32</v>
      </c>
      <c r="HI69" s="72" t="s">
        <v>32</v>
      </c>
      <c r="HJ69" s="72" t="s">
        <v>32</v>
      </c>
      <c r="HK69" s="72" t="s">
        <v>32</v>
      </c>
      <c r="HL69" s="72" t="s">
        <v>32</v>
      </c>
      <c r="HM69" s="72" t="s">
        <v>32</v>
      </c>
      <c r="HN69" s="72" t="s">
        <v>32</v>
      </c>
      <c r="HO69" s="72" t="s">
        <v>32</v>
      </c>
      <c r="HP69" s="72" t="s">
        <v>32</v>
      </c>
      <c r="HQ69" s="72" t="s">
        <v>32</v>
      </c>
      <c r="HR69" s="72" t="s">
        <v>32</v>
      </c>
      <c r="HS69" s="72" t="s">
        <v>34</v>
      </c>
      <c r="HT69" s="72" t="s">
        <v>32</v>
      </c>
      <c r="HU69" s="72" t="s">
        <v>32</v>
      </c>
      <c r="HV69" s="72" t="s">
        <v>32</v>
      </c>
      <c r="HW69" s="72" t="s">
        <v>32</v>
      </c>
      <c r="HX69" s="72" t="s">
        <v>32</v>
      </c>
      <c r="HY69" s="72" t="s">
        <v>32</v>
      </c>
      <c r="HZ69" s="72" t="s">
        <v>32</v>
      </c>
      <c r="IA69" s="72" t="s">
        <v>32</v>
      </c>
      <c r="IB69" s="72" t="s">
        <v>32</v>
      </c>
      <c r="IC69" s="72" t="s">
        <v>32</v>
      </c>
      <c r="ID69" s="72" t="s">
        <v>32</v>
      </c>
      <c r="IE69" s="72" t="s">
        <v>32</v>
      </c>
      <c r="IF69" s="57">
        <v>61</v>
      </c>
      <c r="IG69" s="26" t="str">
        <f t="shared" si="229"/>
        <v/>
      </c>
      <c r="IH69" s="26" t="str">
        <f t="shared" si="230"/>
        <v/>
      </c>
      <c r="II69" s="26" t="str">
        <f t="shared" si="231"/>
        <v/>
      </c>
      <c r="IJ69" s="26" t="str">
        <f t="shared" si="232"/>
        <v/>
      </c>
      <c r="IK69" s="26" t="str">
        <f t="shared" si="233"/>
        <v/>
      </c>
      <c r="IL69" s="26" t="str">
        <f t="shared" si="234"/>
        <v/>
      </c>
      <c r="IM69" s="26" t="str">
        <f t="shared" si="235"/>
        <v/>
      </c>
      <c r="IN69" s="26" t="str">
        <f t="shared" si="236"/>
        <v/>
      </c>
      <c r="IO69" s="26" t="str">
        <f t="shared" si="237"/>
        <v/>
      </c>
      <c r="IP69" s="26" t="str">
        <f t="shared" si="238"/>
        <v/>
      </c>
      <c r="IQ69" s="26" t="str">
        <f t="shared" si="239"/>
        <v/>
      </c>
      <c r="IR69" s="26" t="str">
        <f t="shared" si="240"/>
        <v/>
      </c>
      <c r="IS69" s="26" t="str">
        <f t="shared" si="241"/>
        <v/>
      </c>
      <c r="IT69" s="26" t="str">
        <f t="shared" si="242"/>
        <v/>
      </c>
      <c r="IU69" s="26" t="str">
        <f t="shared" si="243"/>
        <v/>
      </c>
      <c r="IV69" s="26">
        <f t="shared" si="244"/>
        <v>925820</v>
      </c>
      <c r="IW69" s="26" t="str">
        <f t="shared" si="245"/>
        <v/>
      </c>
      <c r="IX69" s="26" t="str">
        <f t="shared" si="246"/>
        <v/>
      </c>
      <c r="IY69" s="26" t="str">
        <f t="shared" si="247"/>
        <v/>
      </c>
      <c r="IZ69" s="26" t="str">
        <f t="shared" si="248"/>
        <v/>
      </c>
      <c r="JA69" s="26" t="str">
        <f t="shared" si="249"/>
        <v/>
      </c>
      <c r="JB69" s="26" t="str">
        <f t="shared" si="250"/>
        <v/>
      </c>
      <c r="JC69" s="26" t="str">
        <f t="shared" si="251"/>
        <v/>
      </c>
      <c r="JD69" s="26" t="str">
        <f t="shared" si="252"/>
        <v/>
      </c>
      <c r="JE69" s="26" t="str">
        <f t="shared" si="253"/>
        <v/>
      </c>
      <c r="JF69" s="26" t="str">
        <f t="shared" si="254"/>
        <v/>
      </c>
      <c r="JG69" s="26" t="str">
        <f t="shared" si="255"/>
        <v/>
      </c>
      <c r="JH69" s="26" t="str">
        <f t="shared" si="256"/>
        <v/>
      </c>
      <c r="JI69" s="26">
        <v>1542240</v>
      </c>
      <c r="JJ69" s="26">
        <v>1542240</v>
      </c>
      <c r="JK69" s="28">
        <f t="shared" si="257"/>
        <v>1</v>
      </c>
      <c r="JL69" s="28">
        <f t="shared" si="30"/>
        <v>0</v>
      </c>
      <c r="JM69" s="29">
        <f t="shared" si="258"/>
        <v>925820</v>
      </c>
      <c r="JN69" s="30">
        <f t="shared" si="259"/>
        <v>3471.8249999999998</v>
      </c>
      <c r="JO69" s="57">
        <v>61</v>
      </c>
      <c r="JP69" s="31" t="str">
        <f t="shared" si="31"/>
        <v/>
      </c>
      <c r="JQ69" s="31" t="str">
        <f t="shared" si="32"/>
        <v/>
      </c>
      <c r="JR69" s="31" t="str">
        <f t="shared" si="33"/>
        <v/>
      </c>
      <c r="JS69" s="31" t="str">
        <f t="shared" si="34"/>
        <v/>
      </c>
      <c r="JT69" s="31" t="str">
        <f t="shared" si="35"/>
        <v/>
      </c>
      <c r="JU69" s="31" t="str">
        <f t="shared" si="36"/>
        <v/>
      </c>
      <c r="JV69" s="31" t="str">
        <f t="shared" si="37"/>
        <v/>
      </c>
      <c r="JW69" s="31" t="str">
        <f t="shared" si="38"/>
        <v/>
      </c>
      <c r="JX69" s="31" t="str">
        <f t="shared" si="39"/>
        <v/>
      </c>
      <c r="JY69" s="31" t="str">
        <f t="shared" si="40"/>
        <v/>
      </c>
      <c r="JZ69" s="31" t="str">
        <f t="shared" si="41"/>
        <v/>
      </c>
      <c r="KA69" s="31" t="str">
        <f t="shared" si="42"/>
        <v/>
      </c>
      <c r="KB69" s="31" t="str">
        <f t="shared" si="43"/>
        <v/>
      </c>
      <c r="KC69" s="31" t="str">
        <f t="shared" si="44"/>
        <v/>
      </c>
      <c r="KD69" s="31" t="str">
        <f t="shared" si="45"/>
        <v/>
      </c>
      <c r="KE69" s="31">
        <f t="shared" si="46"/>
        <v>26666.666666666668</v>
      </c>
      <c r="KF69" s="31" t="str">
        <f t="shared" si="47"/>
        <v/>
      </c>
      <c r="KG69" s="31" t="str">
        <f t="shared" si="48"/>
        <v/>
      </c>
      <c r="KH69" s="31" t="str">
        <f t="shared" si="49"/>
        <v/>
      </c>
      <c r="KI69" s="31" t="str">
        <f t="shared" si="50"/>
        <v/>
      </c>
      <c r="KJ69" s="31" t="str">
        <f t="shared" si="51"/>
        <v/>
      </c>
      <c r="KK69" s="31" t="str">
        <f t="shared" si="52"/>
        <v/>
      </c>
      <c r="KL69" s="31" t="str">
        <f t="shared" si="53"/>
        <v/>
      </c>
      <c r="KM69" s="31" t="str">
        <f t="shared" si="54"/>
        <v/>
      </c>
      <c r="KN69" s="31" t="str">
        <f t="shared" si="55"/>
        <v/>
      </c>
      <c r="KO69" s="31" t="str">
        <f t="shared" si="56"/>
        <v/>
      </c>
      <c r="KP69" s="31" t="str">
        <f t="shared" si="57"/>
        <v/>
      </c>
      <c r="KQ69" s="31" t="str">
        <f t="shared" si="58"/>
        <v/>
      </c>
      <c r="KR69" s="57">
        <v>61</v>
      </c>
      <c r="KS69" s="32" t="str">
        <f t="shared" si="59"/>
        <v/>
      </c>
      <c r="KT69" s="32" t="str">
        <f t="shared" si="60"/>
        <v/>
      </c>
      <c r="KU69" s="32" t="str">
        <f t="shared" si="61"/>
        <v/>
      </c>
      <c r="KV69" s="32" t="str">
        <f t="shared" si="62"/>
        <v/>
      </c>
      <c r="KW69" s="32" t="str">
        <f t="shared" si="63"/>
        <v/>
      </c>
      <c r="KX69" s="32" t="str">
        <f t="shared" si="64"/>
        <v/>
      </c>
      <c r="KY69" s="32" t="str">
        <f t="shared" si="65"/>
        <v/>
      </c>
      <c r="KZ69" s="32" t="str">
        <f t="shared" si="66"/>
        <v/>
      </c>
      <c r="LA69" s="32" t="str">
        <f t="shared" si="67"/>
        <v/>
      </c>
      <c r="LB69" s="32" t="str">
        <f t="shared" si="68"/>
        <v/>
      </c>
      <c r="LC69" s="32" t="str">
        <f t="shared" si="69"/>
        <v/>
      </c>
      <c r="LD69" s="32" t="str">
        <f t="shared" si="70"/>
        <v/>
      </c>
      <c r="LE69" s="32" t="str">
        <f t="shared" si="71"/>
        <v/>
      </c>
      <c r="LF69" s="32" t="str">
        <f t="shared" si="72"/>
        <v/>
      </c>
      <c r="LG69" s="32" t="str">
        <f t="shared" si="73"/>
        <v/>
      </c>
      <c r="LH69" s="32">
        <f t="shared" si="74"/>
        <v>0</v>
      </c>
      <c r="LI69" s="32" t="str">
        <f t="shared" si="75"/>
        <v/>
      </c>
      <c r="LJ69" s="32" t="str">
        <f t="shared" si="76"/>
        <v/>
      </c>
      <c r="LK69" s="32" t="str">
        <f t="shared" si="77"/>
        <v/>
      </c>
      <c r="LL69" s="32" t="str">
        <f t="shared" si="78"/>
        <v/>
      </c>
      <c r="LM69" s="32" t="str">
        <f t="shared" si="79"/>
        <v/>
      </c>
      <c r="LN69" s="32" t="str">
        <f t="shared" si="80"/>
        <v/>
      </c>
      <c r="LO69" s="32" t="str">
        <f t="shared" si="81"/>
        <v/>
      </c>
      <c r="LP69" s="32" t="str">
        <f t="shared" si="82"/>
        <v/>
      </c>
      <c r="LQ69" s="32" t="str">
        <f t="shared" si="83"/>
        <v/>
      </c>
      <c r="LR69" s="32" t="str">
        <f t="shared" si="84"/>
        <v/>
      </c>
      <c r="LS69" s="32" t="str">
        <f t="shared" si="85"/>
        <v/>
      </c>
      <c r="LT69" s="32" t="str">
        <f t="shared" si="86"/>
        <v/>
      </c>
      <c r="LU69" s="57">
        <v>61</v>
      </c>
      <c r="LV69" s="33" t="str">
        <f t="shared" si="87"/>
        <v/>
      </c>
      <c r="LW69" s="33" t="str">
        <f t="shared" si="88"/>
        <v/>
      </c>
      <c r="LX69" s="33" t="str">
        <f t="shared" si="89"/>
        <v/>
      </c>
      <c r="LY69" s="33" t="str">
        <f t="shared" si="90"/>
        <v/>
      </c>
      <c r="LZ69" s="33" t="str">
        <f t="shared" si="91"/>
        <v/>
      </c>
      <c r="MA69" s="33" t="str">
        <f t="shared" si="92"/>
        <v/>
      </c>
      <c r="MB69" s="33" t="str">
        <f t="shared" si="93"/>
        <v/>
      </c>
      <c r="MC69" s="33" t="str">
        <f t="shared" si="94"/>
        <v/>
      </c>
      <c r="MD69" s="33" t="str">
        <f t="shared" si="95"/>
        <v/>
      </c>
      <c r="ME69" s="33" t="str">
        <f t="shared" si="96"/>
        <v/>
      </c>
      <c r="MF69" s="33" t="str">
        <f t="shared" si="97"/>
        <v/>
      </c>
      <c r="MG69" s="33" t="str">
        <f t="shared" si="98"/>
        <v/>
      </c>
      <c r="MH69" s="33" t="str">
        <f t="shared" si="99"/>
        <v/>
      </c>
      <c r="MI69" s="33" t="str">
        <f t="shared" si="100"/>
        <v/>
      </c>
      <c r="MJ69" s="33" t="str">
        <f t="shared" si="101"/>
        <v/>
      </c>
      <c r="MK69" s="33">
        <f t="shared" si="102"/>
        <v>0</v>
      </c>
      <c r="ML69" s="33" t="str">
        <f t="shared" si="103"/>
        <v/>
      </c>
      <c r="MM69" s="33" t="str">
        <f t="shared" si="104"/>
        <v/>
      </c>
      <c r="MN69" s="33" t="str">
        <f t="shared" si="105"/>
        <v/>
      </c>
      <c r="MO69" s="33" t="str">
        <f t="shared" si="106"/>
        <v/>
      </c>
      <c r="MP69" s="33" t="str">
        <f t="shared" si="107"/>
        <v/>
      </c>
      <c r="MQ69" s="33" t="str">
        <f t="shared" si="108"/>
        <v/>
      </c>
      <c r="MR69" s="33" t="str">
        <f t="shared" si="109"/>
        <v/>
      </c>
      <c r="MS69" s="33" t="str">
        <f t="shared" si="110"/>
        <v/>
      </c>
      <c r="MT69" s="33" t="str">
        <f t="shared" si="111"/>
        <v/>
      </c>
      <c r="MU69" s="33" t="str">
        <f t="shared" si="112"/>
        <v/>
      </c>
      <c r="MV69" s="33" t="str">
        <f t="shared" si="113"/>
        <v/>
      </c>
      <c r="MW69" s="33" t="str">
        <f t="shared" si="114"/>
        <v/>
      </c>
      <c r="MX69" s="54">
        <f t="shared" si="115"/>
        <v>0</v>
      </c>
      <c r="MY69" s="57">
        <v>61</v>
      </c>
      <c r="MZ69" s="34" t="str">
        <f t="shared" si="116"/>
        <v/>
      </c>
      <c r="NA69" s="34" t="str">
        <f t="shared" si="117"/>
        <v/>
      </c>
      <c r="NB69" s="34" t="str">
        <f t="shared" si="118"/>
        <v/>
      </c>
      <c r="NC69" s="34" t="str">
        <f t="shared" si="119"/>
        <v/>
      </c>
      <c r="ND69" s="34" t="str">
        <f t="shared" si="120"/>
        <v/>
      </c>
      <c r="NE69" s="34" t="str">
        <f t="shared" si="121"/>
        <v/>
      </c>
      <c r="NF69" s="34" t="str">
        <f t="shared" si="122"/>
        <v/>
      </c>
      <c r="NG69" s="34" t="str">
        <f t="shared" si="123"/>
        <v/>
      </c>
      <c r="NH69" s="34" t="str">
        <f t="shared" si="124"/>
        <v/>
      </c>
      <c r="NI69" s="34" t="str">
        <f t="shared" si="125"/>
        <v/>
      </c>
      <c r="NJ69" s="34" t="str">
        <f t="shared" si="126"/>
        <v/>
      </c>
      <c r="NK69" s="34" t="str">
        <f t="shared" si="127"/>
        <v/>
      </c>
      <c r="NL69" s="34" t="str">
        <f t="shared" si="128"/>
        <v/>
      </c>
      <c r="NM69" s="34" t="str">
        <f t="shared" si="129"/>
        <v/>
      </c>
      <c r="NN69" s="34" t="str">
        <f t="shared" si="130"/>
        <v/>
      </c>
      <c r="NO69" s="34">
        <f t="shared" si="131"/>
        <v>40</v>
      </c>
      <c r="NP69" s="34" t="str">
        <f t="shared" si="132"/>
        <v/>
      </c>
      <c r="NQ69" s="34" t="str">
        <f t="shared" si="133"/>
        <v/>
      </c>
      <c r="NR69" s="34" t="str">
        <f t="shared" si="134"/>
        <v/>
      </c>
      <c r="NS69" s="34" t="str">
        <f t="shared" si="135"/>
        <v/>
      </c>
      <c r="NT69" s="34" t="str">
        <f t="shared" si="136"/>
        <v/>
      </c>
      <c r="NU69" s="34" t="str">
        <f t="shared" si="137"/>
        <v/>
      </c>
      <c r="NV69" s="34" t="str">
        <f t="shared" si="138"/>
        <v/>
      </c>
      <c r="NW69" s="34" t="str">
        <f t="shared" si="139"/>
        <v/>
      </c>
      <c r="NX69" s="34" t="str">
        <f t="shared" si="140"/>
        <v/>
      </c>
      <c r="NY69" s="34" t="str">
        <f t="shared" si="141"/>
        <v/>
      </c>
      <c r="NZ69" s="34" t="str">
        <f t="shared" si="142"/>
        <v/>
      </c>
      <c r="OA69" s="34" t="str">
        <f t="shared" si="143"/>
        <v/>
      </c>
      <c r="OB69" s="57">
        <v>61</v>
      </c>
      <c r="OC69" s="78"/>
      <c r="OD69" s="78">
        <v>24</v>
      </c>
      <c r="OE69" s="78"/>
      <c r="OF69" s="78"/>
      <c r="OG69" s="78"/>
      <c r="OH69" s="78"/>
      <c r="OI69" s="78"/>
      <c r="OJ69" s="78"/>
      <c r="OK69" s="78"/>
      <c r="OL69" s="78"/>
      <c r="OM69" s="78"/>
      <c r="ON69" s="78"/>
      <c r="OO69" s="78"/>
      <c r="OP69" s="78"/>
      <c r="OQ69" s="78"/>
      <c r="OR69" s="78">
        <v>36</v>
      </c>
      <c r="OS69" s="78"/>
      <c r="OT69" s="78"/>
      <c r="OU69" s="78"/>
      <c r="OV69" s="78"/>
      <c r="OW69" s="78"/>
      <c r="OX69" s="78"/>
      <c r="OY69" s="78"/>
      <c r="OZ69" s="78"/>
      <c r="PA69" s="78"/>
      <c r="PB69" s="78"/>
      <c r="PC69" s="78"/>
      <c r="PD69" s="78"/>
      <c r="PE69" s="57">
        <v>61</v>
      </c>
      <c r="PF69" s="35">
        <f t="shared" si="144"/>
        <v>0</v>
      </c>
      <c r="PG69" s="35">
        <f t="shared" si="145"/>
        <v>0</v>
      </c>
      <c r="PH69" s="35">
        <f t="shared" si="146"/>
        <v>0</v>
      </c>
      <c r="PI69" s="35">
        <f t="shared" si="147"/>
        <v>0</v>
      </c>
      <c r="PJ69" s="35">
        <f t="shared" si="148"/>
        <v>0</v>
      </c>
      <c r="PK69" s="35">
        <f t="shared" si="149"/>
        <v>0</v>
      </c>
      <c r="PL69" s="35">
        <f t="shared" si="150"/>
        <v>0</v>
      </c>
      <c r="PM69" s="35">
        <f t="shared" si="151"/>
        <v>0</v>
      </c>
      <c r="PN69" s="35">
        <f t="shared" si="152"/>
        <v>0</v>
      </c>
      <c r="PO69" s="35">
        <f t="shared" si="153"/>
        <v>0</v>
      </c>
      <c r="PP69" s="35">
        <f t="shared" si="154"/>
        <v>0</v>
      </c>
      <c r="PQ69" s="35">
        <f t="shared" si="155"/>
        <v>0</v>
      </c>
      <c r="PR69" s="35">
        <f t="shared" si="156"/>
        <v>0</v>
      </c>
      <c r="PS69" s="35">
        <f t="shared" si="157"/>
        <v>0</v>
      </c>
      <c r="PT69" s="35">
        <f t="shared" si="158"/>
        <v>0</v>
      </c>
      <c r="PU69" s="35">
        <f t="shared" si="159"/>
        <v>20</v>
      </c>
      <c r="PV69" s="35">
        <f t="shared" si="160"/>
        <v>0</v>
      </c>
      <c r="PW69" s="35">
        <f t="shared" si="161"/>
        <v>0</v>
      </c>
      <c r="PX69" s="35">
        <f t="shared" si="162"/>
        <v>0</v>
      </c>
      <c r="PY69" s="35">
        <f t="shared" si="163"/>
        <v>0</v>
      </c>
      <c r="PZ69" s="35">
        <f t="shared" si="164"/>
        <v>0</v>
      </c>
      <c r="QA69" s="35">
        <f t="shared" si="165"/>
        <v>0</v>
      </c>
      <c r="QB69" s="35">
        <f t="shared" si="166"/>
        <v>0</v>
      </c>
      <c r="QC69" s="35">
        <f t="shared" si="167"/>
        <v>0</v>
      </c>
      <c r="QD69" s="35">
        <f t="shared" si="168"/>
        <v>0</v>
      </c>
      <c r="QE69" s="35">
        <f t="shared" si="169"/>
        <v>0</v>
      </c>
      <c r="QF69" s="35">
        <f t="shared" si="170"/>
        <v>0</v>
      </c>
      <c r="QG69" s="35">
        <f t="shared" si="171"/>
        <v>0</v>
      </c>
      <c r="QH69" s="57">
        <v>61</v>
      </c>
      <c r="QI69" s="36" t="str">
        <f t="shared" si="172"/>
        <v/>
      </c>
      <c r="QJ69" s="36" t="str">
        <f t="shared" si="173"/>
        <v/>
      </c>
      <c r="QK69" s="36" t="str">
        <f t="shared" si="174"/>
        <v/>
      </c>
      <c r="QL69" s="36" t="str">
        <f t="shared" si="175"/>
        <v/>
      </c>
      <c r="QM69" s="36" t="str">
        <f t="shared" si="176"/>
        <v/>
      </c>
      <c r="QN69" s="36" t="str">
        <f t="shared" si="177"/>
        <v/>
      </c>
      <c r="QO69" s="36" t="str">
        <f t="shared" si="178"/>
        <v/>
      </c>
      <c r="QP69" s="36" t="str">
        <f t="shared" si="179"/>
        <v/>
      </c>
      <c r="QQ69" s="36" t="str">
        <f t="shared" si="180"/>
        <v/>
      </c>
      <c r="QR69" s="36" t="str">
        <f t="shared" si="181"/>
        <v/>
      </c>
      <c r="QS69" s="36" t="str">
        <f t="shared" si="182"/>
        <v/>
      </c>
      <c r="QT69" s="36" t="str">
        <f t="shared" si="183"/>
        <v/>
      </c>
      <c r="QU69" s="36" t="str">
        <f t="shared" si="184"/>
        <v/>
      </c>
      <c r="QV69" s="36" t="str">
        <f t="shared" si="185"/>
        <v/>
      </c>
      <c r="QW69" s="36" t="str">
        <f t="shared" si="186"/>
        <v/>
      </c>
      <c r="QX69" s="36">
        <f t="shared" si="187"/>
        <v>60</v>
      </c>
      <c r="QY69" s="36" t="str">
        <f t="shared" si="188"/>
        <v/>
      </c>
      <c r="QZ69" s="36" t="str">
        <f t="shared" si="189"/>
        <v/>
      </c>
      <c r="RA69" s="36" t="str">
        <f t="shared" si="190"/>
        <v/>
      </c>
      <c r="RB69" s="36" t="str">
        <f t="shared" si="191"/>
        <v/>
      </c>
      <c r="RC69" s="36" t="str">
        <f t="shared" si="192"/>
        <v/>
      </c>
      <c r="RD69" s="36" t="str">
        <f t="shared" si="193"/>
        <v/>
      </c>
      <c r="RE69" s="36" t="str">
        <f t="shared" si="194"/>
        <v/>
      </c>
      <c r="RF69" s="36" t="str">
        <f t="shared" si="195"/>
        <v/>
      </c>
      <c r="RG69" s="36" t="str">
        <f t="shared" si="196"/>
        <v/>
      </c>
      <c r="RH69" s="36" t="str">
        <f t="shared" si="197"/>
        <v/>
      </c>
      <c r="RI69" s="36" t="str">
        <f t="shared" si="198"/>
        <v/>
      </c>
      <c r="RJ69" s="36" t="str">
        <f t="shared" si="199"/>
        <v/>
      </c>
      <c r="RK69" s="37">
        <f t="shared" si="200"/>
        <v>60</v>
      </c>
      <c r="RL69" s="38" t="str">
        <f t="shared" si="260"/>
        <v/>
      </c>
      <c r="RM69" s="38" t="str">
        <f t="shared" si="261"/>
        <v/>
      </c>
      <c r="RN69" s="38" t="str">
        <f t="shared" si="262"/>
        <v>16. KASSEL GROUP S.A.S.</v>
      </c>
      <c r="RO69" s="38" t="str">
        <f t="shared" si="263"/>
        <v/>
      </c>
      <c r="RP69" s="38" t="str">
        <f t="shared" si="264"/>
        <v>16. KASSEL GROUP S.A.S.</v>
      </c>
      <c r="RQ69" s="39" t="str">
        <f t="shared" si="265"/>
        <v/>
      </c>
      <c r="RR69" s="39" t="str">
        <f t="shared" si="266"/>
        <v/>
      </c>
      <c r="RS69" s="39">
        <f t="shared" si="267"/>
        <v>925820</v>
      </c>
      <c r="RT69" s="39" t="str">
        <f t="shared" si="268"/>
        <v/>
      </c>
      <c r="RU69" s="39">
        <f t="shared" si="269"/>
        <v>925820</v>
      </c>
      <c r="RV69" s="57">
        <v>61</v>
      </c>
    </row>
    <row r="70" spans="2:490" s="41" customFormat="1" ht="40.799999999999997" x14ac:dyDescent="0.2">
      <c r="B70" s="63" t="s">
        <v>149</v>
      </c>
      <c r="C70" s="57" t="s">
        <v>150</v>
      </c>
      <c r="D70" s="57" t="s">
        <v>151</v>
      </c>
      <c r="E70" s="57" t="s">
        <v>153</v>
      </c>
      <c r="F70" s="57">
        <v>2</v>
      </c>
      <c r="G70" s="25">
        <v>4802840</v>
      </c>
      <c r="H70" s="57">
        <v>62</v>
      </c>
      <c r="I70" s="77" t="s">
        <v>32</v>
      </c>
      <c r="J70" s="77" t="s">
        <v>32</v>
      </c>
      <c r="K70" s="77" t="s">
        <v>32</v>
      </c>
      <c r="L70" s="77" t="s">
        <v>32</v>
      </c>
      <c r="M70" s="77" t="s">
        <v>32</v>
      </c>
      <c r="N70" s="77" t="s">
        <v>32</v>
      </c>
      <c r="O70" s="77" t="s">
        <v>32</v>
      </c>
      <c r="P70" s="77" t="s">
        <v>32</v>
      </c>
      <c r="Q70" s="77" t="s">
        <v>32</v>
      </c>
      <c r="R70" s="77" t="s">
        <v>32</v>
      </c>
      <c r="S70" s="77" t="s">
        <v>32</v>
      </c>
      <c r="T70" s="77" t="s">
        <v>32</v>
      </c>
      <c r="U70" s="75">
        <v>4801650</v>
      </c>
      <c r="V70" s="77" t="s">
        <v>32</v>
      </c>
      <c r="W70" s="77" t="s">
        <v>32</v>
      </c>
      <c r="X70" s="77" t="s">
        <v>32</v>
      </c>
      <c r="Y70" s="77" t="s">
        <v>32</v>
      </c>
      <c r="Z70" s="77" t="s">
        <v>32</v>
      </c>
      <c r="AA70" s="77" t="s">
        <v>32</v>
      </c>
      <c r="AB70" s="77" t="s">
        <v>32</v>
      </c>
      <c r="AC70" s="77" t="s">
        <v>32</v>
      </c>
      <c r="AD70" s="77" t="s">
        <v>32</v>
      </c>
      <c r="AE70" s="77" t="s">
        <v>32</v>
      </c>
      <c r="AF70" s="77" t="s">
        <v>32</v>
      </c>
      <c r="AG70" s="77" t="s">
        <v>32</v>
      </c>
      <c r="AH70" s="77" t="s">
        <v>32</v>
      </c>
      <c r="AI70" s="77" t="s">
        <v>32</v>
      </c>
      <c r="AJ70" s="77" t="s">
        <v>32</v>
      </c>
      <c r="AK70" s="45"/>
      <c r="AL70" s="26" t="str">
        <f t="shared" si="201"/>
        <v>NC</v>
      </c>
      <c r="AM70" s="26" t="str">
        <f t="shared" si="202"/>
        <v>NC</v>
      </c>
      <c r="AN70" s="26" t="str">
        <f t="shared" si="203"/>
        <v>NC</v>
      </c>
      <c r="AO70" s="26" t="str">
        <f t="shared" si="204"/>
        <v>NC</v>
      </c>
      <c r="AP70" s="26" t="str">
        <f t="shared" si="205"/>
        <v>NC</v>
      </c>
      <c r="AQ70" s="26" t="str">
        <f t="shared" si="206"/>
        <v>NC</v>
      </c>
      <c r="AR70" s="26" t="str">
        <f t="shared" si="207"/>
        <v>NC</v>
      </c>
      <c r="AS70" s="26" t="str">
        <f t="shared" si="208"/>
        <v>NC</v>
      </c>
      <c r="AT70" s="26" t="str">
        <f t="shared" si="209"/>
        <v>NC</v>
      </c>
      <c r="AU70" s="26" t="str">
        <f t="shared" si="210"/>
        <v>NC</v>
      </c>
      <c r="AV70" s="26" t="str">
        <f t="shared" si="211"/>
        <v>NC</v>
      </c>
      <c r="AW70" s="26" t="str">
        <f t="shared" si="212"/>
        <v>NC</v>
      </c>
      <c r="AX70" s="26">
        <f t="shared" si="213"/>
        <v>4801650</v>
      </c>
      <c r="AY70" s="26" t="str">
        <f t="shared" si="214"/>
        <v>NC</v>
      </c>
      <c r="AZ70" s="26" t="str">
        <f t="shared" si="215"/>
        <v>NC</v>
      </c>
      <c r="BA70" s="26" t="str">
        <f t="shared" si="216"/>
        <v>NC</v>
      </c>
      <c r="BB70" s="26" t="str">
        <f t="shared" si="217"/>
        <v>NC</v>
      </c>
      <c r="BC70" s="26" t="str">
        <f t="shared" si="218"/>
        <v>NC</v>
      </c>
      <c r="BD70" s="26" t="str">
        <f t="shared" si="219"/>
        <v>NC</v>
      </c>
      <c r="BE70" s="26" t="str">
        <f t="shared" si="220"/>
        <v>NC</v>
      </c>
      <c r="BF70" s="26" t="str">
        <f t="shared" si="221"/>
        <v>NC</v>
      </c>
      <c r="BG70" s="26" t="str">
        <f t="shared" si="222"/>
        <v>NC</v>
      </c>
      <c r="BH70" s="26" t="str">
        <f t="shared" si="223"/>
        <v>NC</v>
      </c>
      <c r="BI70" s="26" t="str">
        <f t="shared" si="224"/>
        <v>NC</v>
      </c>
      <c r="BJ70" s="26" t="str">
        <f t="shared" si="225"/>
        <v>NC</v>
      </c>
      <c r="BK70" s="26" t="str">
        <f t="shared" si="226"/>
        <v>NC</v>
      </c>
      <c r="BL70" s="26" t="str">
        <f t="shared" si="227"/>
        <v>NC</v>
      </c>
      <c r="BM70" s="26" t="str">
        <f t="shared" si="228"/>
        <v>NC</v>
      </c>
      <c r="BN70" s="57">
        <v>62</v>
      </c>
      <c r="BO70" s="70" t="s">
        <v>33</v>
      </c>
      <c r="BP70" s="70" t="s">
        <v>33</v>
      </c>
      <c r="BQ70" s="70" t="s">
        <v>33</v>
      </c>
      <c r="BR70" s="70" t="s">
        <v>33</v>
      </c>
      <c r="BS70" s="70" t="s">
        <v>33</v>
      </c>
      <c r="BT70" s="70" t="s">
        <v>33</v>
      </c>
      <c r="BU70" s="70" t="s">
        <v>33</v>
      </c>
      <c r="BV70" s="70" t="s">
        <v>33</v>
      </c>
      <c r="BW70" s="70" t="s">
        <v>33</v>
      </c>
      <c r="BX70" s="70" t="s">
        <v>33</v>
      </c>
      <c r="BY70" s="70" t="s">
        <v>33</v>
      </c>
      <c r="BZ70" s="70" t="s">
        <v>33</v>
      </c>
      <c r="CA70" s="71" t="s">
        <v>33</v>
      </c>
      <c r="CB70" s="70" t="s">
        <v>33</v>
      </c>
      <c r="CC70" s="70" t="s">
        <v>33</v>
      </c>
      <c r="CD70" s="70" t="s">
        <v>33</v>
      </c>
      <c r="CE70" s="70" t="s">
        <v>33</v>
      </c>
      <c r="CF70" s="70" t="s">
        <v>33</v>
      </c>
      <c r="CG70" s="70" t="s">
        <v>33</v>
      </c>
      <c r="CH70" s="70" t="s">
        <v>33</v>
      </c>
      <c r="CI70" s="70" t="s">
        <v>33</v>
      </c>
      <c r="CJ70" s="70" t="s">
        <v>33</v>
      </c>
      <c r="CK70" s="70" t="s">
        <v>33</v>
      </c>
      <c r="CL70" s="70" t="s">
        <v>33</v>
      </c>
      <c r="CM70" s="70" t="s">
        <v>33</v>
      </c>
      <c r="CN70" s="70" t="s">
        <v>33</v>
      </c>
      <c r="CO70" s="70" t="s">
        <v>33</v>
      </c>
      <c r="CP70" s="70" t="s">
        <v>33</v>
      </c>
      <c r="CQ70" s="57">
        <v>62</v>
      </c>
      <c r="CR70" s="71" t="s">
        <v>33</v>
      </c>
      <c r="CS70" s="71" t="s">
        <v>34</v>
      </c>
      <c r="CT70" s="71" t="s">
        <v>34</v>
      </c>
      <c r="CU70" s="71" t="s">
        <v>34</v>
      </c>
      <c r="CV70" s="71" t="s">
        <v>34</v>
      </c>
      <c r="CW70" s="71" t="s">
        <v>34</v>
      </c>
      <c r="CX70" s="71" t="s">
        <v>34</v>
      </c>
      <c r="CY70" s="71" t="s">
        <v>33</v>
      </c>
      <c r="CZ70" s="71" t="s">
        <v>34</v>
      </c>
      <c r="DA70" s="71" t="s">
        <v>34</v>
      </c>
      <c r="DB70" s="71" t="s">
        <v>34</v>
      </c>
      <c r="DC70" s="71" t="s">
        <v>34</v>
      </c>
      <c r="DD70" s="71" t="s">
        <v>239</v>
      </c>
      <c r="DE70" s="71" t="s">
        <v>34</v>
      </c>
      <c r="DF70" s="71" t="s">
        <v>34</v>
      </c>
      <c r="DG70" s="71" t="s">
        <v>34</v>
      </c>
      <c r="DH70" s="71" t="s">
        <v>34</v>
      </c>
      <c r="DI70" s="71" t="s">
        <v>34</v>
      </c>
      <c r="DJ70" s="71" t="s">
        <v>34</v>
      </c>
      <c r="DK70" s="71" t="s">
        <v>34</v>
      </c>
      <c r="DL70" s="71" t="s">
        <v>34</v>
      </c>
      <c r="DM70" s="71" t="s">
        <v>34</v>
      </c>
      <c r="DN70" s="71" t="s">
        <v>34</v>
      </c>
      <c r="DO70" s="71" t="s">
        <v>34</v>
      </c>
      <c r="DP70" s="71" t="s">
        <v>34</v>
      </c>
      <c r="DQ70" s="71" t="s">
        <v>34</v>
      </c>
      <c r="DR70" s="71" t="s">
        <v>34</v>
      </c>
      <c r="DS70" s="71" t="s">
        <v>34</v>
      </c>
      <c r="DT70" s="57">
        <v>62</v>
      </c>
      <c r="DU70" s="71" t="s">
        <v>34</v>
      </c>
      <c r="DV70" s="71" t="s">
        <v>34</v>
      </c>
      <c r="DW70" s="71" t="s">
        <v>34</v>
      </c>
      <c r="DX70" s="71" t="s">
        <v>34</v>
      </c>
      <c r="DY70" s="71" t="s">
        <v>34</v>
      </c>
      <c r="DZ70" s="71" t="s">
        <v>34</v>
      </c>
      <c r="EA70" s="71" t="s">
        <v>34</v>
      </c>
      <c r="EB70" s="71" t="s">
        <v>33</v>
      </c>
      <c r="EC70" s="71" t="s">
        <v>34</v>
      </c>
      <c r="ED70" s="71" t="s">
        <v>34</v>
      </c>
      <c r="EE70" s="71" t="s">
        <v>34</v>
      </c>
      <c r="EF70" s="71" t="s">
        <v>34</v>
      </c>
      <c r="EG70" s="71" t="s">
        <v>34</v>
      </c>
      <c r="EH70" s="71" t="s">
        <v>34</v>
      </c>
      <c r="EI70" s="71" t="s">
        <v>34</v>
      </c>
      <c r="EJ70" s="71" t="s">
        <v>34</v>
      </c>
      <c r="EK70" s="71" t="s">
        <v>34</v>
      </c>
      <c r="EL70" s="71" t="s">
        <v>34</v>
      </c>
      <c r="EM70" s="71" t="s">
        <v>34</v>
      </c>
      <c r="EN70" s="71" t="s">
        <v>34</v>
      </c>
      <c r="EO70" s="71" t="s">
        <v>34</v>
      </c>
      <c r="EP70" s="71" t="s">
        <v>34</v>
      </c>
      <c r="EQ70" s="71" t="s">
        <v>34</v>
      </c>
      <c r="ER70" s="71" t="s">
        <v>34</v>
      </c>
      <c r="ES70" s="71" t="s">
        <v>34</v>
      </c>
      <c r="ET70" s="71" t="s">
        <v>34</v>
      </c>
      <c r="EU70" s="71" t="s">
        <v>34</v>
      </c>
      <c r="EV70" s="71" t="s">
        <v>33</v>
      </c>
      <c r="EW70" s="57">
        <v>62</v>
      </c>
      <c r="EX70" s="27" t="str">
        <f t="shared" si="1"/>
        <v>NO CUMPLE</v>
      </c>
      <c r="EY70" s="27" t="str">
        <f t="shared" si="2"/>
        <v>NO CUMPLE</v>
      </c>
      <c r="EZ70" s="27" t="str">
        <f t="shared" si="3"/>
        <v>NO CUMPLE</v>
      </c>
      <c r="FA70" s="27" t="str">
        <f t="shared" si="4"/>
        <v>NO CUMPLE</v>
      </c>
      <c r="FB70" s="27" t="str">
        <f t="shared" si="5"/>
        <v>NO CUMPLE</v>
      </c>
      <c r="FC70" s="27" t="str">
        <f t="shared" si="6"/>
        <v>NO CUMPLE</v>
      </c>
      <c r="FD70" s="27" t="str">
        <f t="shared" si="7"/>
        <v>NO CUMPLE</v>
      </c>
      <c r="FE70" s="27" t="str">
        <f t="shared" si="8"/>
        <v>NO CUMPLE</v>
      </c>
      <c r="FF70" s="27" t="str">
        <f t="shared" si="9"/>
        <v>NO CUMPLE</v>
      </c>
      <c r="FG70" s="27" t="str">
        <f t="shared" si="10"/>
        <v>NO CUMPLE</v>
      </c>
      <c r="FH70" s="27" t="str">
        <f t="shared" si="11"/>
        <v>NO CUMPLE</v>
      </c>
      <c r="FI70" s="27" t="str">
        <f t="shared" si="12"/>
        <v>NO CUMPLE</v>
      </c>
      <c r="FJ70" s="27" t="str">
        <f t="shared" si="13"/>
        <v>NO CUMPLE</v>
      </c>
      <c r="FK70" s="27" t="str">
        <f t="shared" si="14"/>
        <v>NO CUMPLE</v>
      </c>
      <c r="FL70" s="27" t="str">
        <f t="shared" si="15"/>
        <v>NO CUMPLE</v>
      </c>
      <c r="FM70" s="27" t="str">
        <f t="shared" si="16"/>
        <v>NO CUMPLE</v>
      </c>
      <c r="FN70" s="27" t="str">
        <f t="shared" si="17"/>
        <v>NO CUMPLE</v>
      </c>
      <c r="FO70" s="27" t="str">
        <f t="shared" si="18"/>
        <v>NO CUMPLE</v>
      </c>
      <c r="FP70" s="27" t="str">
        <f t="shared" si="19"/>
        <v>NO CUMPLE</v>
      </c>
      <c r="FQ70" s="27" t="str">
        <f t="shared" si="20"/>
        <v>NO CUMPLE</v>
      </c>
      <c r="FR70" s="27" t="str">
        <f t="shared" si="21"/>
        <v>NO CUMPLE</v>
      </c>
      <c r="FS70" s="27" t="str">
        <f t="shared" si="22"/>
        <v>NO CUMPLE</v>
      </c>
      <c r="FT70" s="27" t="str">
        <f t="shared" si="23"/>
        <v>NO CUMPLE</v>
      </c>
      <c r="FU70" s="27" t="str">
        <f t="shared" si="24"/>
        <v>NO CUMPLE</v>
      </c>
      <c r="FV70" s="27" t="str">
        <f t="shared" si="25"/>
        <v>NO CUMPLE</v>
      </c>
      <c r="FW70" s="27" t="str">
        <f t="shared" si="26"/>
        <v>NO CUMPLE</v>
      </c>
      <c r="FX70" s="27" t="str">
        <f t="shared" si="27"/>
        <v>NO CUMPLE</v>
      </c>
      <c r="FY70" s="27" t="str">
        <f t="shared" si="28"/>
        <v>NO CUMPLE</v>
      </c>
      <c r="FZ70" s="57">
        <v>62</v>
      </c>
      <c r="GA70" s="71" t="s">
        <v>32</v>
      </c>
      <c r="GB70" s="71" t="s">
        <v>32</v>
      </c>
      <c r="GC70" s="71" t="s">
        <v>32</v>
      </c>
      <c r="GD70" s="71" t="s">
        <v>32</v>
      </c>
      <c r="GE70" s="71" t="s">
        <v>32</v>
      </c>
      <c r="GF70" s="71" t="s">
        <v>32</v>
      </c>
      <c r="GG70" s="71" t="s">
        <v>32</v>
      </c>
      <c r="GH70" s="71" t="s">
        <v>32</v>
      </c>
      <c r="GI70" s="71" t="s">
        <v>32</v>
      </c>
      <c r="GJ70" s="71" t="s">
        <v>32</v>
      </c>
      <c r="GK70" s="71" t="s">
        <v>32</v>
      </c>
      <c r="GL70" s="71" t="s">
        <v>32</v>
      </c>
      <c r="GM70" s="93" t="s">
        <v>33</v>
      </c>
      <c r="GN70" s="71" t="s">
        <v>32</v>
      </c>
      <c r="GO70" s="71" t="s">
        <v>32</v>
      </c>
      <c r="GP70" s="71" t="s">
        <v>32</v>
      </c>
      <c r="GQ70" s="71" t="s">
        <v>32</v>
      </c>
      <c r="GR70" s="71" t="s">
        <v>32</v>
      </c>
      <c r="GS70" s="71" t="s">
        <v>32</v>
      </c>
      <c r="GT70" s="71" t="s">
        <v>32</v>
      </c>
      <c r="GU70" s="71" t="s">
        <v>32</v>
      </c>
      <c r="GV70" s="71" t="s">
        <v>32</v>
      </c>
      <c r="GW70" s="71" t="s">
        <v>32</v>
      </c>
      <c r="GX70" s="71" t="s">
        <v>32</v>
      </c>
      <c r="GY70" s="71" t="s">
        <v>32</v>
      </c>
      <c r="GZ70" s="71" t="s">
        <v>32</v>
      </c>
      <c r="HA70" s="71" t="s">
        <v>32</v>
      </c>
      <c r="HB70" s="71" t="s">
        <v>32</v>
      </c>
      <c r="HC70" s="57">
        <v>62</v>
      </c>
      <c r="HD70" s="72" t="s">
        <v>32</v>
      </c>
      <c r="HE70" s="72" t="s">
        <v>32</v>
      </c>
      <c r="HF70" s="72" t="s">
        <v>32</v>
      </c>
      <c r="HG70" s="72" t="s">
        <v>32</v>
      </c>
      <c r="HH70" s="72" t="s">
        <v>32</v>
      </c>
      <c r="HI70" s="72" t="s">
        <v>32</v>
      </c>
      <c r="HJ70" s="72" t="s">
        <v>32</v>
      </c>
      <c r="HK70" s="72" t="s">
        <v>32</v>
      </c>
      <c r="HL70" s="72" t="s">
        <v>32</v>
      </c>
      <c r="HM70" s="72" t="s">
        <v>32</v>
      </c>
      <c r="HN70" s="72" t="s">
        <v>32</v>
      </c>
      <c r="HO70" s="72" t="s">
        <v>32</v>
      </c>
      <c r="HP70" s="72" t="s">
        <v>34</v>
      </c>
      <c r="HQ70" s="72" t="s">
        <v>32</v>
      </c>
      <c r="HR70" s="72" t="s">
        <v>32</v>
      </c>
      <c r="HS70" s="72" t="s">
        <v>32</v>
      </c>
      <c r="HT70" s="72" t="s">
        <v>32</v>
      </c>
      <c r="HU70" s="72" t="s">
        <v>32</v>
      </c>
      <c r="HV70" s="72" t="s">
        <v>32</v>
      </c>
      <c r="HW70" s="72" t="s">
        <v>32</v>
      </c>
      <c r="HX70" s="72" t="s">
        <v>32</v>
      </c>
      <c r="HY70" s="72" t="s">
        <v>32</v>
      </c>
      <c r="HZ70" s="72" t="s">
        <v>32</v>
      </c>
      <c r="IA70" s="72" t="s">
        <v>32</v>
      </c>
      <c r="IB70" s="72" t="s">
        <v>32</v>
      </c>
      <c r="IC70" s="72" t="s">
        <v>32</v>
      </c>
      <c r="ID70" s="72" t="s">
        <v>32</v>
      </c>
      <c r="IE70" s="72" t="s">
        <v>32</v>
      </c>
      <c r="IF70" s="57">
        <v>62</v>
      </c>
      <c r="IG70" s="26" t="str">
        <f t="shared" si="229"/>
        <v/>
      </c>
      <c r="IH70" s="26" t="str">
        <f t="shared" si="230"/>
        <v/>
      </c>
      <c r="II70" s="26" t="str">
        <f t="shared" si="231"/>
        <v/>
      </c>
      <c r="IJ70" s="26" t="str">
        <f t="shared" si="232"/>
        <v/>
      </c>
      <c r="IK70" s="26" t="str">
        <f t="shared" si="233"/>
        <v/>
      </c>
      <c r="IL70" s="26" t="str">
        <f t="shared" si="234"/>
        <v/>
      </c>
      <c r="IM70" s="26" t="str">
        <f t="shared" si="235"/>
        <v/>
      </c>
      <c r="IN70" s="26" t="str">
        <f t="shared" si="236"/>
        <v/>
      </c>
      <c r="IO70" s="26" t="str">
        <f t="shared" si="237"/>
        <v/>
      </c>
      <c r="IP70" s="26" t="str">
        <f t="shared" si="238"/>
        <v/>
      </c>
      <c r="IQ70" s="26" t="str">
        <f t="shared" si="239"/>
        <v/>
      </c>
      <c r="IR70" s="26" t="str">
        <f t="shared" si="240"/>
        <v/>
      </c>
      <c r="IS70" s="26" t="str">
        <f t="shared" si="241"/>
        <v/>
      </c>
      <c r="IT70" s="26" t="str">
        <f t="shared" si="242"/>
        <v/>
      </c>
      <c r="IU70" s="26" t="str">
        <f t="shared" si="243"/>
        <v/>
      </c>
      <c r="IV70" s="26" t="str">
        <f t="shared" si="244"/>
        <v/>
      </c>
      <c r="IW70" s="26" t="str">
        <f t="shared" si="245"/>
        <v/>
      </c>
      <c r="IX70" s="26" t="str">
        <f t="shared" si="246"/>
        <v/>
      </c>
      <c r="IY70" s="26" t="str">
        <f t="shared" si="247"/>
        <v/>
      </c>
      <c r="IZ70" s="26" t="str">
        <f t="shared" si="248"/>
        <v/>
      </c>
      <c r="JA70" s="26" t="str">
        <f t="shared" si="249"/>
        <v/>
      </c>
      <c r="JB70" s="26" t="str">
        <f t="shared" si="250"/>
        <v/>
      </c>
      <c r="JC70" s="26" t="str">
        <f t="shared" si="251"/>
        <v/>
      </c>
      <c r="JD70" s="26" t="str">
        <f t="shared" si="252"/>
        <v/>
      </c>
      <c r="JE70" s="26" t="str">
        <f t="shared" si="253"/>
        <v/>
      </c>
      <c r="JF70" s="26" t="str">
        <f t="shared" si="254"/>
        <v/>
      </c>
      <c r="JG70" s="26" t="str">
        <f t="shared" si="255"/>
        <v/>
      </c>
      <c r="JH70" s="26" t="str">
        <f t="shared" si="256"/>
        <v/>
      </c>
      <c r="JI70" s="26">
        <v>4802840</v>
      </c>
      <c r="JJ70" s="26">
        <v>4802840</v>
      </c>
      <c r="JK70" s="28">
        <f t="shared" si="257"/>
        <v>0</v>
      </c>
      <c r="JL70" s="28">
        <f t="shared" si="30"/>
        <v>0</v>
      </c>
      <c r="JM70" s="29" t="str">
        <f t="shared" si="258"/>
        <v/>
      </c>
      <c r="JN70" s="30" t="str">
        <f t="shared" si="259"/>
        <v/>
      </c>
      <c r="JO70" s="57">
        <v>62</v>
      </c>
      <c r="JP70" s="31" t="str">
        <f t="shared" si="31"/>
        <v/>
      </c>
      <c r="JQ70" s="31" t="str">
        <f t="shared" si="32"/>
        <v/>
      </c>
      <c r="JR70" s="31" t="str">
        <f t="shared" si="33"/>
        <v/>
      </c>
      <c r="JS70" s="31" t="str">
        <f t="shared" si="34"/>
        <v/>
      </c>
      <c r="JT70" s="31" t="str">
        <f t="shared" si="35"/>
        <v/>
      </c>
      <c r="JU70" s="31" t="str">
        <f t="shared" si="36"/>
        <v/>
      </c>
      <c r="JV70" s="31" t="str">
        <f t="shared" si="37"/>
        <v/>
      </c>
      <c r="JW70" s="31" t="str">
        <f t="shared" si="38"/>
        <v/>
      </c>
      <c r="JX70" s="31" t="str">
        <f t="shared" si="39"/>
        <v/>
      </c>
      <c r="JY70" s="31" t="str">
        <f t="shared" si="40"/>
        <v/>
      </c>
      <c r="JZ70" s="31" t="str">
        <f t="shared" si="41"/>
        <v/>
      </c>
      <c r="KA70" s="31" t="str">
        <f t="shared" si="42"/>
        <v/>
      </c>
      <c r="KB70" s="31" t="str">
        <f t="shared" si="43"/>
        <v/>
      </c>
      <c r="KC70" s="31" t="str">
        <f t="shared" si="44"/>
        <v/>
      </c>
      <c r="KD70" s="31" t="str">
        <f t="shared" si="45"/>
        <v/>
      </c>
      <c r="KE70" s="31" t="str">
        <f t="shared" si="46"/>
        <v/>
      </c>
      <c r="KF70" s="31" t="str">
        <f t="shared" si="47"/>
        <v/>
      </c>
      <c r="KG70" s="31" t="str">
        <f t="shared" si="48"/>
        <v/>
      </c>
      <c r="KH70" s="31" t="str">
        <f t="shared" si="49"/>
        <v/>
      </c>
      <c r="KI70" s="31" t="str">
        <f t="shared" si="50"/>
        <v/>
      </c>
      <c r="KJ70" s="31" t="str">
        <f t="shared" si="51"/>
        <v/>
      </c>
      <c r="KK70" s="31" t="str">
        <f t="shared" si="52"/>
        <v/>
      </c>
      <c r="KL70" s="31" t="str">
        <f t="shared" si="53"/>
        <v/>
      </c>
      <c r="KM70" s="31" t="str">
        <f t="shared" si="54"/>
        <v/>
      </c>
      <c r="KN70" s="31" t="str">
        <f t="shared" si="55"/>
        <v/>
      </c>
      <c r="KO70" s="31" t="str">
        <f t="shared" si="56"/>
        <v/>
      </c>
      <c r="KP70" s="31" t="str">
        <f t="shared" si="57"/>
        <v/>
      </c>
      <c r="KQ70" s="31" t="str">
        <f t="shared" si="58"/>
        <v/>
      </c>
      <c r="KR70" s="57">
        <v>62</v>
      </c>
      <c r="KS70" s="32" t="str">
        <f t="shared" si="59"/>
        <v/>
      </c>
      <c r="KT70" s="32" t="str">
        <f t="shared" si="60"/>
        <v/>
      </c>
      <c r="KU70" s="32" t="str">
        <f t="shared" si="61"/>
        <v/>
      </c>
      <c r="KV70" s="32" t="str">
        <f t="shared" si="62"/>
        <v/>
      </c>
      <c r="KW70" s="32" t="str">
        <f t="shared" si="63"/>
        <v/>
      </c>
      <c r="KX70" s="32" t="str">
        <f t="shared" si="64"/>
        <v/>
      </c>
      <c r="KY70" s="32" t="str">
        <f t="shared" si="65"/>
        <v/>
      </c>
      <c r="KZ70" s="32" t="str">
        <f t="shared" si="66"/>
        <v/>
      </c>
      <c r="LA70" s="32" t="str">
        <f t="shared" si="67"/>
        <v/>
      </c>
      <c r="LB70" s="32" t="str">
        <f t="shared" si="68"/>
        <v/>
      </c>
      <c r="LC70" s="32" t="str">
        <f t="shared" si="69"/>
        <v/>
      </c>
      <c r="LD70" s="32" t="str">
        <f t="shared" si="70"/>
        <v/>
      </c>
      <c r="LE70" s="32" t="str">
        <f t="shared" si="71"/>
        <v/>
      </c>
      <c r="LF70" s="32" t="str">
        <f t="shared" si="72"/>
        <v/>
      </c>
      <c r="LG70" s="32" t="str">
        <f t="shared" si="73"/>
        <v/>
      </c>
      <c r="LH70" s="32" t="str">
        <f t="shared" si="74"/>
        <v/>
      </c>
      <c r="LI70" s="32" t="str">
        <f t="shared" si="75"/>
        <v/>
      </c>
      <c r="LJ70" s="32" t="str">
        <f t="shared" si="76"/>
        <v/>
      </c>
      <c r="LK70" s="32" t="str">
        <f t="shared" si="77"/>
        <v/>
      </c>
      <c r="LL70" s="32" t="str">
        <f t="shared" si="78"/>
        <v/>
      </c>
      <c r="LM70" s="32" t="str">
        <f t="shared" si="79"/>
        <v/>
      </c>
      <c r="LN70" s="32" t="str">
        <f t="shared" si="80"/>
        <v/>
      </c>
      <c r="LO70" s="32" t="str">
        <f t="shared" si="81"/>
        <v/>
      </c>
      <c r="LP70" s="32" t="str">
        <f t="shared" si="82"/>
        <v/>
      </c>
      <c r="LQ70" s="32" t="str">
        <f t="shared" si="83"/>
        <v/>
      </c>
      <c r="LR70" s="32" t="str">
        <f t="shared" si="84"/>
        <v/>
      </c>
      <c r="LS70" s="32" t="str">
        <f t="shared" si="85"/>
        <v/>
      </c>
      <c r="LT70" s="32" t="str">
        <f t="shared" si="86"/>
        <v/>
      </c>
      <c r="LU70" s="57">
        <v>62</v>
      </c>
      <c r="LV70" s="33" t="str">
        <f t="shared" si="87"/>
        <v/>
      </c>
      <c r="LW70" s="33" t="str">
        <f t="shared" si="88"/>
        <v/>
      </c>
      <c r="LX70" s="33" t="str">
        <f t="shared" si="89"/>
        <v/>
      </c>
      <c r="LY70" s="33" t="str">
        <f t="shared" si="90"/>
        <v/>
      </c>
      <c r="LZ70" s="33" t="str">
        <f t="shared" si="91"/>
        <v/>
      </c>
      <c r="MA70" s="33" t="str">
        <f t="shared" si="92"/>
        <v/>
      </c>
      <c r="MB70" s="33" t="str">
        <f t="shared" si="93"/>
        <v/>
      </c>
      <c r="MC70" s="33" t="str">
        <f t="shared" si="94"/>
        <v/>
      </c>
      <c r="MD70" s="33" t="str">
        <f t="shared" si="95"/>
        <v/>
      </c>
      <c r="ME70" s="33" t="str">
        <f t="shared" si="96"/>
        <v/>
      </c>
      <c r="MF70" s="33" t="str">
        <f t="shared" si="97"/>
        <v/>
      </c>
      <c r="MG70" s="33" t="str">
        <f t="shared" si="98"/>
        <v/>
      </c>
      <c r="MH70" s="33" t="str">
        <f t="shared" si="99"/>
        <v/>
      </c>
      <c r="MI70" s="33" t="str">
        <f t="shared" si="100"/>
        <v/>
      </c>
      <c r="MJ70" s="33" t="str">
        <f t="shared" si="101"/>
        <v/>
      </c>
      <c r="MK70" s="33" t="str">
        <f t="shared" si="102"/>
        <v/>
      </c>
      <c r="ML70" s="33" t="str">
        <f t="shared" si="103"/>
        <v/>
      </c>
      <c r="MM70" s="33" t="str">
        <f t="shared" si="104"/>
        <v/>
      </c>
      <c r="MN70" s="33" t="str">
        <f t="shared" si="105"/>
        <v/>
      </c>
      <c r="MO70" s="33" t="str">
        <f t="shared" si="106"/>
        <v/>
      </c>
      <c r="MP70" s="33" t="str">
        <f t="shared" si="107"/>
        <v/>
      </c>
      <c r="MQ70" s="33" t="str">
        <f t="shared" si="108"/>
        <v/>
      </c>
      <c r="MR70" s="33" t="str">
        <f t="shared" si="109"/>
        <v/>
      </c>
      <c r="MS70" s="33" t="str">
        <f t="shared" si="110"/>
        <v/>
      </c>
      <c r="MT70" s="33" t="str">
        <f t="shared" si="111"/>
        <v/>
      </c>
      <c r="MU70" s="33" t="str">
        <f t="shared" si="112"/>
        <v/>
      </c>
      <c r="MV70" s="33" t="str">
        <f t="shared" si="113"/>
        <v/>
      </c>
      <c r="MW70" s="33" t="str">
        <f t="shared" si="114"/>
        <v/>
      </c>
      <c r="MX70" s="54">
        <f t="shared" si="115"/>
        <v>0</v>
      </c>
      <c r="MY70" s="57">
        <v>62</v>
      </c>
      <c r="MZ70" s="34" t="str">
        <f t="shared" si="116"/>
        <v/>
      </c>
      <c r="NA70" s="34" t="str">
        <f t="shared" si="117"/>
        <v/>
      </c>
      <c r="NB70" s="34" t="str">
        <f t="shared" si="118"/>
        <v/>
      </c>
      <c r="NC70" s="34" t="str">
        <f t="shared" si="119"/>
        <v/>
      </c>
      <c r="ND70" s="34" t="str">
        <f t="shared" si="120"/>
        <v/>
      </c>
      <c r="NE70" s="34" t="str">
        <f t="shared" si="121"/>
        <v/>
      </c>
      <c r="NF70" s="34" t="str">
        <f t="shared" si="122"/>
        <v/>
      </c>
      <c r="NG70" s="34" t="str">
        <f t="shared" si="123"/>
        <v/>
      </c>
      <c r="NH70" s="34" t="str">
        <f t="shared" si="124"/>
        <v/>
      </c>
      <c r="NI70" s="34" t="str">
        <f t="shared" si="125"/>
        <v/>
      </c>
      <c r="NJ70" s="34" t="str">
        <f t="shared" si="126"/>
        <v/>
      </c>
      <c r="NK70" s="34" t="str">
        <f t="shared" si="127"/>
        <v/>
      </c>
      <c r="NL70" s="34" t="str">
        <f t="shared" si="128"/>
        <v/>
      </c>
      <c r="NM70" s="34" t="str">
        <f t="shared" si="129"/>
        <v/>
      </c>
      <c r="NN70" s="34" t="str">
        <f t="shared" si="130"/>
        <v/>
      </c>
      <c r="NO70" s="34" t="str">
        <f t="shared" si="131"/>
        <v/>
      </c>
      <c r="NP70" s="34" t="str">
        <f t="shared" si="132"/>
        <v/>
      </c>
      <c r="NQ70" s="34" t="str">
        <f t="shared" si="133"/>
        <v/>
      </c>
      <c r="NR70" s="34" t="str">
        <f t="shared" si="134"/>
        <v/>
      </c>
      <c r="NS70" s="34" t="str">
        <f t="shared" si="135"/>
        <v/>
      </c>
      <c r="NT70" s="34" t="str">
        <f t="shared" si="136"/>
        <v/>
      </c>
      <c r="NU70" s="34" t="str">
        <f t="shared" si="137"/>
        <v/>
      </c>
      <c r="NV70" s="34" t="str">
        <f t="shared" si="138"/>
        <v/>
      </c>
      <c r="NW70" s="34" t="str">
        <f t="shared" si="139"/>
        <v/>
      </c>
      <c r="NX70" s="34" t="str">
        <f t="shared" si="140"/>
        <v/>
      </c>
      <c r="NY70" s="34" t="str">
        <f t="shared" si="141"/>
        <v/>
      </c>
      <c r="NZ70" s="34" t="str">
        <f t="shared" si="142"/>
        <v/>
      </c>
      <c r="OA70" s="34" t="str">
        <f t="shared" si="143"/>
        <v/>
      </c>
      <c r="OB70" s="57">
        <v>62</v>
      </c>
      <c r="OC70" s="78"/>
      <c r="OD70" s="78"/>
      <c r="OE70" s="78"/>
      <c r="OF70" s="78"/>
      <c r="OG70" s="78"/>
      <c r="OH70" s="78"/>
      <c r="OI70" s="78"/>
      <c r="OJ70" s="78"/>
      <c r="OK70" s="78"/>
      <c r="OL70" s="78"/>
      <c r="OM70" s="78"/>
      <c r="ON70" s="78"/>
      <c r="OO70" s="78">
        <v>61</v>
      </c>
      <c r="OP70" s="78"/>
      <c r="OQ70" s="78"/>
      <c r="OR70" s="78"/>
      <c r="OS70" s="78"/>
      <c r="OT70" s="78"/>
      <c r="OU70" s="78"/>
      <c r="OV70" s="78"/>
      <c r="OW70" s="78"/>
      <c r="OX70" s="78"/>
      <c r="OY70" s="78"/>
      <c r="OZ70" s="78"/>
      <c r="PA70" s="78"/>
      <c r="PB70" s="78"/>
      <c r="PC70" s="78"/>
      <c r="PD70" s="78"/>
      <c r="PE70" s="57">
        <v>62</v>
      </c>
      <c r="PF70" s="35">
        <f t="shared" si="144"/>
        <v>0</v>
      </c>
      <c r="PG70" s="35">
        <f t="shared" si="145"/>
        <v>0</v>
      </c>
      <c r="PH70" s="35">
        <f t="shared" si="146"/>
        <v>0</v>
      </c>
      <c r="PI70" s="35">
        <f t="shared" si="147"/>
        <v>0</v>
      </c>
      <c r="PJ70" s="35">
        <f t="shared" si="148"/>
        <v>0</v>
      </c>
      <c r="PK70" s="35">
        <f t="shared" si="149"/>
        <v>0</v>
      </c>
      <c r="PL70" s="35">
        <f t="shared" si="150"/>
        <v>0</v>
      </c>
      <c r="PM70" s="35">
        <f t="shared" si="151"/>
        <v>0</v>
      </c>
      <c r="PN70" s="35">
        <f t="shared" si="152"/>
        <v>0</v>
      </c>
      <c r="PO70" s="35">
        <f t="shared" si="153"/>
        <v>0</v>
      </c>
      <c r="PP70" s="35">
        <f t="shared" si="154"/>
        <v>0</v>
      </c>
      <c r="PQ70" s="35">
        <f t="shared" si="155"/>
        <v>0</v>
      </c>
      <c r="PR70" s="35">
        <f t="shared" si="156"/>
        <v>30</v>
      </c>
      <c r="PS70" s="35">
        <f t="shared" si="157"/>
        <v>0</v>
      </c>
      <c r="PT70" s="35">
        <f t="shared" si="158"/>
        <v>0</v>
      </c>
      <c r="PU70" s="35">
        <f t="shared" si="159"/>
        <v>0</v>
      </c>
      <c r="PV70" s="35">
        <f t="shared" si="160"/>
        <v>0</v>
      </c>
      <c r="PW70" s="35">
        <f t="shared" si="161"/>
        <v>0</v>
      </c>
      <c r="PX70" s="35">
        <f t="shared" si="162"/>
        <v>0</v>
      </c>
      <c r="PY70" s="35">
        <f t="shared" si="163"/>
        <v>0</v>
      </c>
      <c r="PZ70" s="35">
        <f t="shared" si="164"/>
        <v>0</v>
      </c>
      <c r="QA70" s="35">
        <f t="shared" si="165"/>
        <v>0</v>
      </c>
      <c r="QB70" s="35">
        <f t="shared" si="166"/>
        <v>0</v>
      </c>
      <c r="QC70" s="35">
        <f t="shared" si="167"/>
        <v>0</v>
      </c>
      <c r="QD70" s="35">
        <f t="shared" si="168"/>
        <v>0</v>
      </c>
      <c r="QE70" s="35">
        <f t="shared" si="169"/>
        <v>0</v>
      </c>
      <c r="QF70" s="35">
        <f t="shared" si="170"/>
        <v>0</v>
      </c>
      <c r="QG70" s="35">
        <f t="shared" si="171"/>
        <v>0</v>
      </c>
      <c r="QH70" s="57">
        <v>62</v>
      </c>
      <c r="QI70" s="36" t="str">
        <f t="shared" si="172"/>
        <v/>
      </c>
      <c r="QJ70" s="36" t="str">
        <f t="shared" si="173"/>
        <v/>
      </c>
      <c r="QK70" s="36" t="str">
        <f t="shared" si="174"/>
        <v/>
      </c>
      <c r="QL70" s="36" t="str">
        <f t="shared" si="175"/>
        <v/>
      </c>
      <c r="QM70" s="36" t="str">
        <f t="shared" si="176"/>
        <v/>
      </c>
      <c r="QN70" s="36" t="str">
        <f t="shared" si="177"/>
        <v/>
      </c>
      <c r="QO70" s="36" t="str">
        <f t="shared" si="178"/>
        <v/>
      </c>
      <c r="QP70" s="36" t="str">
        <f t="shared" si="179"/>
        <v/>
      </c>
      <c r="QQ70" s="36" t="str">
        <f t="shared" si="180"/>
        <v/>
      </c>
      <c r="QR70" s="36" t="str">
        <f t="shared" si="181"/>
        <v/>
      </c>
      <c r="QS70" s="36" t="str">
        <f t="shared" si="182"/>
        <v/>
      </c>
      <c r="QT70" s="36" t="str">
        <f t="shared" si="183"/>
        <v/>
      </c>
      <c r="QU70" s="36" t="str">
        <f t="shared" si="184"/>
        <v/>
      </c>
      <c r="QV70" s="36" t="str">
        <f t="shared" si="185"/>
        <v/>
      </c>
      <c r="QW70" s="36" t="str">
        <f t="shared" si="186"/>
        <v/>
      </c>
      <c r="QX70" s="36" t="str">
        <f t="shared" si="187"/>
        <v/>
      </c>
      <c r="QY70" s="36" t="str">
        <f t="shared" si="188"/>
        <v/>
      </c>
      <c r="QZ70" s="36" t="str">
        <f t="shared" si="189"/>
        <v/>
      </c>
      <c r="RA70" s="36" t="str">
        <f t="shared" si="190"/>
        <v/>
      </c>
      <c r="RB70" s="36" t="str">
        <f t="shared" si="191"/>
        <v/>
      </c>
      <c r="RC70" s="36" t="str">
        <f t="shared" si="192"/>
        <v/>
      </c>
      <c r="RD70" s="36" t="str">
        <f t="shared" si="193"/>
        <v/>
      </c>
      <c r="RE70" s="36" t="str">
        <f t="shared" si="194"/>
        <v/>
      </c>
      <c r="RF70" s="36" t="str">
        <f t="shared" si="195"/>
        <v/>
      </c>
      <c r="RG70" s="36" t="str">
        <f t="shared" si="196"/>
        <v/>
      </c>
      <c r="RH70" s="36" t="str">
        <f t="shared" si="197"/>
        <v/>
      </c>
      <c r="RI70" s="36" t="str">
        <f t="shared" si="198"/>
        <v/>
      </c>
      <c r="RJ70" s="36" t="str">
        <f t="shared" si="199"/>
        <v/>
      </c>
      <c r="RK70" s="37">
        <f t="shared" si="200"/>
        <v>0</v>
      </c>
      <c r="RL70" s="38" t="str">
        <f t="shared" si="260"/>
        <v/>
      </c>
      <c r="RM70" s="38" t="str">
        <f t="shared" si="261"/>
        <v/>
      </c>
      <c r="RN70" s="38" t="str">
        <f t="shared" si="262"/>
        <v/>
      </c>
      <c r="RO70" s="38" t="str">
        <f t="shared" si="263"/>
        <v/>
      </c>
      <c r="RP70" s="38" t="str">
        <f t="shared" si="264"/>
        <v/>
      </c>
      <c r="RQ70" s="39" t="str">
        <f t="shared" si="265"/>
        <v/>
      </c>
      <c r="RR70" s="39" t="str">
        <f t="shared" si="266"/>
        <v/>
      </c>
      <c r="RS70" s="39" t="str">
        <f t="shared" si="267"/>
        <v/>
      </c>
      <c r="RT70" s="39" t="str">
        <f t="shared" si="268"/>
        <v/>
      </c>
      <c r="RU70" s="39">
        <f t="shared" si="269"/>
        <v>0</v>
      </c>
      <c r="RV70" s="57">
        <v>62</v>
      </c>
    </row>
    <row r="71" spans="2:490" s="41" customFormat="1" ht="40.799999999999997" hidden="1" x14ac:dyDescent="0.2">
      <c r="B71" s="82" t="s">
        <v>149</v>
      </c>
      <c r="C71" s="83" t="s">
        <v>150</v>
      </c>
      <c r="D71" s="83" t="s">
        <v>151</v>
      </c>
      <c r="E71" s="83" t="s">
        <v>154</v>
      </c>
      <c r="F71" s="83">
        <v>1</v>
      </c>
      <c r="G71" s="84">
        <v>7674310</v>
      </c>
      <c r="H71" s="83">
        <v>63</v>
      </c>
      <c r="I71" s="77" t="s">
        <v>32</v>
      </c>
      <c r="J71" s="75">
        <v>6879509</v>
      </c>
      <c r="K71" s="77" t="s">
        <v>32</v>
      </c>
      <c r="L71" s="77" t="s">
        <v>32</v>
      </c>
      <c r="M71" s="77" t="s">
        <v>32</v>
      </c>
      <c r="N71" s="75">
        <v>7502950</v>
      </c>
      <c r="O71" s="77" t="s">
        <v>32</v>
      </c>
      <c r="P71" s="77" t="s">
        <v>32</v>
      </c>
      <c r="Q71" s="77" t="s">
        <v>32</v>
      </c>
      <c r="R71" s="77" t="s">
        <v>32</v>
      </c>
      <c r="S71" s="77" t="s">
        <v>32</v>
      </c>
      <c r="T71" s="77" t="s">
        <v>32</v>
      </c>
      <c r="U71" s="75">
        <v>6664000</v>
      </c>
      <c r="V71" s="75">
        <v>6545000</v>
      </c>
      <c r="W71" s="77" t="s">
        <v>32</v>
      </c>
      <c r="X71" s="75">
        <v>6378400</v>
      </c>
      <c r="Y71" s="77" t="s">
        <v>32</v>
      </c>
      <c r="Z71" s="77" t="s">
        <v>32</v>
      </c>
      <c r="AA71" s="77" t="s">
        <v>32</v>
      </c>
      <c r="AB71" s="77" t="s">
        <v>32</v>
      </c>
      <c r="AC71" s="77" t="s">
        <v>32</v>
      </c>
      <c r="AD71" s="77" t="s">
        <v>32</v>
      </c>
      <c r="AE71" s="75">
        <v>7663600</v>
      </c>
      <c r="AF71" s="75">
        <v>6783000</v>
      </c>
      <c r="AG71" s="77" t="s">
        <v>32</v>
      </c>
      <c r="AH71" s="77" t="s">
        <v>32</v>
      </c>
      <c r="AI71" s="77" t="s">
        <v>32</v>
      </c>
      <c r="AJ71" s="77" t="s">
        <v>32</v>
      </c>
      <c r="AK71" s="45"/>
      <c r="AL71" s="26" t="str">
        <f t="shared" si="201"/>
        <v>NC</v>
      </c>
      <c r="AM71" s="26">
        <f t="shared" si="202"/>
        <v>6879509</v>
      </c>
      <c r="AN71" s="26" t="str">
        <f t="shared" si="203"/>
        <v>NC</v>
      </c>
      <c r="AO71" s="26" t="str">
        <f t="shared" si="204"/>
        <v>NC</v>
      </c>
      <c r="AP71" s="26" t="str">
        <f t="shared" si="205"/>
        <v>NC</v>
      </c>
      <c r="AQ71" s="26">
        <f t="shared" si="206"/>
        <v>7502950</v>
      </c>
      <c r="AR71" s="26" t="str">
        <f t="shared" si="207"/>
        <v>NC</v>
      </c>
      <c r="AS71" s="26" t="str">
        <f t="shared" si="208"/>
        <v>NC</v>
      </c>
      <c r="AT71" s="26" t="str">
        <f t="shared" si="209"/>
        <v>NC</v>
      </c>
      <c r="AU71" s="26" t="str">
        <f t="shared" si="210"/>
        <v>NC</v>
      </c>
      <c r="AV71" s="26" t="str">
        <f t="shared" si="211"/>
        <v>NC</v>
      </c>
      <c r="AW71" s="26" t="str">
        <f t="shared" si="212"/>
        <v>NC</v>
      </c>
      <c r="AX71" s="26">
        <f t="shared" si="213"/>
        <v>6664000</v>
      </c>
      <c r="AY71" s="26">
        <f t="shared" si="214"/>
        <v>6545000</v>
      </c>
      <c r="AZ71" s="26" t="str">
        <f t="shared" si="215"/>
        <v>NC</v>
      </c>
      <c r="BA71" s="26">
        <f t="shared" si="216"/>
        <v>6378400</v>
      </c>
      <c r="BB71" s="26" t="str">
        <f t="shared" si="217"/>
        <v>NC</v>
      </c>
      <c r="BC71" s="26" t="str">
        <f t="shared" si="218"/>
        <v>NC</v>
      </c>
      <c r="BD71" s="26" t="str">
        <f t="shared" si="219"/>
        <v>NC</v>
      </c>
      <c r="BE71" s="26" t="str">
        <f t="shared" si="220"/>
        <v>NC</v>
      </c>
      <c r="BF71" s="26" t="str">
        <f t="shared" si="221"/>
        <v>NC</v>
      </c>
      <c r="BG71" s="26" t="str">
        <f t="shared" si="222"/>
        <v>NC</v>
      </c>
      <c r="BH71" s="26">
        <f t="shared" si="223"/>
        <v>7663600</v>
      </c>
      <c r="BI71" s="26">
        <f t="shared" si="224"/>
        <v>6783000</v>
      </c>
      <c r="BJ71" s="26" t="str">
        <f t="shared" si="225"/>
        <v>NC</v>
      </c>
      <c r="BK71" s="26" t="str">
        <f t="shared" si="226"/>
        <v>NC</v>
      </c>
      <c r="BL71" s="26" t="str">
        <f t="shared" si="227"/>
        <v>NC</v>
      </c>
      <c r="BM71" s="26" t="str">
        <f t="shared" si="228"/>
        <v>NC</v>
      </c>
      <c r="BN71" s="57">
        <v>63</v>
      </c>
      <c r="BO71" s="70" t="s">
        <v>33</v>
      </c>
      <c r="BP71" s="71" t="s">
        <v>34</v>
      </c>
      <c r="BQ71" s="70" t="s">
        <v>33</v>
      </c>
      <c r="BR71" s="70" t="s">
        <v>33</v>
      </c>
      <c r="BS71" s="70" t="s">
        <v>33</v>
      </c>
      <c r="BT71" s="71" t="s">
        <v>34</v>
      </c>
      <c r="BU71" s="70" t="s">
        <v>33</v>
      </c>
      <c r="BV71" s="70" t="s">
        <v>33</v>
      </c>
      <c r="BW71" s="70" t="s">
        <v>33</v>
      </c>
      <c r="BX71" s="70" t="s">
        <v>33</v>
      </c>
      <c r="BY71" s="70" t="s">
        <v>33</v>
      </c>
      <c r="BZ71" s="70" t="s">
        <v>33</v>
      </c>
      <c r="CA71" s="71" t="s">
        <v>33</v>
      </c>
      <c r="CB71" s="71" t="s">
        <v>34</v>
      </c>
      <c r="CC71" s="70" t="s">
        <v>33</v>
      </c>
      <c r="CD71" s="71" t="s">
        <v>33</v>
      </c>
      <c r="CE71" s="70" t="s">
        <v>33</v>
      </c>
      <c r="CF71" s="70" t="s">
        <v>33</v>
      </c>
      <c r="CG71" s="70" t="s">
        <v>33</v>
      </c>
      <c r="CH71" s="70" t="s">
        <v>33</v>
      </c>
      <c r="CI71" s="70" t="s">
        <v>33</v>
      </c>
      <c r="CJ71" s="70" t="s">
        <v>33</v>
      </c>
      <c r="CK71" s="71" t="s">
        <v>34</v>
      </c>
      <c r="CL71" s="71" t="s">
        <v>34</v>
      </c>
      <c r="CM71" s="70" t="s">
        <v>33</v>
      </c>
      <c r="CN71" s="70" t="s">
        <v>33</v>
      </c>
      <c r="CO71" s="70" t="s">
        <v>33</v>
      </c>
      <c r="CP71" s="70" t="s">
        <v>33</v>
      </c>
      <c r="CQ71" s="57">
        <v>63</v>
      </c>
      <c r="CR71" s="71" t="s">
        <v>33</v>
      </c>
      <c r="CS71" s="71" t="s">
        <v>34</v>
      </c>
      <c r="CT71" s="71" t="s">
        <v>34</v>
      </c>
      <c r="CU71" s="71" t="s">
        <v>34</v>
      </c>
      <c r="CV71" s="71" t="s">
        <v>34</v>
      </c>
      <c r="CW71" s="71" t="s">
        <v>34</v>
      </c>
      <c r="CX71" s="71" t="s">
        <v>34</v>
      </c>
      <c r="CY71" s="71" t="s">
        <v>33</v>
      </c>
      <c r="CZ71" s="71" t="s">
        <v>34</v>
      </c>
      <c r="DA71" s="71" t="s">
        <v>34</v>
      </c>
      <c r="DB71" s="71" t="s">
        <v>34</v>
      </c>
      <c r="DC71" s="71" t="s">
        <v>34</v>
      </c>
      <c r="DD71" s="71" t="s">
        <v>239</v>
      </c>
      <c r="DE71" s="71" t="s">
        <v>239</v>
      </c>
      <c r="DF71" s="71" t="s">
        <v>34</v>
      </c>
      <c r="DG71" s="71" t="s">
        <v>34</v>
      </c>
      <c r="DH71" s="71" t="s">
        <v>34</v>
      </c>
      <c r="DI71" s="71" t="s">
        <v>34</v>
      </c>
      <c r="DJ71" s="71" t="s">
        <v>34</v>
      </c>
      <c r="DK71" s="71" t="s">
        <v>34</v>
      </c>
      <c r="DL71" s="71" t="s">
        <v>34</v>
      </c>
      <c r="DM71" s="71" t="s">
        <v>34</v>
      </c>
      <c r="DN71" s="71" t="s">
        <v>34</v>
      </c>
      <c r="DO71" s="71" t="s">
        <v>34</v>
      </c>
      <c r="DP71" s="71" t="s">
        <v>34</v>
      </c>
      <c r="DQ71" s="71" t="s">
        <v>34</v>
      </c>
      <c r="DR71" s="71" t="s">
        <v>34</v>
      </c>
      <c r="DS71" s="71" t="s">
        <v>34</v>
      </c>
      <c r="DT71" s="57">
        <v>63</v>
      </c>
      <c r="DU71" s="71" t="s">
        <v>34</v>
      </c>
      <c r="DV71" s="71" t="s">
        <v>34</v>
      </c>
      <c r="DW71" s="71" t="s">
        <v>34</v>
      </c>
      <c r="DX71" s="71" t="s">
        <v>34</v>
      </c>
      <c r="DY71" s="71" t="s">
        <v>34</v>
      </c>
      <c r="DZ71" s="71" t="s">
        <v>34</v>
      </c>
      <c r="EA71" s="71" t="s">
        <v>34</v>
      </c>
      <c r="EB71" s="71" t="s">
        <v>33</v>
      </c>
      <c r="EC71" s="71" t="s">
        <v>34</v>
      </c>
      <c r="ED71" s="71" t="s">
        <v>34</v>
      </c>
      <c r="EE71" s="71" t="s">
        <v>34</v>
      </c>
      <c r="EF71" s="71" t="s">
        <v>34</v>
      </c>
      <c r="EG71" s="71" t="s">
        <v>34</v>
      </c>
      <c r="EH71" s="71" t="s">
        <v>34</v>
      </c>
      <c r="EI71" s="71" t="s">
        <v>34</v>
      </c>
      <c r="EJ71" s="71" t="s">
        <v>34</v>
      </c>
      <c r="EK71" s="71" t="s">
        <v>34</v>
      </c>
      <c r="EL71" s="71" t="s">
        <v>34</v>
      </c>
      <c r="EM71" s="71" t="s">
        <v>34</v>
      </c>
      <c r="EN71" s="71" t="s">
        <v>34</v>
      </c>
      <c r="EO71" s="71" t="s">
        <v>34</v>
      </c>
      <c r="EP71" s="71" t="s">
        <v>34</v>
      </c>
      <c r="EQ71" s="71" t="s">
        <v>34</v>
      </c>
      <c r="ER71" s="71" t="s">
        <v>34</v>
      </c>
      <c r="ES71" s="71" t="s">
        <v>34</v>
      </c>
      <c r="ET71" s="71" t="s">
        <v>34</v>
      </c>
      <c r="EU71" s="71" t="s">
        <v>34</v>
      </c>
      <c r="EV71" s="71" t="s">
        <v>33</v>
      </c>
      <c r="EW71" s="57">
        <v>63</v>
      </c>
      <c r="EX71" s="27" t="str">
        <f t="shared" si="1"/>
        <v>NO CUMPLE</v>
      </c>
      <c r="EY71" s="27" t="str">
        <f t="shared" si="2"/>
        <v>CUMPLE</v>
      </c>
      <c r="EZ71" s="27" t="str">
        <f t="shared" si="3"/>
        <v>NO CUMPLE</v>
      </c>
      <c r="FA71" s="27" t="str">
        <f t="shared" si="4"/>
        <v>NO CUMPLE</v>
      </c>
      <c r="FB71" s="27" t="str">
        <f t="shared" si="5"/>
        <v>NO CUMPLE</v>
      </c>
      <c r="FC71" s="27" t="str">
        <f t="shared" si="6"/>
        <v>CUMPLE</v>
      </c>
      <c r="FD71" s="27" t="str">
        <f t="shared" si="7"/>
        <v>NO CUMPLE</v>
      </c>
      <c r="FE71" s="27" t="str">
        <f t="shared" si="8"/>
        <v>NO CUMPLE</v>
      </c>
      <c r="FF71" s="27" t="str">
        <f t="shared" si="9"/>
        <v>NO CUMPLE</v>
      </c>
      <c r="FG71" s="27" t="str">
        <f t="shared" si="10"/>
        <v>NO CUMPLE</v>
      </c>
      <c r="FH71" s="27" t="str">
        <f t="shared" si="11"/>
        <v>NO CUMPLE</v>
      </c>
      <c r="FI71" s="27" t="str">
        <f t="shared" si="12"/>
        <v>NO CUMPLE</v>
      </c>
      <c r="FJ71" s="27" t="str">
        <f t="shared" si="13"/>
        <v>NO CUMPLE</v>
      </c>
      <c r="FK71" s="27" t="str">
        <f t="shared" si="14"/>
        <v>CUMPLE</v>
      </c>
      <c r="FL71" s="27" t="str">
        <f t="shared" si="15"/>
        <v>NO CUMPLE</v>
      </c>
      <c r="FM71" s="27" t="str">
        <f t="shared" si="16"/>
        <v>NO CUMPLE</v>
      </c>
      <c r="FN71" s="27" t="str">
        <f t="shared" si="17"/>
        <v>NO CUMPLE</v>
      </c>
      <c r="FO71" s="27" t="str">
        <f t="shared" si="18"/>
        <v>NO CUMPLE</v>
      </c>
      <c r="FP71" s="27" t="str">
        <f t="shared" si="19"/>
        <v>NO CUMPLE</v>
      </c>
      <c r="FQ71" s="27" t="str">
        <f t="shared" si="20"/>
        <v>NO CUMPLE</v>
      </c>
      <c r="FR71" s="27" t="str">
        <f t="shared" si="21"/>
        <v>NO CUMPLE</v>
      </c>
      <c r="FS71" s="27" t="str">
        <f t="shared" si="22"/>
        <v>NO CUMPLE</v>
      </c>
      <c r="FT71" s="27" t="str">
        <f t="shared" si="23"/>
        <v>CUMPLE</v>
      </c>
      <c r="FU71" s="27" t="str">
        <f t="shared" si="24"/>
        <v>CUMPLE</v>
      </c>
      <c r="FV71" s="27" t="str">
        <f t="shared" si="25"/>
        <v>NO CUMPLE</v>
      </c>
      <c r="FW71" s="27" t="str">
        <f t="shared" si="26"/>
        <v>NO CUMPLE</v>
      </c>
      <c r="FX71" s="27" t="str">
        <f t="shared" si="27"/>
        <v>NO CUMPLE</v>
      </c>
      <c r="FY71" s="27" t="str">
        <f t="shared" si="28"/>
        <v>NO CUMPLE</v>
      </c>
      <c r="FZ71" s="57">
        <v>63</v>
      </c>
      <c r="GA71" s="71" t="s">
        <v>32</v>
      </c>
      <c r="GB71" s="93" t="s">
        <v>34</v>
      </c>
      <c r="GC71" s="71" t="s">
        <v>32</v>
      </c>
      <c r="GD71" s="71" t="s">
        <v>32</v>
      </c>
      <c r="GE71" s="71" t="s">
        <v>32</v>
      </c>
      <c r="GF71" s="93" t="s">
        <v>34</v>
      </c>
      <c r="GG71" s="71" t="s">
        <v>32</v>
      </c>
      <c r="GH71" s="71" t="s">
        <v>32</v>
      </c>
      <c r="GI71" s="71" t="s">
        <v>32</v>
      </c>
      <c r="GJ71" s="71" t="s">
        <v>32</v>
      </c>
      <c r="GK71" s="71" t="s">
        <v>32</v>
      </c>
      <c r="GL71" s="71" t="s">
        <v>32</v>
      </c>
      <c r="GM71" s="94" t="s">
        <v>33</v>
      </c>
      <c r="GN71" s="93" t="s">
        <v>34</v>
      </c>
      <c r="GO71" s="71" t="s">
        <v>32</v>
      </c>
      <c r="GP71" s="93" t="s">
        <v>33</v>
      </c>
      <c r="GQ71" s="71" t="s">
        <v>32</v>
      </c>
      <c r="GR71" s="71" t="s">
        <v>32</v>
      </c>
      <c r="GS71" s="71" t="s">
        <v>32</v>
      </c>
      <c r="GT71" s="71" t="s">
        <v>32</v>
      </c>
      <c r="GU71" s="71" t="s">
        <v>32</v>
      </c>
      <c r="GV71" s="71" t="s">
        <v>32</v>
      </c>
      <c r="GW71" s="93" t="s">
        <v>34</v>
      </c>
      <c r="GX71" s="93" t="s">
        <v>34</v>
      </c>
      <c r="GY71" s="71" t="s">
        <v>32</v>
      </c>
      <c r="GZ71" s="71" t="s">
        <v>32</v>
      </c>
      <c r="HA71" s="71" t="s">
        <v>32</v>
      </c>
      <c r="HB71" s="71" t="s">
        <v>32</v>
      </c>
      <c r="HC71" s="57">
        <v>63</v>
      </c>
      <c r="HD71" s="72" t="s">
        <v>32</v>
      </c>
      <c r="HE71" s="72" t="s">
        <v>34</v>
      </c>
      <c r="HF71" s="72" t="s">
        <v>32</v>
      </c>
      <c r="HG71" s="72" t="s">
        <v>32</v>
      </c>
      <c r="HH71" s="72" t="s">
        <v>32</v>
      </c>
      <c r="HI71" s="72" t="s">
        <v>34</v>
      </c>
      <c r="HJ71" s="72" t="s">
        <v>32</v>
      </c>
      <c r="HK71" s="72" t="s">
        <v>32</v>
      </c>
      <c r="HL71" s="72" t="s">
        <v>32</v>
      </c>
      <c r="HM71" s="72" t="s">
        <v>32</v>
      </c>
      <c r="HN71" s="72" t="s">
        <v>32</v>
      </c>
      <c r="HO71" s="72" t="s">
        <v>32</v>
      </c>
      <c r="HP71" s="72" t="s">
        <v>34</v>
      </c>
      <c r="HQ71" s="72" t="s">
        <v>34</v>
      </c>
      <c r="HR71" s="72" t="s">
        <v>32</v>
      </c>
      <c r="HS71" s="72" t="s">
        <v>34</v>
      </c>
      <c r="HT71" s="72" t="s">
        <v>32</v>
      </c>
      <c r="HU71" s="72" t="s">
        <v>32</v>
      </c>
      <c r="HV71" s="72" t="s">
        <v>32</v>
      </c>
      <c r="HW71" s="72" t="s">
        <v>32</v>
      </c>
      <c r="HX71" s="72" t="s">
        <v>32</v>
      </c>
      <c r="HY71" s="72" t="s">
        <v>32</v>
      </c>
      <c r="HZ71" s="72" t="s">
        <v>34</v>
      </c>
      <c r="IA71" s="72" t="s">
        <v>34</v>
      </c>
      <c r="IB71" s="72" t="s">
        <v>32</v>
      </c>
      <c r="IC71" s="72" t="s">
        <v>32</v>
      </c>
      <c r="ID71" s="72" t="s">
        <v>32</v>
      </c>
      <c r="IE71" s="72" t="s">
        <v>32</v>
      </c>
      <c r="IF71" s="57">
        <v>63</v>
      </c>
      <c r="IG71" s="26" t="str">
        <f t="shared" si="229"/>
        <v/>
      </c>
      <c r="IH71" s="26">
        <f t="shared" si="230"/>
        <v>6879509</v>
      </c>
      <c r="II71" s="26" t="str">
        <f t="shared" si="231"/>
        <v/>
      </c>
      <c r="IJ71" s="26" t="str">
        <f t="shared" si="232"/>
        <v/>
      </c>
      <c r="IK71" s="26" t="str">
        <f t="shared" si="233"/>
        <v/>
      </c>
      <c r="IL71" s="26">
        <f t="shared" si="234"/>
        <v>7502950</v>
      </c>
      <c r="IM71" s="26" t="str">
        <f t="shared" si="235"/>
        <v/>
      </c>
      <c r="IN71" s="26" t="str">
        <f t="shared" si="236"/>
        <v/>
      </c>
      <c r="IO71" s="26" t="str">
        <f t="shared" si="237"/>
        <v/>
      </c>
      <c r="IP71" s="26" t="str">
        <f t="shared" si="238"/>
        <v/>
      </c>
      <c r="IQ71" s="26" t="str">
        <f t="shared" si="239"/>
        <v/>
      </c>
      <c r="IR71" s="26" t="str">
        <f t="shared" si="240"/>
        <v/>
      </c>
      <c r="IS71" s="26" t="str">
        <f t="shared" si="241"/>
        <v/>
      </c>
      <c r="IT71" s="26">
        <f t="shared" si="242"/>
        <v>6545000</v>
      </c>
      <c r="IU71" s="26" t="str">
        <f t="shared" si="243"/>
        <v/>
      </c>
      <c r="IV71" s="26" t="str">
        <f t="shared" si="244"/>
        <v/>
      </c>
      <c r="IW71" s="26" t="str">
        <f t="shared" si="245"/>
        <v/>
      </c>
      <c r="IX71" s="26" t="str">
        <f t="shared" si="246"/>
        <v/>
      </c>
      <c r="IY71" s="26" t="str">
        <f t="shared" si="247"/>
        <v/>
      </c>
      <c r="IZ71" s="26" t="str">
        <f t="shared" si="248"/>
        <v/>
      </c>
      <c r="JA71" s="26" t="str">
        <f t="shared" si="249"/>
        <v/>
      </c>
      <c r="JB71" s="26" t="str">
        <f t="shared" si="250"/>
        <v/>
      </c>
      <c r="JC71" s="26">
        <f t="shared" si="251"/>
        <v>7663600</v>
      </c>
      <c r="JD71" s="26">
        <f t="shared" si="252"/>
        <v>6783000</v>
      </c>
      <c r="JE71" s="26" t="str">
        <f t="shared" si="253"/>
        <v/>
      </c>
      <c r="JF71" s="26" t="str">
        <f t="shared" si="254"/>
        <v/>
      </c>
      <c r="JG71" s="26" t="str">
        <f t="shared" si="255"/>
        <v/>
      </c>
      <c r="JH71" s="26" t="str">
        <f t="shared" si="256"/>
        <v/>
      </c>
      <c r="JI71" s="26">
        <v>7674310</v>
      </c>
      <c r="JJ71" s="26">
        <v>7674310</v>
      </c>
      <c r="JK71" s="28">
        <f t="shared" si="257"/>
        <v>5</v>
      </c>
      <c r="JL71" s="28">
        <f t="shared" si="30"/>
        <v>4</v>
      </c>
      <c r="JM71" s="29">
        <f t="shared" si="258"/>
        <v>7231580.247168419</v>
      </c>
      <c r="JN71" s="30">
        <f t="shared" si="259"/>
        <v>27118.425926881569</v>
      </c>
      <c r="JO71" s="57">
        <v>63</v>
      </c>
      <c r="JP71" s="31" t="str">
        <f t="shared" si="31"/>
        <v/>
      </c>
      <c r="JQ71" s="31">
        <f t="shared" si="32"/>
        <v>25368.393499493559</v>
      </c>
      <c r="JR71" s="31" t="str">
        <f t="shared" si="33"/>
        <v/>
      </c>
      <c r="JS71" s="31" t="str">
        <f t="shared" si="34"/>
        <v/>
      </c>
      <c r="JT71" s="31" t="str">
        <f t="shared" si="35"/>
        <v/>
      </c>
      <c r="JU71" s="31">
        <f t="shared" si="36"/>
        <v>27667.350679681531</v>
      </c>
      <c r="JV71" s="31" t="str">
        <f t="shared" si="37"/>
        <v/>
      </c>
      <c r="JW71" s="31" t="str">
        <f t="shared" si="38"/>
        <v/>
      </c>
      <c r="JX71" s="31" t="str">
        <f t="shared" si="39"/>
        <v/>
      </c>
      <c r="JY71" s="31" t="str">
        <f t="shared" si="40"/>
        <v/>
      </c>
      <c r="JZ71" s="31" t="str">
        <f t="shared" si="41"/>
        <v/>
      </c>
      <c r="KA71" s="31" t="str">
        <f t="shared" si="42"/>
        <v/>
      </c>
      <c r="KB71" s="31" t="str">
        <f t="shared" si="43"/>
        <v/>
      </c>
      <c r="KC71" s="31">
        <f t="shared" si="44"/>
        <v>24134.881639690469</v>
      </c>
      <c r="KD71" s="31" t="str">
        <f t="shared" si="45"/>
        <v/>
      </c>
      <c r="KE71" s="31" t="str">
        <f t="shared" si="46"/>
        <v/>
      </c>
      <c r="KF71" s="31" t="str">
        <f t="shared" si="47"/>
        <v/>
      </c>
      <c r="KG71" s="31" t="str">
        <f t="shared" si="48"/>
        <v/>
      </c>
      <c r="KH71" s="31" t="str">
        <f t="shared" si="49"/>
        <v/>
      </c>
      <c r="KI71" s="31" t="str">
        <f t="shared" si="50"/>
        <v/>
      </c>
      <c r="KJ71" s="31" t="str">
        <f t="shared" si="51"/>
        <v/>
      </c>
      <c r="KK71" s="31" t="str">
        <f t="shared" si="52"/>
        <v/>
      </c>
      <c r="KL71" s="31">
        <f t="shared" si="53"/>
        <v>28259.752319928477</v>
      </c>
      <c r="KM71" s="31">
        <f t="shared" si="54"/>
        <v>25012.513699315579</v>
      </c>
      <c r="KN71" s="31" t="str">
        <f t="shared" si="55"/>
        <v/>
      </c>
      <c r="KO71" s="31" t="str">
        <f t="shared" si="56"/>
        <v/>
      </c>
      <c r="KP71" s="31" t="str">
        <f t="shared" si="57"/>
        <v/>
      </c>
      <c r="KQ71" s="31" t="str">
        <f t="shared" si="58"/>
        <v/>
      </c>
      <c r="KR71" s="57">
        <v>63</v>
      </c>
      <c r="KS71" s="32" t="str">
        <f t="shared" si="59"/>
        <v/>
      </c>
      <c r="KT71" s="32">
        <f t="shared" si="60"/>
        <v>352071.24716841895</v>
      </c>
      <c r="KU71" s="32" t="str">
        <f t="shared" si="61"/>
        <v/>
      </c>
      <c r="KV71" s="32" t="str">
        <f t="shared" si="62"/>
        <v/>
      </c>
      <c r="KW71" s="32" t="str">
        <f t="shared" si="63"/>
        <v/>
      </c>
      <c r="KX71" s="32">
        <f t="shared" si="64"/>
        <v>271369.75283158105</v>
      </c>
      <c r="KY71" s="32" t="str">
        <f t="shared" si="65"/>
        <v/>
      </c>
      <c r="KZ71" s="32" t="str">
        <f t="shared" si="66"/>
        <v/>
      </c>
      <c r="LA71" s="32" t="str">
        <f t="shared" si="67"/>
        <v/>
      </c>
      <c r="LB71" s="32" t="str">
        <f t="shared" si="68"/>
        <v/>
      </c>
      <c r="LC71" s="32" t="str">
        <f t="shared" si="69"/>
        <v/>
      </c>
      <c r="LD71" s="32" t="str">
        <f t="shared" si="70"/>
        <v/>
      </c>
      <c r="LE71" s="32" t="str">
        <f t="shared" si="71"/>
        <v/>
      </c>
      <c r="LF71" s="32">
        <f t="shared" si="72"/>
        <v>686580.24716841895</v>
      </c>
      <c r="LG71" s="32" t="str">
        <f t="shared" si="73"/>
        <v/>
      </c>
      <c r="LH71" s="32" t="str">
        <f t="shared" si="74"/>
        <v/>
      </c>
      <c r="LI71" s="32" t="str">
        <f t="shared" si="75"/>
        <v/>
      </c>
      <c r="LJ71" s="32" t="str">
        <f t="shared" si="76"/>
        <v/>
      </c>
      <c r="LK71" s="32" t="str">
        <f t="shared" si="77"/>
        <v/>
      </c>
      <c r="LL71" s="32" t="str">
        <f t="shared" si="78"/>
        <v/>
      </c>
      <c r="LM71" s="32" t="str">
        <f t="shared" si="79"/>
        <v/>
      </c>
      <c r="LN71" s="32" t="str">
        <f t="shared" si="80"/>
        <v/>
      </c>
      <c r="LO71" s="32">
        <f t="shared" si="81"/>
        <v>432019.75283158105</v>
      </c>
      <c r="LP71" s="32">
        <f t="shared" si="82"/>
        <v>448580.24716841895</v>
      </c>
      <c r="LQ71" s="32" t="str">
        <f t="shared" si="83"/>
        <v/>
      </c>
      <c r="LR71" s="32" t="str">
        <f t="shared" si="84"/>
        <v/>
      </c>
      <c r="LS71" s="32" t="str">
        <f t="shared" si="85"/>
        <v/>
      </c>
      <c r="LT71" s="32" t="str">
        <f t="shared" si="86"/>
        <v/>
      </c>
      <c r="LU71" s="57">
        <v>63</v>
      </c>
      <c r="LV71" s="33" t="str">
        <f t="shared" si="87"/>
        <v/>
      </c>
      <c r="LW71" s="33">
        <f t="shared" si="88"/>
        <v>1298.2731671731092</v>
      </c>
      <c r="LX71" s="33" t="str">
        <f t="shared" si="89"/>
        <v/>
      </c>
      <c r="LY71" s="33" t="str">
        <f t="shared" si="90"/>
        <v/>
      </c>
      <c r="LZ71" s="33" t="str">
        <f t="shared" si="91"/>
        <v/>
      </c>
      <c r="MA71" s="33">
        <f t="shared" si="92"/>
        <v>1000.6840130148612</v>
      </c>
      <c r="MB71" s="33" t="str">
        <f t="shared" si="93"/>
        <v/>
      </c>
      <c r="MC71" s="33" t="str">
        <f t="shared" si="94"/>
        <v/>
      </c>
      <c r="MD71" s="33" t="str">
        <f t="shared" si="95"/>
        <v/>
      </c>
      <c r="ME71" s="33" t="str">
        <f t="shared" si="96"/>
        <v/>
      </c>
      <c r="MF71" s="33" t="str">
        <f t="shared" si="97"/>
        <v/>
      </c>
      <c r="MG71" s="33" t="str">
        <f t="shared" si="98"/>
        <v/>
      </c>
      <c r="MH71" s="33" t="str">
        <f t="shared" si="99"/>
        <v/>
      </c>
      <c r="MI71" s="33">
        <f t="shared" si="100"/>
        <v>2531.7850269761984</v>
      </c>
      <c r="MJ71" s="33" t="str">
        <f t="shared" si="101"/>
        <v/>
      </c>
      <c r="MK71" s="33" t="str">
        <f t="shared" si="102"/>
        <v/>
      </c>
      <c r="ML71" s="33" t="str">
        <f t="shared" si="103"/>
        <v/>
      </c>
      <c r="MM71" s="33" t="str">
        <f t="shared" si="104"/>
        <v/>
      </c>
      <c r="MN71" s="33" t="str">
        <f t="shared" si="105"/>
        <v/>
      </c>
      <c r="MO71" s="33" t="str">
        <f t="shared" si="106"/>
        <v/>
      </c>
      <c r="MP71" s="33" t="str">
        <f t="shared" si="107"/>
        <v/>
      </c>
      <c r="MQ71" s="33" t="str">
        <f t="shared" si="108"/>
        <v/>
      </c>
      <c r="MR71" s="33">
        <f t="shared" si="109"/>
        <v>1593.0856532618093</v>
      </c>
      <c r="MS71" s="33">
        <f t="shared" si="110"/>
        <v>1654.1529673510904</v>
      </c>
      <c r="MT71" s="33" t="str">
        <f t="shared" si="111"/>
        <v/>
      </c>
      <c r="MU71" s="33" t="str">
        <f t="shared" si="112"/>
        <v/>
      </c>
      <c r="MV71" s="33" t="str">
        <f t="shared" si="113"/>
        <v/>
      </c>
      <c r="MW71" s="33" t="str">
        <f t="shared" si="114"/>
        <v/>
      </c>
      <c r="MX71" s="54">
        <f t="shared" si="115"/>
        <v>1000.6840130148612</v>
      </c>
      <c r="MY71" s="57">
        <v>63</v>
      </c>
      <c r="MZ71" s="34" t="str">
        <f t="shared" si="116"/>
        <v/>
      </c>
      <c r="NA71" s="34">
        <f t="shared" si="117"/>
        <v>30.831231463984558</v>
      </c>
      <c r="NB71" s="34" t="str">
        <f t="shared" si="118"/>
        <v/>
      </c>
      <c r="NC71" s="34" t="str">
        <f t="shared" si="119"/>
        <v/>
      </c>
      <c r="ND71" s="34" t="str">
        <f t="shared" si="120"/>
        <v/>
      </c>
      <c r="NE71" s="34">
        <f t="shared" si="121"/>
        <v>40</v>
      </c>
      <c r="NF71" s="34" t="str">
        <f t="shared" si="122"/>
        <v/>
      </c>
      <c r="NG71" s="34" t="str">
        <f t="shared" si="123"/>
        <v/>
      </c>
      <c r="NH71" s="34" t="str">
        <f t="shared" si="124"/>
        <v/>
      </c>
      <c r="NI71" s="34" t="str">
        <f t="shared" si="125"/>
        <v/>
      </c>
      <c r="NJ71" s="34" t="str">
        <f t="shared" si="126"/>
        <v/>
      </c>
      <c r="NK71" s="34" t="str">
        <f t="shared" si="127"/>
        <v/>
      </c>
      <c r="NL71" s="34" t="str">
        <f t="shared" si="128"/>
        <v/>
      </c>
      <c r="NM71" s="34">
        <f t="shared" si="129"/>
        <v>15.809936504917466</v>
      </c>
      <c r="NN71" s="34" t="str">
        <f t="shared" si="130"/>
        <v/>
      </c>
      <c r="NO71" s="34" t="str">
        <f t="shared" si="131"/>
        <v/>
      </c>
      <c r="NP71" s="34" t="str">
        <f t="shared" si="132"/>
        <v/>
      </c>
      <c r="NQ71" s="34" t="str">
        <f t="shared" si="133"/>
        <v/>
      </c>
      <c r="NR71" s="34" t="str">
        <f t="shared" si="134"/>
        <v/>
      </c>
      <c r="NS71" s="34" t="str">
        <f t="shared" si="135"/>
        <v/>
      </c>
      <c r="NT71" s="34" t="str">
        <f t="shared" si="136"/>
        <v/>
      </c>
      <c r="NU71" s="34" t="str">
        <f t="shared" si="137"/>
        <v/>
      </c>
      <c r="NV71" s="34">
        <f t="shared" si="138"/>
        <v>25.125680115591571</v>
      </c>
      <c r="NW71" s="34">
        <f t="shared" si="139"/>
        <v>24.198100968070101</v>
      </c>
      <c r="NX71" s="34" t="str">
        <f t="shared" si="140"/>
        <v/>
      </c>
      <c r="NY71" s="34" t="str">
        <f t="shared" si="141"/>
        <v/>
      </c>
      <c r="NZ71" s="34" t="str">
        <f t="shared" si="142"/>
        <v/>
      </c>
      <c r="OA71" s="34" t="str">
        <f t="shared" si="143"/>
        <v/>
      </c>
      <c r="OB71" s="57">
        <v>63</v>
      </c>
      <c r="OC71" s="78"/>
      <c r="OD71" s="78">
        <v>24</v>
      </c>
      <c r="OE71" s="78"/>
      <c r="OF71" s="78"/>
      <c r="OG71" s="78"/>
      <c r="OH71" s="78">
        <v>61</v>
      </c>
      <c r="OI71" s="78"/>
      <c r="OJ71" s="78"/>
      <c r="OK71" s="78"/>
      <c r="OL71" s="78"/>
      <c r="OM71" s="78"/>
      <c r="ON71" s="78"/>
      <c r="OO71" s="78">
        <v>61</v>
      </c>
      <c r="OP71" s="78">
        <v>48</v>
      </c>
      <c r="OQ71" s="78"/>
      <c r="OR71" s="78">
        <v>36</v>
      </c>
      <c r="OS71" s="78"/>
      <c r="OT71" s="78"/>
      <c r="OU71" s="78"/>
      <c r="OV71" s="78"/>
      <c r="OW71" s="78"/>
      <c r="OX71" s="78"/>
      <c r="OY71" s="80">
        <v>25</v>
      </c>
      <c r="OZ71" s="78">
        <v>63</v>
      </c>
      <c r="PA71" s="78"/>
      <c r="PB71" s="78"/>
      <c r="PC71" s="78"/>
      <c r="PD71" s="78"/>
      <c r="PE71" s="57">
        <v>63</v>
      </c>
      <c r="PF71" s="35">
        <f t="shared" si="144"/>
        <v>0</v>
      </c>
      <c r="PG71" s="35">
        <f t="shared" si="145"/>
        <v>0</v>
      </c>
      <c r="PH71" s="35">
        <f t="shared" si="146"/>
        <v>0</v>
      </c>
      <c r="PI71" s="35">
        <f t="shared" si="147"/>
        <v>0</v>
      </c>
      <c r="PJ71" s="35">
        <f t="shared" si="148"/>
        <v>0</v>
      </c>
      <c r="PK71" s="35">
        <f t="shared" si="149"/>
        <v>30</v>
      </c>
      <c r="PL71" s="35">
        <f t="shared" si="150"/>
        <v>0</v>
      </c>
      <c r="PM71" s="35">
        <f t="shared" si="151"/>
        <v>0</v>
      </c>
      <c r="PN71" s="35">
        <f t="shared" si="152"/>
        <v>0</v>
      </c>
      <c r="PO71" s="35">
        <f t="shared" si="153"/>
        <v>0</v>
      </c>
      <c r="PP71" s="35">
        <f t="shared" si="154"/>
        <v>0</v>
      </c>
      <c r="PQ71" s="35">
        <f t="shared" si="155"/>
        <v>0</v>
      </c>
      <c r="PR71" s="35">
        <f t="shared" si="156"/>
        <v>30</v>
      </c>
      <c r="PS71" s="35">
        <f t="shared" si="157"/>
        <v>30</v>
      </c>
      <c r="PT71" s="35">
        <f t="shared" si="158"/>
        <v>0</v>
      </c>
      <c r="PU71" s="35">
        <f t="shared" si="159"/>
        <v>20</v>
      </c>
      <c r="PV71" s="35">
        <f t="shared" si="160"/>
        <v>0</v>
      </c>
      <c r="PW71" s="35">
        <f t="shared" si="161"/>
        <v>0</v>
      </c>
      <c r="PX71" s="35">
        <f t="shared" si="162"/>
        <v>0</v>
      </c>
      <c r="PY71" s="35">
        <f t="shared" si="163"/>
        <v>0</v>
      </c>
      <c r="PZ71" s="35">
        <f t="shared" si="164"/>
        <v>0</v>
      </c>
      <c r="QA71" s="35">
        <f t="shared" si="165"/>
        <v>0</v>
      </c>
      <c r="QB71" s="35">
        <f t="shared" si="166"/>
        <v>0</v>
      </c>
      <c r="QC71" s="35">
        <f t="shared" si="167"/>
        <v>60</v>
      </c>
      <c r="QD71" s="35">
        <f t="shared" si="168"/>
        <v>0</v>
      </c>
      <c r="QE71" s="35">
        <f t="shared" si="169"/>
        <v>0</v>
      </c>
      <c r="QF71" s="35">
        <f t="shared" si="170"/>
        <v>0</v>
      </c>
      <c r="QG71" s="35">
        <f t="shared" si="171"/>
        <v>0</v>
      </c>
      <c r="QH71" s="57">
        <v>63</v>
      </c>
      <c r="QI71" s="36" t="str">
        <f t="shared" si="172"/>
        <v/>
      </c>
      <c r="QJ71" s="36">
        <f t="shared" si="173"/>
        <v>30.831231463984558</v>
      </c>
      <c r="QK71" s="36" t="str">
        <f t="shared" si="174"/>
        <v/>
      </c>
      <c r="QL71" s="36" t="str">
        <f t="shared" si="175"/>
        <v/>
      </c>
      <c r="QM71" s="36" t="str">
        <f t="shared" si="176"/>
        <v/>
      </c>
      <c r="QN71" s="36">
        <f t="shared" si="177"/>
        <v>70</v>
      </c>
      <c r="QO71" s="36" t="str">
        <f t="shared" si="178"/>
        <v/>
      </c>
      <c r="QP71" s="36" t="str">
        <f t="shared" si="179"/>
        <v/>
      </c>
      <c r="QQ71" s="36" t="str">
        <f t="shared" si="180"/>
        <v/>
      </c>
      <c r="QR71" s="36" t="str">
        <f t="shared" si="181"/>
        <v/>
      </c>
      <c r="QS71" s="36" t="str">
        <f t="shared" si="182"/>
        <v/>
      </c>
      <c r="QT71" s="36" t="str">
        <f t="shared" si="183"/>
        <v/>
      </c>
      <c r="QU71" s="36" t="str">
        <f t="shared" si="184"/>
        <v/>
      </c>
      <c r="QV71" s="36">
        <f t="shared" si="185"/>
        <v>45.809936504917466</v>
      </c>
      <c r="QW71" s="36" t="str">
        <f t="shared" si="186"/>
        <v/>
      </c>
      <c r="QX71" s="36" t="str">
        <f t="shared" si="187"/>
        <v/>
      </c>
      <c r="QY71" s="36" t="str">
        <f t="shared" si="188"/>
        <v/>
      </c>
      <c r="QZ71" s="36" t="str">
        <f t="shared" si="189"/>
        <v/>
      </c>
      <c r="RA71" s="36" t="str">
        <f t="shared" si="190"/>
        <v/>
      </c>
      <c r="RB71" s="36" t="str">
        <f t="shared" si="191"/>
        <v/>
      </c>
      <c r="RC71" s="36" t="str">
        <f t="shared" si="192"/>
        <v/>
      </c>
      <c r="RD71" s="36" t="str">
        <f t="shared" si="193"/>
        <v/>
      </c>
      <c r="RE71" s="36">
        <f t="shared" si="194"/>
        <v>25.125680115591571</v>
      </c>
      <c r="RF71" s="36">
        <f t="shared" si="195"/>
        <v>84.198100968070094</v>
      </c>
      <c r="RG71" s="36" t="str">
        <f t="shared" si="196"/>
        <v/>
      </c>
      <c r="RH71" s="36" t="str">
        <f t="shared" si="197"/>
        <v/>
      </c>
      <c r="RI71" s="36" t="str">
        <f t="shared" si="198"/>
        <v/>
      </c>
      <c r="RJ71" s="36" t="str">
        <f t="shared" si="199"/>
        <v/>
      </c>
      <c r="RK71" s="37">
        <f t="shared" si="200"/>
        <v>84.198100968070094</v>
      </c>
      <c r="RL71" s="38" t="str">
        <f t="shared" si="260"/>
        <v/>
      </c>
      <c r="RM71" s="38" t="str">
        <f t="shared" si="261"/>
        <v/>
      </c>
      <c r="RN71" s="38" t="str">
        <f t="shared" si="262"/>
        <v/>
      </c>
      <c r="RO71" s="38" t="str">
        <f t="shared" si="263"/>
        <v>24. TECNIGEN LTDA</v>
      </c>
      <c r="RP71" s="38" t="str">
        <f t="shared" si="264"/>
        <v>24. TECNIGEN LTDA</v>
      </c>
      <c r="RQ71" s="39" t="str">
        <f t="shared" si="265"/>
        <v/>
      </c>
      <c r="RR71" s="39" t="str">
        <f t="shared" si="266"/>
        <v/>
      </c>
      <c r="RS71" s="39" t="str">
        <f t="shared" si="267"/>
        <v/>
      </c>
      <c r="RT71" s="39">
        <f t="shared" si="268"/>
        <v>6783000</v>
      </c>
      <c r="RU71" s="39">
        <f t="shared" si="269"/>
        <v>6783000</v>
      </c>
      <c r="RV71" s="57">
        <v>63</v>
      </c>
    </row>
    <row r="72" spans="2:490" s="41" customFormat="1" ht="40.799999999999997" hidden="1" x14ac:dyDescent="0.2">
      <c r="B72" s="63" t="s">
        <v>149</v>
      </c>
      <c r="C72" s="57" t="s">
        <v>150</v>
      </c>
      <c r="D72" s="57" t="s">
        <v>151</v>
      </c>
      <c r="E72" s="57" t="s">
        <v>155</v>
      </c>
      <c r="F72" s="57">
        <v>10</v>
      </c>
      <c r="G72" s="25">
        <v>98770000</v>
      </c>
      <c r="H72" s="57">
        <v>64</v>
      </c>
      <c r="I72" s="77" t="s">
        <v>32</v>
      </c>
      <c r="J72" s="75">
        <v>67091010</v>
      </c>
      <c r="K72" s="77" t="s">
        <v>32</v>
      </c>
      <c r="L72" s="77" t="s">
        <v>32</v>
      </c>
      <c r="M72" s="77" t="s">
        <v>32</v>
      </c>
      <c r="N72" s="77" t="s">
        <v>32</v>
      </c>
      <c r="O72" s="77" t="s">
        <v>32</v>
      </c>
      <c r="P72" s="77" t="s">
        <v>32</v>
      </c>
      <c r="Q72" s="77" t="s">
        <v>32</v>
      </c>
      <c r="R72" s="77" t="s">
        <v>32</v>
      </c>
      <c r="S72" s="77" t="s">
        <v>32</v>
      </c>
      <c r="T72" s="77" t="s">
        <v>32</v>
      </c>
      <c r="U72" s="75">
        <v>86870000</v>
      </c>
      <c r="V72" s="75">
        <v>95200000</v>
      </c>
      <c r="W72" s="77" t="s">
        <v>32</v>
      </c>
      <c r="X72" s="75">
        <v>94605000</v>
      </c>
      <c r="Y72" s="77" t="s">
        <v>32</v>
      </c>
      <c r="Z72" s="77" t="s">
        <v>32</v>
      </c>
      <c r="AA72" s="77" t="s">
        <v>32</v>
      </c>
      <c r="AB72" s="77" t="s">
        <v>32</v>
      </c>
      <c r="AC72" s="77" t="s">
        <v>32</v>
      </c>
      <c r="AD72" s="75">
        <v>50414529</v>
      </c>
      <c r="AE72" s="77" t="s">
        <v>32</v>
      </c>
      <c r="AF72" s="75">
        <v>83181000</v>
      </c>
      <c r="AG72" s="77" t="s">
        <v>32</v>
      </c>
      <c r="AH72" s="77" t="s">
        <v>32</v>
      </c>
      <c r="AI72" s="77" t="s">
        <v>32</v>
      </c>
      <c r="AJ72" s="77" t="s">
        <v>32</v>
      </c>
      <c r="AK72" s="45"/>
      <c r="AL72" s="26" t="str">
        <f t="shared" si="201"/>
        <v>NC</v>
      </c>
      <c r="AM72" s="26">
        <f t="shared" si="202"/>
        <v>67091010</v>
      </c>
      <c r="AN72" s="26" t="str">
        <f t="shared" si="203"/>
        <v>NC</v>
      </c>
      <c r="AO72" s="26" t="str">
        <f t="shared" si="204"/>
        <v>NC</v>
      </c>
      <c r="AP72" s="26" t="str">
        <f t="shared" si="205"/>
        <v>NC</v>
      </c>
      <c r="AQ72" s="26" t="str">
        <f t="shared" si="206"/>
        <v>NC</v>
      </c>
      <c r="AR72" s="26" t="str">
        <f t="shared" si="207"/>
        <v>NC</v>
      </c>
      <c r="AS72" s="26" t="str">
        <f t="shared" si="208"/>
        <v>NC</v>
      </c>
      <c r="AT72" s="26" t="str">
        <f t="shared" si="209"/>
        <v>NC</v>
      </c>
      <c r="AU72" s="26" t="str">
        <f t="shared" si="210"/>
        <v>NC</v>
      </c>
      <c r="AV72" s="26" t="str">
        <f t="shared" si="211"/>
        <v>NC</v>
      </c>
      <c r="AW72" s="26" t="str">
        <f t="shared" si="212"/>
        <v>NC</v>
      </c>
      <c r="AX72" s="26">
        <f t="shared" si="213"/>
        <v>86870000</v>
      </c>
      <c r="AY72" s="26">
        <f t="shared" si="214"/>
        <v>95200000</v>
      </c>
      <c r="AZ72" s="26" t="str">
        <f t="shared" si="215"/>
        <v>NC</v>
      </c>
      <c r="BA72" s="26">
        <f t="shared" si="216"/>
        <v>94605000</v>
      </c>
      <c r="BB72" s="26" t="str">
        <f t="shared" si="217"/>
        <v>NC</v>
      </c>
      <c r="BC72" s="26" t="str">
        <f t="shared" si="218"/>
        <v>NC</v>
      </c>
      <c r="BD72" s="26" t="str">
        <f t="shared" si="219"/>
        <v>NC</v>
      </c>
      <c r="BE72" s="26" t="str">
        <f t="shared" si="220"/>
        <v>NC</v>
      </c>
      <c r="BF72" s="26" t="str">
        <f t="shared" si="221"/>
        <v>NC</v>
      </c>
      <c r="BG72" s="26">
        <f t="shared" si="222"/>
        <v>50414529</v>
      </c>
      <c r="BH72" s="26" t="str">
        <f t="shared" si="223"/>
        <v>NC</v>
      </c>
      <c r="BI72" s="26">
        <f t="shared" si="224"/>
        <v>83181000</v>
      </c>
      <c r="BJ72" s="26" t="str">
        <f t="shared" si="225"/>
        <v>NC</v>
      </c>
      <c r="BK72" s="26" t="str">
        <f t="shared" si="226"/>
        <v>NC</v>
      </c>
      <c r="BL72" s="26" t="str">
        <f t="shared" si="227"/>
        <v>NC</v>
      </c>
      <c r="BM72" s="26" t="str">
        <f t="shared" si="228"/>
        <v>NC</v>
      </c>
      <c r="BN72" s="57">
        <v>64</v>
      </c>
      <c r="BO72" s="70" t="s">
        <v>33</v>
      </c>
      <c r="BP72" s="71" t="s">
        <v>33</v>
      </c>
      <c r="BQ72" s="70" t="s">
        <v>33</v>
      </c>
      <c r="BR72" s="70" t="s">
        <v>33</v>
      </c>
      <c r="BS72" s="70" t="s">
        <v>33</v>
      </c>
      <c r="BT72" s="70" t="s">
        <v>33</v>
      </c>
      <c r="BU72" s="70" t="s">
        <v>33</v>
      </c>
      <c r="BV72" s="70" t="s">
        <v>33</v>
      </c>
      <c r="BW72" s="70" t="s">
        <v>33</v>
      </c>
      <c r="BX72" s="70" t="s">
        <v>33</v>
      </c>
      <c r="BY72" s="70" t="s">
        <v>33</v>
      </c>
      <c r="BZ72" s="70" t="s">
        <v>33</v>
      </c>
      <c r="CA72" s="71" t="s">
        <v>34</v>
      </c>
      <c r="CB72" s="71" t="s">
        <v>34</v>
      </c>
      <c r="CC72" s="70" t="s">
        <v>33</v>
      </c>
      <c r="CD72" s="71" t="s">
        <v>33</v>
      </c>
      <c r="CE72" s="70" t="s">
        <v>33</v>
      </c>
      <c r="CF72" s="70" t="s">
        <v>33</v>
      </c>
      <c r="CG72" s="70" t="s">
        <v>33</v>
      </c>
      <c r="CH72" s="70" t="s">
        <v>33</v>
      </c>
      <c r="CI72" s="70" t="s">
        <v>33</v>
      </c>
      <c r="CJ72" s="71" t="s">
        <v>33</v>
      </c>
      <c r="CK72" s="70" t="s">
        <v>33</v>
      </c>
      <c r="CL72" s="71" t="s">
        <v>33</v>
      </c>
      <c r="CM72" s="70" t="s">
        <v>33</v>
      </c>
      <c r="CN72" s="70" t="s">
        <v>33</v>
      </c>
      <c r="CO72" s="70" t="s">
        <v>33</v>
      </c>
      <c r="CP72" s="70" t="s">
        <v>33</v>
      </c>
      <c r="CQ72" s="57">
        <v>64</v>
      </c>
      <c r="CR72" s="71" t="s">
        <v>33</v>
      </c>
      <c r="CS72" s="71" t="s">
        <v>34</v>
      </c>
      <c r="CT72" s="71" t="s">
        <v>34</v>
      </c>
      <c r="CU72" s="71" t="s">
        <v>34</v>
      </c>
      <c r="CV72" s="71" t="s">
        <v>34</v>
      </c>
      <c r="CW72" s="71" t="s">
        <v>34</v>
      </c>
      <c r="CX72" s="71" t="s">
        <v>34</v>
      </c>
      <c r="CY72" s="71" t="s">
        <v>33</v>
      </c>
      <c r="CZ72" s="71" t="s">
        <v>34</v>
      </c>
      <c r="DA72" s="71" t="s">
        <v>34</v>
      </c>
      <c r="DB72" s="71" t="s">
        <v>34</v>
      </c>
      <c r="DC72" s="71" t="s">
        <v>34</v>
      </c>
      <c r="DD72" s="71" t="s">
        <v>239</v>
      </c>
      <c r="DE72" s="71" t="s">
        <v>239</v>
      </c>
      <c r="DF72" s="71" t="s">
        <v>34</v>
      </c>
      <c r="DG72" s="71" t="s">
        <v>34</v>
      </c>
      <c r="DH72" s="71" t="s">
        <v>34</v>
      </c>
      <c r="DI72" s="71" t="s">
        <v>34</v>
      </c>
      <c r="DJ72" s="71" t="s">
        <v>34</v>
      </c>
      <c r="DK72" s="71" t="s">
        <v>34</v>
      </c>
      <c r="DL72" s="71" t="s">
        <v>34</v>
      </c>
      <c r="DM72" s="71" t="s">
        <v>34</v>
      </c>
      <c r="DN72" s="71" t="s">
        <v>34</v>
      </c>
      <c r="DO72" s="71" t="s">
        <v>34</v>
      </c>
      <c r="DP72" s="71" t="s">
        <v>34</v>
      </c>
      <c r="DQ72" s="71" t="s">
        <v>34</v>
      </c>
      <c r="DR72" s="71" t="s">
        <v>34</v>
      </c>
      <c r="DS72" s="71" t="s">
        <v>34</v>
      </c>
      <c r="DT72" s="57">
        <v>64</v>
      </c>
      <c r="DU72" s="71" t="s">
        <v>34</v>
      </c>
      <c r="DV72" s="71" t="s">
        <v>34</v>
      </c>
      <c r="DW72" s="71" t="s">
        <v>34</v>
      </c>
      <c r="DX72" s="71" t="s">
        <v>34</v>
      </c>
      <c r="DY72" s="71" t="s">
        <v>34</v>
      </c>
      <c r="DZ72" s="71" t="s">
        <v>34</v>
      </c>
      <c r="EA72" s="71" t="s">
        <v>34</v>
      </c>
      <c r="EB72" s="71" t="s">
        <v>33</v>
      </c>
      <c r="EC72" s="71" t="s">
        <v>34</v>
      </c>
      <c r="ED72" s="71" t="s">
        <v>34</v>
      </c>
      <c r="EE72" s="71" t="s">
        <v>34</v>
      </c>
      <c r="EF72" s="71" t="s">
        <v>34</v>
      </c>
      <c r="EG72" s="71" t="s">
        <v>34</v>
      </c>
      <c r="EH72" s="71" t="s">
        <v>34</v>
      </c>
      <c r="EI72" s="71" t="s">
        <v>34</v>
      </c>
      <c r="EJ72" s="71" t="s">
        <v>34</v>
      </c>
      <c r="EK72" s="71" t="s">
        <v>34</v>
      </c>
      <c r="EL72" s="71" t="s">
        <v>34</v>
      </c>
      <c r="EM72" s="71" t="s">
        <v>34</v>
      </c>
      <c r="EN72" s="71" t="s">
        <v>34</v>
      </c>
      <c r="EO72" s="71" t="s">
        <v>34</v>
      </c>
      <c r="EP72" s="71" t="s">
        <v>34</v>
      </c>
      <c r="EQ72" s="71" t="s">
        <v>34</v>
      </c>
      <c r="ER72" s="71" t="s">
        <v>34</v>
      </c>
      <c r="ES72" s="71" t="s">
        <v>34</v>
      </c>
      <c r="ET72" s="71" t="s">
        <v>34</v>
      </c>
      <c r="EU72" s="71" t="s">
        <v>34</v>
      </c>
      <c r="EV72" s="71" t="s">
        <v>33</v>
      </c>
      <c r="EW72" s="57">
        <v>64</v>
      </c>
      <c r="EX72" s="27" t="str">
        <f t="shared" si="1"/>
        <v>NO CUMPLE</v>
      </c>
      <c r="EY72" s="27" t="str">
        <f t="shared" si="2"/>
        <v>NO CUMPLE</v>
      </c>
      <c r="EZ72" s="27" t="str">
        <f t="shared" si="3"/>
        <v>NO CUMPLE</v>
      </c>
      <c r="FA72" s="27" t="str">
        <f t="shared" si="4"/>
        <v>NO CUMPLE</v>
      </c>
      <c r="FB72" s="27" t="str">
        <f t="shared" si="5"/>
        <v>NO CUMPLE</v>
      </c>
      <c r="FC72" s="27" t="str">
        <f t="shared" si="6"/>
        <v>NO CUMPLE</v>
      </c>
      <c r="FD72" s="27" t="str">
        <f t="shared" si="7"/>
        <v>NO CUMPLE</v>
      </c>
      <c r="FE72" s="27" t="str">
        <f t="shared" si="8"/>
        <v>NO CUMPLE</v>
      </c>
      <c r="FF72" s="27" t="str">
        <f t="shared" si="9"/>
        <v>NO CUMPLE</v>
      </c>
      <c r="FG72" s="27" t="str">
        <f t="shared" si="10"/>
        <v>NO CUMPLE</v>
      </c>
      <c r="FH72" s="27" t="str">
        <f t="shared" si="11"/>
        <v>NO CUMPLE</v>
      </c>
      <c r="FI72" s="27" t="str">
        <f t="shared" si="12"/>
        <v>NO CUMPLE</v>
      </c>
      <c r="FJ72" s="27" t="str">
        <f t="shared" si="13"/>
        <v>CUMPLE</v>
      </c>
      <c r="FK72" s="27" t="str">
        <f t="shared" si="14"/>
        <v>CUMPLE</v>
      </c>
      <c r="FL72" s="27" t="str">
        <f t="shared" si="15"/>
        <v>NO CUMPLE</v>
      </c>
      <c r="FM72" s="27" t="str">
        <f t="shared" si="16"/>
        <v>NO CUMPLE</v>
      </c>
      <c r="FN72" s="27" t="str">
        <f t="shared" si="17"/>
        <v>NO CUMPLE</v>
      </c>
      <c r="FO72" s="27" t="str">
        <f t="shared" si="18"/>
        <v>NO CUMPLE</v>
      </c>
      <c r="FP72" s="27" t="str">
        <f t="shared" si="19"/>
        <v>NO CUMPLE</v>
      </c>
      <c r="FQ72" s="27" t="str">
        <f t="shared" si="20"/>
        <v>NO CUMPLE</v>
      </c>
      <c r="FR72" s="27" t="str">
        <f t="shared" si="21"/>
        <v>NO CUMPLE</v>
      </c>
      <c r="FS72" s="27" t="str">
        <f t="shared" si="22"/>
        <v>NO CUMPLE</v>
      </c>
      <c r="FT72" s="27" t="str">
        <f t="shared" si="23"/>
        <v>NO CUMPLE</v>
      </c>
      <c r="FU72" s="27" t="str">
        <f t="shared" si="24"/>
        <v>NO CUMPLE</v>
      </c>
      <c r="FV72" s="27" t="str">
        <f t="shared" si="25"/>
        <v>NO CUMPLE</v>
      </c>
      <c r="FW72" s="27" t="str">
        <f t="shared" si="26"/>
        <v>NO CUMPLE</v>
      </c>
      <c r="FX72" s="27" t="str">
        <f t="shared" si="27"/>
        <v>NO CUMPLE</v>
      </c>
      <c r="FY72" s="27" t="str">
        <f t="shared" si="28"/>
        <v>NO CUMPLE</v>
      </c>
      <c r="FZ72" s="57">
        <v>64</v>
      </c>
      <c r="GA72" s="71" t="s">
        <v>32</v>
      </c>
      <c r="GB72" s="94" t="s">
        <v>33</v>
      </c>
      <c r="GC72" s="71" t="s">
        <v>32</v>
      </c>
      <c r="GD72" s="71" t="s">
        <v>32</v>
      </c>
      <c r="GE72" s="71" t="s">
        <v>32</v>
      </c>
      <c r="GF72" s="71" t="s">
        <v>32</v>
      </c>
      <c r="GG72" s="71" t="s">
        <v>32</v>
      </c>
      <c r="GH72" s="71" t="s">
        <v>32</v>
      </c>
      <c r="GI72" s="71" t="s">
        <v>32</v>
      </c>
      <c r="GJ72" s="71" t="s">
        <v>32</v>
      </c>
      <c r="GK72" s="71" t="s">
        <v>32</v>
      </c>
      <c r="GL72" s="71" t="s">
        <v>32</v>
      </c>
      <c r="GM72" s="93" t="s">
        <v>34</v>
      </c>
      <c r="GN72" s="93" t="s">
        <v>34</v>
      </c>
      <c r="GO72" s="71" t="s">
        <v>32</v>
      </c>
      <c r="GP72" s="93" t="s">
        <v>33</v>
      </c>
      <c r="GQ72" s="71" t="s">
        <v>32</v>
      </c>
      <c r="GR72" s="71" t="s">
        <v>32</v>
      </c>
      <c r="GS72" s="71" t="s">
        <v>32</v>
      </c>
      <c r="GT72" s="71" t="s">
        <v>32</v>
      </c>
      <c r="GU72" s="71" t="s">
        <v>32</v>
      </c>
      <c r="GV72" s="93" t="s">
        <v>34</v>
      </c>
      <c r="GW72" s="71" t="s">
        <v>32</v>
      </c>
      <c r="GX72" s="93" t="s">
        <v>33</v>
      </c>
      <c r="GY72" s="71" t="s">
        <v>32</v>
      </c>
      <c r="GZ72" s="71" t="s">
        <v>32</v>
      </c>
      <c r="HA72" s="71" t="s">
        <v>32</v>
      </c>
      <c r="HB72" s="71" t="s">
        <v>32</v>
      </c>
      <c r="HC72" s="57">
        <v>64</v>
      </c>
      <c r="HD72" s="72" t="s">
        <v>32</v>
      </c>
      <c r="HE72" s="72" t="s">
        <v>33</v>
      </c>
      <c r="HF72" s="72" t="s">
        <v>32</v>
      </c>
      <c r="HG72" s="72" t="s">
        <v>32</v>
      </c>
      <c r="HH72" s="72" t="s">
        <v>32</v>
      </c>
      <c r="HI72" s="72" t="s">
        <v>32</v>
      </c>
      <c r="HJ72" s="72" t="s">
        <v>32</v>
      </c>
      <c r="HK72" s="72" t="s">
        <v>32</v>
      </c>
      <c r="HL72" s="72" t="s">
        <v>32</v>
      </c>
      <c r="HM72" s="72" t="s">
        <v>32</v>
      </c>
      <c r="HN72" s="72" t="s">
        <v>32</v>
      </c>
      <c r="HO72" s="72" t="s">
        <v>32</v>
      </c>
      <c r="HP72" s="72" t="s">
        <v>34</v>
      </c>
      <c r="HQ72" s="72" t="s">
        <v>34</v>
      </c>
      <c r="HR72" s="72" t="s">
        <v>32</v>
      </c>
      <c r="HS72" s="72" t="s">
        <v>34</v>
      </c>
      <c r="HT72" s="72" t="s">
        <v>32</v>
      </c>
      <c r="HU72" s="72" t="s">
        <v>32</v>
      </c>
      <c r="HV72" s="72" t="s">
        <v>32</v>
      </c>
      <c r="HW72" s="72" t="s">
        <v>32</v>
      </c>
      <c r="HX72" s="72" t="s">
        <v>32</v>
      </c>
      <c r="HY72" s="72" t="s">
        <v>33</v>
      </c>
      <c r="HZ72" s="72" t="s">
        <v>32</v>
      </c>
      <c r="IA72" s="72" t="s">
        <v>34</v>
      </c>
      <c r="IB72" s="72" t="s">
        <v>32</v>
      </c>
      <c r="IC72" s="72" t="s">
        <v>32</v>
      </c>
      <c r="ID72" s="72" t="s">
        <v>32</v>
      </c>
      <c r="IE72" s="72" t="s">
        <v>32</v>
      </c>
      <c r="IF72" s="57">
        <v>64</v>
      </c>
      <c r="IG72" s="26" t="str">
        <f t="shared" si="229"/>
        <v/>
      </c>
      <c r="IH72" s="26" t="str">
        <f t="shared" si="230"/>
        <v/>
      </c>
      <c r="II72" s="26" t="str">
        <f t="shared" si="231"/>
        <v/>
      </c>
      <c r="IJ72" s="26" t="str">
        <f t="shared" si="232"/>
        <v/>
      </c>
      <c r="IK72" s="26" t="str">
        <f t="shared" si="233"/>
        <v/>
      </c>
      <c r="IL72" s="26" t="str">
        <f t="shared" si="234"/>
        <v/>
      </c>
      <c r="IM72" s="26" t="str">
        <f t="shared" si="235"/>
        <v/>
      </c>
      <c r="IN72" s="26" t="str">
        <f t="shared" si="236"/>
        <v/>
      </c>
      <c r="IO72" s="26" t="str">
        <f t="shared" si="237"/>
        <v/>
      </c>
      <c r="IP72" s="26" t="str">
        <f t="shared" si="238"/>
        <v/>
      </c>
      <c r="IQ72" s="26" t="str">
        <f t="shared" si="239"/>
        <v/>
      </c>
      <c r="IR72" s="26" t="str">
        <f t="shared" si="240"/>
        <v/>
      </c>
      <c r="IS72" s="26">
        <f t="shared" si="241"/>
        <v>86870000</v>
      </c>
      <c r="IT72" s="26">
        <f t="shared" si="242"/>
        <v>95200000</v>
      </c>
      <c r="IU72" s="26" t="str">
        <f t="shared" si="243"/>
        <v/>
      </c>
      <c r="IV72" s="26" t="str">
        <f t="shared" si="244"/>
        <v/>
      </c>
      <c r="IW72" s="26" t="str">
        <f t="shared" si="245"/>
        <v/>
      </c>
      <c r="IX72" s="26" t="str">
        <f t="shared" si="246"/>
        <v/>
      </c>
      <c r="IY72" s="26" t="str">
        <f t="shared" si="247"/>
        <v/>
      </c>
      <c r="IZ72" s="26" t="str">
        <f t="shared" si="248"/>
        <v/>
      </c>
      <c r="JA72" s="26" t="str">
        <f t="shared" si="249"/>
        <v/>
      </c>
      <c r="JB72" s="26" t="str">
        <f t="shared" si="250"/>
        <v/>
      </c>
      <c r="JC72" s="26" t="str">
        <f t="shared" si="251"/>
        <v/>
      </c>
      <c r="JD72" s="26" t="str">
        <f t="shared" si="252"/>
        <v/>
      </c>
      <c r="JE72" s="26" t="str">
        <f t="shared" si="253"/>
        <v/>
      </c>
      <c r="JF72" s="26" t="str">
        <f t="shared" si="254"/>
        <v/>
      </c>
      <c r="JG72" s="26" t="str">
        <f t="shared" si="255"/>
        <v/>
      </c>
      <c r="JH72" s="26" t="str">
        <f t="shared" si="256"/>
        <v/>
      </c>
      <c r="JI72" s="26">
        <v>98770000</v>
      </c>
      <c r="JJ72" s="26">
        <v>98770000</v>
      </c>
      <c r="JK72" s="28">
        <f t="shared" si="257"/>
        <v>2</v>
      </c>
      <c r="JL72" s="28">
        <f t="shared" si="30"/>
        <v>1</v>
      </c>
      <c r="JM72" s="29">
        <f t="shared" si="258"/>
        <v>93478257.423691988</v>
      </c>
      <c r="JN72" s="30">
        <f t="shared" si="259"/>
        <v>350543.46533884492</v>
      </c>
      <c r="JO72" s="57">
        <v>64</v>
      </c>
      <c r="JP72" s="31" t="str">
        <f t="shared" si="31"/>
        <v/>
      </c>
      <c r="JQ72" s="31" t="str">
        <f t="shared" si="32"/>
        <v/>
      </c>
      <c r="JR72" s="31" t="str">
        <f t="shared" si="33"/>
        <v/>
      </c>
      <c r="JS72" s="31" t="str">
        <f t="shared" si="34"/>
        <v/>
      </c>
      <c r="JT72" s="31" t="str">
        <f t="shared" si="35"/>
        <v/>
      </c>
      <c r="JU72" s="31" t="str">
        <f t="shared" si="36"/>
        <v/>
      </c>
      <c r="JV72" s="31" t="str">
        <f t="shared" si="37"/>
        <v/>
      </c>
      <c r="JW72" s="31" t="str">
        <f t="shared" si="38"/>
        <v/>
      </c>
      <c r="JX72" s="31" t="str">
        <f t="shared" si="39"/>
        <v/>
      </c>
      <c r="JY72" s="31" t="str">
        <f t="shared" si="40"/>
        <v/>
      </c>
      <c r="JZ72" s="31" t="str">
        <f t="shared" si="41"/>
        <v/>
      </c>
      <c r="KA72" s="31" t="str">
        <f t="shared" si="42"/>
        <v/>
      </c>
      <c r="KB72" s="31">
        <f t="shared" si="43"/>
        <v>24781.520293361929</v>
      </c>
      <c r="KC72" s="31">
        <f t="shared" si="44"/>
        <v>27157.830458478827</v>
      </c>
      <c r="KD72" s="31" t="str">
        <f t="shared" si="45"/>
        <v/>
      </c>
      <c r="KE72" s="31" t="str">
        <f t="shared" si="46"/>
        <v/>
      </c>
      <c r="KF72" s="31" t="str">
        <f t="shared" si="47"/>
        <v/>
      </c>
      <c r="KG72" s="31" t="str">
        <f t="shared" si="48"/>
        <v/>
      </c>
      <c r="KH72" s="31" t="str">
        <f t="shared" si="49"/>
        <v/>
      </c>
      <c r="KI72" s="31" t="str">
        <f t="shared" si="50"/>
        <v/>
      </c>
      <c r="KJ72" s="31" t="str">
        <f t="shared" si="51"/>
        <v/>
      </c>
      <c r="KK72" s="31" t="str">
        <f t="shared" si="52"/>
        <v/>
      </c>
      <c r="KL72" s="31" t="str">
        <f t="shared" si="53"/>
        <v/>
      </c>
      <c r="KM72" s="31" t="str">
        <f t="shared" si="54"/>
        <v/>
      </c>
      <c r="KN72" s="31" t="str">
        <f t="shared" si="55"/>
        <v/>
      </c>
      <c r="KO72" s="31" t="str">
        <f t="shared" si="56"/>
        <v/>
      </c>
      <c r="KP72" s="31" t="str">
        <f t="shared" si="57"/>
        <v/>
      </c>
      <c r="KQ72" s="31" t="str">
        <f t="shared" si="58"/>
        <v/>
      </c>
      <c r="KR72" s="57">
        <v>64</v>
      </c>
      <c r="KS72" s="32" t="str">
        <f t="shared" si="59"/>
        <v/>
      </c>
      <c r="KT72" s="32" t="str">
        <f t="shared" si="60"/>
        <v/>
      </c>
      <c r="KU72" s="32" t="str">
        <f t="shared" si="61"/>
        <v/>
      </c>
      <c r="KV72" s="32" t="str">
        <f t="shared" si="62"/>
        <v/>
      </c>
      <c r="KW72" s="32" t="str">
        <f t="shared" si="63"/>
        <v/>
      </c>
      <c r="KX72" s="32" t="str">
        <f t="shared" si="64"/>
        <v/>
      </c>
      <c r="KY72" s="32" t="str">
        <f t="shared" si="65"/>
        <v/>
      </c>
      <c r="KZ72" s="32" t="str">
        <f t="shared" si="66"/>
        <v/>
      </c>
      <c r="LA72" s="32" t="str">
        <f t="shared" si="67"/>
        <v/>
      </c>
      <c r="LB72" s="32" t="str">
        <f t="shared" si="68"/>
        <v/>
      </c>
      <c r="LC72" s="32" t="str">
        <f t="shared" si="69"/>
        <v/>
      </c>
      <c r="LD72" s="32" t="str">
        <f t="shared" si="70"/>
        <v/>
      </c>
      <c r="LE72" s="32">
        <f t="shared" si="71"/>
        <v>6608257.423691988</v>
      </c>
      <c r="LF72" s="32">
        <f t="shared" si="72"/>
        <v>1721742.576308012</v>
      </c>
      <c r="LG72" s="32" t="str">
        <f t="shared" si="73"/>
        <v/>
      </c>
      <c r="LH72" s="32" t="str">
        <f t="shared" si="74"/>
        <v/>
      </c>
      <c r="LI72" s="32" t="str">
        <f t="shared" si="75"/>
        <v/>
      </c>
      <c r="LJ72" s="32" t="str">
        <f t="shared" si="76"/>
        <v/>
      </c>
      <c r="LK72" s="32" t="str">
        <f t="shared" si="77"/>
        <v/>
      </c>
      <c r="LL72" s="32" t="str">
        <f t="shared" si="78"/>
        <v/>
      </c>
      <c r="LM72" s="32" t="str">
        <f t="shared" si="79"/>
        <v/>
      </c>
      <c r="LN72" s="32" t="str">
        <f t="shared" si="80"/>
        <v/>
      </c>
      <c r="LO72" s="32" t="str">
        <f t="shared" si="81"/>
        <v/>
      </c>
      <c r="LP72" s="32" t="str">
        <f t="shared" si="82"/>
        <v/>
      </c>
      <c r="LQ72" s="32" t="str">
        <f t="shared" si="83"/>
        <v/>
      </c>
      <c r="LR72" s="32" t="str">
        <f t="shared" si="84"/>
        <v/>
      </c>
      <c r="LS72" s="32" t="str">
        <f t="shared" si="85"/>
        <v/>
      </c>
      <c r="LT72" s="32" t="str">
        <f t="shared" si="86"/>
        <v/>
      </c>
      <c r="LU72" s="57">
        <v>64</v>
      </c>
      <c r="LV72" s="33" t="str">
        <f t="shared" si="87"/>
        <v/>
      </c>
      <c r="LW72" s="33" t="str">
        <f t="shared" si="88"/>
        <v/>
      </c>
      <c r="LX72" s="33" t="str">
        <f t="shared" si="89"/>
        <v/>
      </c>
      <c r="LY72" s="33" t="str">
        <f t="shared" si="90"/>
        <v/>
      </c>
      <c r="LZ72" s="33" t="str">
        <f t="shared" si="91"/>
        <v/>
      </c>
      <c r="MA72" s="33" t="str">
        <f t="shared" si="92"/>
        <v/>
      </c>
      <c r="MB72" s="33" t="str">
        <f t="shared" si="93"/>
        <v/>
      </c>
      <c r="MC72" s="33" t="str">
        <f t="shared" si="94"/>
        <v/>
      </c>
      <c r="MD72" s="33" t="str">
        <f t="shared" si="95"/>
        <v/>
      </c>
      <c r="ME72" s="33" t="str">
        <f t="shared" si="96"/>
        <v/>
      </c>
      <c r="MF72" s="33" t="str">
        <f t="shared" si="97"/>
        <v/>
      </c>
      <c r="MG72" s="33" t="str">
        <f t="shared" si="98"/>
        <v/>
      </c>
      <c r="MH72" s="33">
        <f t="shared" si="99"/>
        <v>1885.1463733047385</v>
      </c>
      <c r="MI72" s="33">
        <f t="shared" si="100"/>
        <v>491.16379181215899</v>
      </c>
      <c r="MJ72" s="33" t="str">
        <f t="shared" si="101"/>
        <v/>
      </c>
      <c r="MK72" s="33" t="str">
        <f t="shared" si="102"/>
        <v/>
      </c>
      <c r="ML72" s="33" t="str">
        <f t="shared" si="103"/>
        <v/>
      </c>
      <c r="MM72" s="33" t="str">
        <f t="shared" si="104"/>
        <v/>
      </c>
      <c r="MN72" s="33" t="str">
        <f t="shared" si="105"/>
        <v/>
      </c>
      <c r="MO72" s="33" t="str">
        <f t="shared" si="106"/>
        <v/>
      </c>
      <c r="MP72" s="33" t="str">
        <f t="shared" si="107"/>
        <v/>
      </c>
      <c r="MQ72" s="33" t="str">
        <f t="shared" si="108"/>
        <v/>
      </c>
      <c r="MR72" s="33" t="str">
        <f t="shared" si="109"/>
        <v/>
      </c>
      <c r="MS72" s="33" t="str">
        <f t="shared" si="110"/>
        <v/>
      </c>
      <c r="MT72" s="33" t="str">
        <f t="shared" si="111"/>
        <v/>
      </c>
      <c r="MU72" s="33" t="str">
        <f t="shared" si="112"/>
        <v/>
      </c>
      <c r="MV72" s="33" t="str">
        <f t="shared" si="113"/>
        <v/>
      </c>
      <c r="MW72" s="33" t="str">
        <f t="shared" si="114"/>
        <v/>
      </c>
      <c r="MX72" s="54">
        <f t="shared" si="115"/>
        <v>491.16379181215899</v>
      </c>
      <c r="MY72" s="57">
        <v>64</v>
      </c>
      <c r="MZ72" s="34" t="str">
        <f t="shared" si="116"/>
        <v/>
      </c>
      <c r="NA72" s="34" t="str">
        <f t="shared" si="117"/>
        <v/>
      </c>
      <c r="NB72" s="34" t="str">
        <f t="shared" si="118"/>
        <v/>
      </c>
      <c r="NC72" s="34" t="str">
        <f t="shared" si="119"/>
        <v/>
      </c>
      <c r="ND72" s="34" t="str">
        <f t="shared" si="120"/>
        <v/>
      </c>
      <c r="NE72" s="34" t="str">
        <f t="shared" si="121"/>
        <v/>
      </c>
      <c r="NF72" s="34" t="str">
        <f t="shared" si="122"/>
        <v/>
      </c>
      <c r="NG72" s="34" t="str">
        <f t="shared" si="123"/>
        <v/>
      </c>
      <c r="NH72" s="34" t="str">
        <f t="shared" si="124"/>
        <v/>
      </c>
      <c r="NI72" s="34" t="str">
        <f t="shared" si="125"/>
        <v/>
      </c>
      <c r="NJ72" s="34" t="str">
        <f t="shared" si="126"/>
        <v/>
      </c>
      <c r="NK72" s="34" t="str">
        <f t="shared" si="127"/>
        <v/>
      </c>
      <c r="NL72" s="34">
        <f t="shared" si="128"/>
        <v>10.421764564650305</v>
      </c>
      <c r="NM72" s="34">
        <f t="shared" si="129"/>
        <v>40</v>
      </c>
      <c r="NN72" s="34" t="str">
        <f t="shared" si="130"/>
        <v/>
      </c>
      <c r="NO72" s="34" t="str">
        <f t="shared" si="131"/>
        <v/>
      </c>
      <c r="NP72" s="34" t="str">
        <f t="shared" si="132"/>
        <v/>
      </c>
      <c r="NQ72" s="34" t="str">
        <f t="shared" si="133"/>
        <v/>
      </c>
      <c r="NR72" s="34" t="str">
        <f t="shared" si="134"/>
        <v/>
      </c>
      <c r="NS72" s="34" t="str">
        <f t="shared" si="135"/>
        <v/>
      </c>
      <c r="NT72" s="34" t="str">
        <f t="shared" si="136"/>
        <v/>
      </c>
      <c r="NU72" s="34" t="str">
        <f t="shared" si="137"/>
        <v/>
      </c>
      <c r="NV72" s="34" t="str">
        <f t="shared" si="138"/>
        <v/>
      </c>
      <c r="NW72" s="34" t="str">
        <f t="shared" si="139"/>
        <v/>
      </c>
      <c r="NX72" s="34" t="str">
        <f t="shared" si="140"/>
        <v/>
      </c>
      <c r="NY72" s="34" t="str">
        <f t="shared" si="141"/>
        <v/>
      </c>
      <c r="NZ72" s="34" t="str">
        <f t="shared" si="142"/>
        <v/>
      </c>
      <c r="OA72" s="34" t="str">
        <f t="shared" si="143"/>
        <v/>
      </c>
      <c r="OB72" s="57">
        <v>64</v>
      </c>
      <c r="OC72" s="78"/>
      <c r="OD72" s="78">
        <v>24</v>
      </c>
      <c r="OE72" s="78"/>
      <c r="OF72" s="78"/>
      <c r="OG72" s="78"/>
      <c r="OH72" s="78"/>
      <c r="OI72" s="78"/>
      <c r="OJ72" s="78"/>
      <c r="OK72" s="78"/>
      <c r="OL72" s="78"/>
      <c r="OM72" s="78"/>
      <c r="ON72" s="78"/>
      <c r="OO72" s="78">
        <v>61</v>
      </c>
      <c r="OP72" s="78">
        <v>61</v>
      </c>
      <c r="OQ72" s="78"/>
      <c r="OR72" s="78">
        <v>36</v>
      </c>
      <c r="OS72" s="78"/>
      <c r="OT72" s="78"/>
      <c r="OU72" s="78"/>
      <c r="OV72" s="78"/>
      <c r="OW72" s="78"/>
      <c r="OX72" s="78">
        <v>36</v>
      </c>
      <c r="OY72" s="78"/>
      <c r="OZ72" s="78">
        <v>63</v>
      </c>
      <c r="PA72" s="78"/>
      <c r="PB72" s="78"/>
      <c r="PC72" s="78"/>
      <c r="PD72" s="78"/>
      <c r="PE72" s="57">
        <v>64</v>
      </c>
      <c r="PF72" s="35">
        <f t="shared" si="144"/>
        <v>0</v>
      </c>
      <c r="PG72" s="35">
        <f t="shared" si="145"/>
        <v>0</v>
      </c>
      <c r="PH72" s="35">
        <f t="shared" si="146"/>
        <v>0</v>
      </c>
      <c r="PI72" s="35">
        <f t="shared" si="147"/>
        <v>0</v>
      </c>
      <c r="PJ72" s="35">
        <f t="shared" si="148"/>
        <v>0</v>
      </c>
      <c r="PK72" s="35">
        <f t="shared" si="149"/>
        <v>0</v>
      </c>
      <c r="PL72" s="35">
        <f t="shared" si="150"/>
        <v>0</v>
      </c>
      <c r="PM72" s="35">
        <f t="shared" si="151"/>
        <v>0</v>
      </c>
      <c r="PN72" s="35">
        <f t="shared" si="152"/>
        <v>0</v>
      </c>
      <c r="PO72" s="35">
        <f t="shared" si="153"/>
        <v>0</v>
      </c>
      <c r="PP72" s="35">
        <f t="shared" si="154"/>
        <v>0</v>
      </c>
      <c r="PQ72" s="35">
        <f t="shared" si="155"/>
        <v>0</v>
      </c>
      <c r="PR72" s="35">
        <f t="shared" si="156"/>
        <v>30</v>
      </c>
      <c r="PS72" s="35">
        <f t="shared" si="157"/>
        <v>30</v>
      </c>
      <c r="PT72" s="35">
        <f t="shared" si="158"/>
        <v>0</v>
      </c>
      <c r="PU72" s="35">
        <f t="shared" si="159"/>
        <v>20</v>
      </c>
      <c r="PV72" s="35">
        <f t="shared" si="160"/>
        <v>0</v>
      </c>
      <c r="PW72" s="35">
        <f t="shared" si="161"/>
        <v>0</v>
      </c>
      <c r="PX72" s="35">
        <f t="shared" si="162"/>
        <v>0</v>
      </c>
      <c r="PY72" s="35">
        <f t="shared" si="163"/>
        <v>0</v>
      </c>
      <c r="PZ72" s="35">
        <f t="shared" si="164"/>
        <v>0</v>
      </c>
      <c r="QA72" s="35">
        <f t="shared" si="165"/>
        <v>20</v>
      </c>
      <c r="QB72" s="35">
        <f t="shared" si="166"/>
        <v>0</v>
      </c>
      <c r="QC72" s="35">
        <f t="shared" si="167"/>
        <v>60</v>
      </c>
      <c r="QD72" s="35">
        <f t="shared" si="168"/>
        <v>0</v>
      </c>
      <c r="QE72" s="35">
        <f t="shared" si="169"/>
        <v>0</v>
      </c>
      <c r="QF72" s="35">
        <f t="shared" si="170"/>
        <v>0</v>
      </c>
      <c r="QG72" s="35">
        <f t="shared" si="171"/>
        <v>0</v>
      </c>
      <c r="QH72" s="57">
        <v>64</v>
      </c>
      <c r="QI72" s="36" t="str">
        <f t="shared" si="172"/>
        <v/>
      </c>
      <c r="QJ72" s="36" t="str">
        <f t="shared" si="173"/>
        <v/>
      </c>
      <c r="QK72" s="36" t="str">
        <f t="shared" si="174"/>
        <v/>
      </c>
      <c r="QL72" s="36" t="str">
        <f t="shared" si="175"/>
        <v/>
      </c>
      <c r="QM72" s="36" t="str">
        <f t="shared" si="176"/>
        <v/>
      </c>
      <c r="QN72" s="36" t="str">
        <f t="shared" si="177"/>
        <v/>
      </c>
      <c r="QO72" s="36" t="str">
        <f t="shared" si="178"/>
        <v/>
      </c>
      <c r="QP72" s="36" t="str">
        <f t="shared" si="179"/>
        <v/>
      </c>
      <c r="QQ72" s="36" t="str">
        <f t="shared" si="180"/>
        <v/>
      </c>
      <c r="QR72" s="36" t="str">
        <f t="shared" si="181"/>
        <v/>
      </c>
      <c r="QS72" s="36" t="str">
        <f t="shared" si="182"/>
        <v/>
      </c>
      <c r="QT72" s="36" t="str">
        <f t="shared" si="183"/>
        <v/>
      </c>
      <c r="QU72" s="36">
        <f t="shared" si="184"/>
        <v>40.421764564650303</v>
      </c>
      <c r="QV72" s="36">
        <f t="shared" si="185"/>
        <v>70</v>
      </c>
      <c r="QW72" s="36" t="str">
        <f t="shared" si="186"/>
        <v/>
      </c>
      <c r="QX72" s="36" t="str">
        <f t="shared" si="187"/>
        <v/>
      </c>
      <c r="QY72" s="36" t="str">
        <f t="shared" si="188"/>
        <v/>
      </c>
      <c r="QZ72" s="36" t="str">
        <f t="shared" si="189"/>
        <v/>
      </c>
      <c r="RA72" s="36" t="str">
        <f t="shared" si="190"/>
        <v/>
      </c>
      <c r="RB72" s="36" t="str">
        <f t="shared" si="191"/>
        <v/>
      </c>
      <c r="RC72" s="36" t="str">
        <f t="shared" si="192"/>
        <v/>
      </c>
      <c r="RD72" s="36" t="str">
        <f t="shared" si="193"/>
        <v/>
      </c>
      <c r="RE72" s="36" t="str">
        <f t="shared" si="194"/>
        <v/>
      </c>
      <c r="RF72" s="36" t="str">
        <f t="shared" si="195"/>
        <v/>
      </c>
      <c r="RG72" s="36" t="str">
        <f t="shared" si="196"/>
        <v/>
      </c>
      <c r="RH72" s="36" t="str">
        <f t="shared" si="197"/>
        <v/>
      </c>
      <c r="RI72" s="36" t="str">
        <f t="shared" si="198"/>
        <v/>
      </c>
      <c r="RJ72" s="36" t="str">
        <f t="shared" si="199"/>
        <v/>
      </c>
      <c r="RK72" s="37">
        <f t="shared" si="200"/>
        <v>70</v>
      </c>
      <c r="RL72" s="38" t="str">
        <f t="shared" si="260"/>
        <v/>
      </c>
      <c r="RM72" s="38" t="str">
        <f t="shared" si="261"/>
        <v>14. CESAR TABARES L &amp; CIA S.A.S.</v>
      </c>
      <c r="RN72" s="38" t="str">
        <f t="shared" si="262"/>
        <v/>
      </c>
      <c r="RO72" s="38" t="str">
        <f t="shared" si="263"/>
        <v/>
      </c>
      <c r="RP72" s="38" t="str">
        <f t="shared" si="264"/>
        <v>14. CESAR TABARES L &amp; CIA S.A.S.</v>
      </c>
      <c r="RQ72" s="39" t="str">
        <f t="shared" si="265"/>
        <v/>
      </c>
      <c r="RR72" s="39">
        <f t="shared" si="266"/>
        <v>95200000</v>
      </c>
      <c r="RS72" s="39" t="str">
        <f t="shared" si="267"/>
        <v/>
      </c>
      <c r="RT72" s="39" t="str">
        <f t="shared" si="268"/>
        <v/>
      </c>
      <c r="RU72" s="39">
        <f t="shared" si="269"/>
        <v>95200000</v>
      </c>
      <c r="RV72" s="57">
        <v>64</v>
      </c>
    </row>
    <row r="73" spans="2:490" s="41" customFormat="1" ht="40.799999999999997" hidden="1" x14ac:dyDescent="0.2">
      <c r="B73" s="63" t="s">
        <v>149</v>
      </c>
      <c r="C73" s="57" t="s">
        <v>150</v>
      </c>
      <c r="D73" s="57" t="s">
        <v>151</v>
      </c>
      <c r="E73" s="57" t="s">
        <v>156</v>
      </c>
      <c r="F73" s="57">
        <v>10</v>
      </c>
      <c r="G73" s="25">
        <v>93891000</v>
      </c>
      <c r="H73" s="57">
        <v>65</v>
      </c>
      <c r="I73" s="77" t="s">
        <v>32</v>
      </c>
      <c r="J73" s="75">
        <v>74583250</v>
      </c>
      <c r="K73" s="77" t="s">
        <v>32</v>
      </c>
      <c r="L73" s="77" t="s">
        <v>32</v>
      </c>
      <c r="M73" s="77" t="s">
        <v>32</v>
      </c>
      <c r="N73" s="77" t="s">
        <v>32</v>
      </c>
      <c r="O73" s="77" t="s">
        <v>32</v>
      </c>
      <c r="P73" s="77" t="s">
        <v>32</v>
      </c>
      <c r="Q73" s="77" t="s">
        <v>32</v>
      </c>
      <c r="R73" s="77" t="s">
        <v>32</v>
      </c>
      <c r="S73" s="77" t="s">
        <v>32</v>
      </c>
      <c r="T73" s="77" t="s">
        <v>32</v>
      </c>
      <c r="U73" s="75">
        <v>93789850</v>
      </c>
      <c r="V73" s="75">
        <v>89250000</v>
      </c>
      <c r="W73" s="77" t="s">
        <v>32</v>
      </c>
      <c r="X73" s="75">
        <v>93653000</v>
      </c>
      <c r="Y73" s="77" t="s">
        <v>32</v>
      </c>
      <c r="Z73" s="77" t="s">
        <v>32</v>
      </c>
      <c r="AA73" s="77" t="s">
        <v>32</v>
      </c>
      <c r="AB73" s="77" t="s">
        <v>32</v>
      </c>
      <c r="AC73" s="77" t="s">
        <v>32</v>
      </c>
      <c r="AD73" s="77" t="s">
        <v>32</v>
      </c>
      <c r="AE73" s="75">
        <v>93772000</v>
      </c>
      <c r="AF73" s="77" t="s">
        <v>32</v>
      </c>
      <c r="AG73" s="77" t="s">
        <v>32</v>
      </c>
      <c r="AH73" s="77" t="s">
        <v>32</v>
      </c>
      <c r="AI73" s="77" t="s">
        <v>32</v>
      </c>
      <c r="AJ73" s="77" t="s">
        <v>32</v>
      </c>
      <c r="AK73" s="45"/>
      <c r="AL73" s="26" t="str">
        <f t="shared" si="201"/>
        <v>NC</v>
      </c>
      <c r="AM73" s="26">
        <f t="shared" si="202"/>
        <v>74583250</v>
      </c>
      <c r="AN73" s="26" t="str">
        <f t="shared" si="203"/>
        <v>NC</v>
      </c>
      <c r="AO73" s="26" t="str">
        <f t="shared" si="204"/>
        <v>NC</v>
      </c>
      <c r="AP73" s="26" t="str">
        <f t="shared" si="205"/>
        <v>NC</v>
      </c>
      <c r="AQ73" s="26" t="str">
        <f t="shared" si="206"/>
        <v>NC</v>
      </c>
      <c r="AR73" s="26" t="str">
        <f t="shared" si="207"/>
        <v>NC</v>
      </c>
      <c r="AS73" s="26" t="str">
        <f t="shared" si="208"/>
        <v>NC</v>
      </c>
      <c r="AT73" s="26" t="str">
        <f t="shared" si="209"/>
        <v>NC</v>
      </c>
      <c r="AU73" s="26" t="str">
        <f t="shared" si="210"/>
        <v>NC</v>
      </c>
      <c r="AV73" s="26" t="str">
        <f t="shared" si="211"/>
        <v>NC</v>
      </c>
      <c r="AW73" s="26" t="str">
        <f t="shared" si="212"/>
        <v>NC</v>
      </c>
      <c r="AX73" s="26">
        <f t="shared" si="213"/>
        <v>93789850</v>
      </c>
      <c r="AY73" s="26">
        <f t="shared" si="214"/>
        <v>89250000</v>
      </c>
      <c r="AZ73" s="26" t="str">
        <f t="shared" si="215"/>
        <v>NC</v>
      </c>
      <c r="BA73" s="26">
        <f t="shared" si="216"/>
        <v>93653000</v>
      </c>
      <c r="BB73" s="26" t="str">
        <f t="shared" si="217"/>
        <v>NC</v>
      </c>
      <c r="BC73" s="26" t="str">
        <f t="shared" si="218"/>
        <v>NC</v>
      </c>
      <c r="BD73" s="26" t="str">
        <f t="shared" si="219"/>
        <v>NC</v>
      </c>
      <c r="BE73" s="26" t="str">
        <f t="shared" si="220"/>
        <v>NC</v>
      </c>
      <c r="BF73" s="26" t="str">
        <f t="shared" si="221"/>
        <v>NC</v>
      </c>
      <c r="BG73" s="26" t="str">
        <f t="shared" si="222"/>
        <v>NC</v>
      </c>
      <c r="BH73" s="26">
        <f t="shared" si="223"/>
        <v>93772000</v>
      </c>
      <c r="BI73" s="26" t="str">
        <f t="shared" si="224"/>
        <v>NC</v>
      </c>
      <c r="BJ73" s="26" t="str">
        <f t="shared" si="225"/>
        <v>NC</v>
      </c>
      <c r="BK73" s="26" t="str">
        <f t="shared" si="226"/>
        <v>NC</v>
      </c>
      <c r="BL73" s="26" t="str">
        <f t="shared" si="227"/>
        <v>NC</v>
      </c>
      <c r="BM73" s="26" t="str">
        <f t="shared" si="228"/>
        <v>NC</v>
      </c>
      <c r="BN73" s="57">
        <v>65</v>
      </c>
      <c r="BO73" s="70" t="s">
        <v>33</v>
      </c>
      <c r="BP73" s="71" t="s">
        <v>33</v>
      </c>
      <c r="BQ73" s="70" t="s">
        <v>33</v>
      </c>
      <c r="BR73" s="70" t="s">
        <v>33</v>
      </c>
      <c r="BS73" s="70" t="s">
        <v>33</v>
      </c>
      <c r="BT73" s="70" t="s">
        <v>33</v>
      </c>
      <c r="BU73" s="70" t="s">
        <v>33</v>
      </c>
      <c r="BV73" s="70" t="s">
        <v>33</v>
      </c>
      <c r="BW73" s="70" t="s">
        <v>33</v>
      </c>
      <c r="BX73" s="70" t="s">
        <v>33</v>
      </c>
      <c r="BY73" s="70" t="s">
        <v>33</v>
      </c>
      <c r="BZ73" s="70" t="s">
        <v>33</v>
      </c>
      <c r="CA73" s="71" t="s">
        <v>34</v>
      </c>
      <c r="CB73" s="71" t="s">
        <v>34</v>
      </c>
      <c r="CC73" s="70" t="s">
        <v>33</v>
      </c>
      <c r="CD73" s="71" t="s">
        <v>33</v>
      </c>
      <c r="CE73" s="70" t="s">
        <v>33</v>
      </c>
      <c r="CF73" s="70" t="s">
        <v>33</v>
      </c>
      <c r="CG73" s="70" t="s">
        <v>33</v>
      </c>
      <c r="CH73" s="70" t="s">
        <v>33</v>
      </c>
      <c r="CI73" s="70" t="s">
        <v>33</v>
      </c>
      <c r="CJ73" s="70" t="s">
        <v>33</v>
      </c>
      <c r="CK73" s="71" t="s">
        <v>34</v>
      </c>
      <c r="CL73" s="70" t="s">
        <v>33</v>
      </c>
      <c r="CM73" s="70" t="s">
        <v>33</v>
      </c>
      <c r="CN73" s="70" t="s">
        <v>33</v>
      </c>
      <c r="CO73" s="70" t="s">
        <v>33</v>
      </c>
      <c r="CP73" s="70" t="s">
        <v>33</v>
      </c>
      <c r="CQ73" s="57">
        <v>65</v>
      </c>
      <c r="CR73" s="71" t="s">
        <v>33</v>
      </c>
      <c r="CS73" s="71" t="s">
        <v>34</v>
      </c>
      <c r="CT73" s="71" t="s">
        <v>34</v>
      </c>
      <c r="CU73" s="71" t="s">
        <v>34</v>
      </c>
      <c r="CV73" s="71" t="s">
        <v>34</v>
      </c>
      <c r="CW73" s="71" t="s">
        <v>34</v>
      </c>
      <c r="CX73" s="71" t="s">
        <v>34</v>
      </c>
      <c r="CY73" s="71" t="s">
        <v>33</v>
      </c>
      <c r="CZ73" s="71" t="s">
        <v>34</v>
      </c>
      <c r="DA73" s="71" t="s">
        <v>34</v>
      </c>
      <c r="DB73" s="71" t="s">
        <v>34</v>
      </c>
      <c r="DC73" s="71" t="s">
        <v>34</v>
      </c>
      <c r="DD73" s="71" t="s">
        <v>239</v>
      </c>
      <c r="DE73" s="71" t="s">
        <v>239</v>
      </c>
      <c r="DF73" s="71" t="s">
        <v>34</v>
      </c>
      <c r="DG73" s="71" t="s">
        <v>34</v>
      </c>
      <c r="DH73" s="71" t="s">
        <v>34</v>
      </c>
      <c r="DI73" s="71" t="s">
        <v>34</v>
      </c>
      <c r="DJ73" s="71" t="s">
        <v>34</v>
      </c>
      <c r="DK73" s="71" t="s">
        <v>34</v>
      </c>
      <c r="DL73" s="71" t="s">
        <v>34</v>
      </c>
      <c r="DM73" s="71" t="s">
        <v>34</v>
      </c>
      <c r="DN73" s="71" t="s">
        <v>34</v>
      </c>
      <c r="DO73" s="71" t="s">
        <v>34</v>
      </c>
      <c r="DP73" s="71" t="s">
        <v>34</v>
      </c>
      <c r="DQ73" s="71" t="s">
        <v>34</v>
      </c>
      <c r="DR73" s="71" t="s">
        <v>34</v>
      </c>
      <c r="DS73" s="71" t="s">
        <v>34</v>
      </c>
      <c r="DT73" s="57">
        <v>65</v>
      </c>
      <c r="DU73" s="71" t="s">
        <v>34</v>
      </c>
      <c r="DV73" s="71" t="s">
        <v>34</v>
      </c>
      <c r="DW73" s="71" t="s">
        <v>34</v>
      </c>
      <c r="DX73" s="71" t="s">
        <v>34</v>
      </c>
      <c r="DY73" s="71" t="s">
        <v>34</v>
      </c>
      <c r="DZ73" s="71" t="s">
        <v>34</v>
      </c>
      <c r="EA73" s="71" t="s">
        <v>34</v>
      </c>
      <c r="EB73" s="71" t="s">
        <v>33</v>
      </c>
      <c r="EC73" s="71" t="s">
        <v>34</v>
      </c>
      <c r="ED73" s="71" t="s">
        <v>34</v>
      </c>
      <c r="EE73" s="71" t="s">
        <v>34</v>
      </c>
      <c r="EF73" s="71" t="s">
        <v>34</v>
      </c>
      <c r="EG73" s="71" t="s">
        <v>34</v>
      </c>
      <c r="EH73" s="71" t="s">
        <v>34</v>
      </c>
      <c r="EI73" s="71" t="s">
        <v>34</v>
      </c>
      <c r="EJ73" s="71" t="s">
        <v>34</v>
      </c>
      <c r="EK73" s="71" t="s">
        <v>34</v>
      </c>
      <c r="EL73" s="71" t="s">
        <v>34</v>
      </c>
      <c r="EM73" s="71" t="s">
        <v>34</v>
      </c>
      <c r="EN73" s="71" t="s">
        <v>34</v>
      </c>
      <c r="EO73" s="71" t="s">
        <v>34</v>
      </c>
      <c r="EP73" s="71" t="s">
        <v>34</v>
      </c>
      <c r="EQ73" s="71" t="s">
        <v>34</v>
      </c>
      <c r="ER73" s="71" t="s">
        <v>34</v>
      </c>
      <c r="ES73" s="71" t="s">
        <v>34</v>
      </c>
      <c r="ET73" s="71" t="s">
        <v>34</v>
      </c>
      <c r="EU73" s="71" t="s">
        <v>34</v>
      </c>
      <c r="EV73" s="71" t="s">
        <v>33</v>
      </c>
      <c r="EW73" s="57">
        <v>65</v>
      </c>
      <c r="EX73" s="27" t="str">
        <f t="shared" ref="EX73:EX109" si="270">IF(BO73="NO CUMPLE","NO CUMPLE",IF(CR73="NO CUMPLE","NO CUMPLE",IF(DU73="NO CUMPLE","NO CUMPLE",IF(DU73="CUMPLE","CUMPLE"))))</f>
        <v>NO CUMPLE</v>
      </c>
      <c r="EY73" s="27" t="str">
        <f t="shared" ref="EY73:EY109" si="271">IF(BP73="NO CUMPLE","NO CUMPLE",IF(CS73="NO CUMPLE","NO CUMPLE",IF(DV73="NO CUMPLE","NO CUMPLE",IF(DV73="CUMPLE","CUMPLE"))))</f>
        <v>NO CUMPLE</v>
      </c>
      <c r="EZ73" s="27" t="str">
        <f t="shared" ref="EZ73:EZ109" si="272">IF(BQ73="NO CUMPLE","NO CUMPLE",IF(CT73="NO CUMPLE","NO CUMPLE",IF(DW73="NO CUMPLE","NO CUMPLE",IF(DW73="CUMPLE","CUMPLE"))))</f>
        <v>NO CUMPLE</v>
      </c>
      <c r="FA73" s="27" t="str">
        <f t="shared" ref="FA73:FA109" si="273">IF(BR73="NO CUMPLE","NO CUMPLE",IF(CU73="NO CUMPLE","NO CUMPLE",IF(DX73="NO CUMPLE","NO CUMPLE",IF(DX73="CUMPLE","CUMPLE"))))</f>
        <v>NO CUMPLE</v>
      </c>
      <c r="FB73" s="27" t="str">
        <f t="shared" ref="FB73:FB109" si="274">IF(BS73="NO CUMPLE","NO CUMPLE",IF(CV73="NO CUMPLE","NO CUMPLE",IF(DY73="NO CUMPLE","NO CUMPLE",IF(DY73="CUMPLE","CUMPLE"))))</f>
        <v>NO CUMPLE</v>
      </c>
      <c r="FC73" s="27" t="str">
        <f t="shared" ref="FC73:FC109" si="275">IF(BT73="NO CUMPLE","NO CUMPLE",IF(CW73="NO CUMPLE","NO CUMPLE",IF(DZ73="NO CUMPLE","NO CUMPLE",IF(DZ73="CUMPLE","CUMPLE"))))</f>
        <v>NO CUMPLE</v>
      </c>
      <c r="FD73" s="27" t="str">
        <f t="shared" ref="FD73:FD109" si="276">IF(BU73="NO CUMPLE","NO CUMPLE",IF(CX73="NO CUMPLE","NO CUMPLE",IF(EA73="NO CUMPLE","NO CUMPLE",IF(EA73="CUMPLE","CUMPLE"))))</f>
        <v>NO CUMPLE</v>
      </c>
      <c r="FE73" s="27" t="str">
        <f t="shared" ref="FE73:FE109" si="277">IF(BV73="NO CUMPLE","NO CUMPLE",IF(CY73="NO CUMPLE","NO CUMPLE",IF(EB73="NO CUMPLE","NO CUMPLE",IF(EB73="CUMPLE","CUMPLE"))))</f>
        <v>NO CUMPLE</v>
      </c>
      <c r="FF73" s="27" t="str">
        <f t="shared" ref="FF73:FF109" si="278">IF(BW73="NO CUMPLE","NO CUMPLE",IF(CZ73="NO CUMPLE","NO CUMPLE",IF(EC73="NO CUMPLE","NO CUMPLE",IF(EC73="CUMPLE","CUMPLE"))))</f>
        <v>NO CUMPLE</v>
      </c>
      <c r="FG73" s="27" t="str">
        <f t="shared" ref="FG73:FG109" si="279">IF(BX73="NO CUMPLE","NO CUMPLE",IF(DA73="NO CUMPLE","NO CUMPLE",IF(ED73="NO CUMPLE","NO CUMPLE",IF(ED73="CUMPLE","CUMPLE"))))</f>
        <v>NO CUMPLE</v>
      </c>
      <c r="FH73" s="27" t="str">
        <f t="shared" ref="FH73:FH109" si="280">IF(BY73="NO CUMPLE","NO CUMPLE",IF(DB73="NO CUMPLE","NO CUMPLE",IF(EE73="NO CUMPLE","NO CUMPLE",IF(EE73="CUMPLE","CUMPLE"))))</f>
        <v>NO CUMPLE</v>
      </c>
      <c r="FI73" s="27" t="str">
        <f t="shared" ref="FI73:FI109" si="281">IF(BZ73="NO CUMPLE","NO CUMPLE",IF(DC73="NO CUMPLE","NO CUMPLE",IF(EF73="NO CUMPLE","NO CUMPLE",IF(EF73="CUMPLE","CUMPLE"))))</f>
        <v>NO CUMPLE</v>
      </c>
      <c r="FJ73" s="27" t="str">
        <f t="shared" ref="FJ73:FJ109" si="282">IF(CA73="NO CUMPLE","NO CUMPLE",IF(DD73="NO CUMPLE","NO CUMPLE",IF(EG73="NO CUMPLE","NO CUMPLE",IF(EG73="CUMPLE","CUMPLE"))))</f>
        <v>CUMPLE</v>
      </c>
      <c r="FK73" s="27" t="str">
        <f t="shared" ref="FK73:FK109" si="283">IF(CB73="NO CUMPLE","NO CUMPLE",IF(DE73="NO CUMPLE","NO CUMPLE",IF(EH73="NO CUMPLE","NO CUMPLE",IF(EH73="CUMPLE","CUMPLE"))))</f>
        <v>CUMPLE</v>
      </c>
      <c r="FL73" s="27" t="str">
        <f t="shared" ref="FL73:FL109" si="284">IF(CC73="NO CUMPLE","NO CUMPLE",IF(DF73="NO CUMPLE","NO CUMPLE",IF(EI73="NO CUMPLE","NO CUMPLE",IF(EI73="CUMPLE","CUMPLE"))))</f>
        <v>NO CUMPLE</v>
      </c>
      <c r="FM73" s="27" t="str">
        <f t="shared" ref="FM73:FM109" si="285">IF(CD73="NO CUMPLE","NO CUMPLE",IF(DG73="NO CUMPLE","NO CUMPLE",IF(EJ73="NO CUMPLE","NO CUMPLE",IF(EJ73="CUMPLE","CUMPLE"))))</f>
        <v>NO CUMPLE</v>
      </c>
      <c r="FN73" s="27" t="str">
        <f t="shared" ref="FN73:FN109" si="286">IF(CE73="NO CUMPLE","NO CUMPLE",IF(DH73="NO CUMPLE","NO CUMPLE",IF(EK73="NO CUMPLE","NO CUMPLE",IF(EK73="CUMPLE","CUMPLE"))))</f>
        <v>NO CUMPLE</v>
      </c>
      <c r="FO73" s="27" t="str">
        <f t="shared" ref="FO73:FO109" si="287">IF(CF73="NO CUMPLE","NO CUMPLE",IF(DI73="NO CUMPLE","NO CUMPLE",IF(EL73="NO CUMPLE","NO CUMPLE",IF(EL73="CUMPLE","CUMPLE"))))</f>
        <v>NO CUMPLE</v>
      </c>
      <c r="FP73" s="27" t="str">
        <f t="shared" ref="FP73:FP109" si="288">IF(CG73="NO CUMPLE","NO CUMPLE",IF(DJ73="NO CUMPLE","NO CUMPLE",IF(EM73="NO CUMPLE","NO CUMPLE",IF(EM73="CUMPLE","CUMPLE"))))</f>
        <v>NO CUMPLE</v>
      </c>
      <c r="FQ73" s="27" t="str">
        <f t="shared" ref="FQ73:FQ109" si="289">IF(CH73="NO CUMPLE","NO CUMPLE",IF(DK73="NO CUMPLE","NO CUMPLE",IF(EN73="NO CUMPLE","NO CUMPLE",IF(EN73="CUMPLE","CUMPLE"))))</f>
        <v>NO CUMPLE</v>
      </c>
      <c r="FR73" s="27" t="str">
        <f t="shared" ref="FR73:FR109" si="290">IF(CI73="NO CUMPLE","NO CUMPLE",IF(DL73="NO CUMPLE","NO CUMPLE",IF(EO73="NO CUMPLE","NO CUMPLE",IF(EO73="CUMPLE","CUMPLE"))))</f>
        <v>NO CUMPLE</v>
      </c>
      <c r="FS73" s="27" t="str">
        <f t="shared" ref="FS73:FS109" si="291">IF(CJ73="NO CUMPLE","NO CUMPLE",IF(DM73="NO CUMPLE","NO CUMPLE",IF(EP73="NO CUMPLE","NO CUMPLE",IF(EP73="CUMPLE","CUMPLE"))))</f>
        <v>NO CUMPLE</v>
      </c>
      <c r="FT73" s="27" t="str">
        <f t="shared" ref="FT73:FT109" si="292">IF(CK73="NO CUMPLE","NO CUMPLE",IF(DN73="NO CUMPLE","NO CUMPLE",IF(EQ73="NO CUMPLE","NO CUMPLE",IF(EQ73="CUMPLE","CUMPLE"))))</f>
        <v>CUMPLE</v>
      </c>
      <c r="FU73" s="27" t="str">
        <f t="shared" ref="FU73:FU109" si="293">IF(CL73="NO CUMPLE","NO CUMPLE",IF(DO73="NO CUMPLE","NO CUMPLE",IF(ER73="NO CUMPLE","NO CUMPLE",IF(ER73="CUMPLE","CUMPLE"))))</f>
        <v>NO CUMPLE</v>
      </c>
      <c r="FV73" s="27" t="str">
        <f t="shared" ref="FV73:FV109" si="294">IF(CM73="NO CUMPLE","NO CUMPLE",IF(DP73="NO CUMPLE","NO CUMPLE",IF(ES73="NO CUMPLE","NO CUMPLE",IF(ES73="CUMPLE","CUMPLE"))))</f>
        <v>NO CUMPLE</v>
      </c>
      <c r="FW73" s="27" t="str">
        <f t="shared" ref="FW73:FW109" si="295">IF(CN73="NO CUMPLE","NO CUMPLE",IF(DQ73="NO CUMPLE","NO CUMPLE",IF(ET73="NO CUMPLE","NO CUMPLE",IF(ET73="CUMPLE","CUMPLE"))))</f>
        <v>NO CUMPLE</v>
      </c>
      <c r="FX73" s="27" t="str">
        <f t="shared" ref="FX73:FX109" si="296">IF(CO73="NO CUMPLE","NO CUMPLE",IF(DR73="NO CUMPLE","NO CUMPLE",IF(EU73="NO CUMPLE","NO CUMPLE",IF(EU73="CUMPLE","CUMPLE"))))</f>
        <v>NO CUMPLE</v>
      </c>
      <c r="FY73" s="27" t="str">
        <f t="shared" ref="FY73:FY109" si="297">IF(CP73="NO CUMPLE","NO CUMPLE",IF(DS73="NO CUMPLE","NO CUMPLE",IF(EV73="NO CUMPLE","NO CUMPLE",IF(EV73="CUMPLE","CUMPLE"))))</f>
        <v>NO CUMPLE</v>
      </c>
      <c r="FZ73" s="57">
        <v>65</v>
      </c>
      <c r="GA73" s="71" t="s">
        <v>32</v>
      </c>
      <c r="GB73" s="94" t="s">
        <v>33</v>
      </c>
      <c r="GC73" s="71" t="s">
        <v>32</v>
      </c>
      <c r="GD73" s="71" t="s">
        <v>32</v>
      </c>
      <c r="GE73" s="71" t="s">
        <v>32</v>
      </c>
      <c r="GF73" s="71" t="s">
        <v>32</v>
      </c>
      <c r="GG73" s="71" t="s">
        <v>32</v>
      </c>
      <c r="GH73" s="71" t="s">
        <v>32</v>
      </c>
      <c r="GI73" s="71" t="s">
        <v>32</v>
      </c>
      <c r="GJ73" s="71" t="s">
        <v>32</v>
      </c>
      <c r="GK73" s="71" t="s">
        <v>32</v>
      </c>
      <c r="GL73" s="71" t="s">
        <v>32</v>
      </c>
      <c r="GM73" s="93" t="s">
        <v>239</v>
      </c>
      <c r="GN73" s="93" t="s">
        <v>34</v>
      </c>
      <c r="GO73" s="71" t="s">
        <v>32</v>
      </c>
      <c r="GP73" s="93" t="s">
        <v>33</v>
      </c>
      <c r="GQ73" s="71" t="s">
        <v>32</v>
      </c>
      <c r="GR73" s="71" t="s">
        <v>32</v>
      </c>
      <c r="GS73" s="71" t="s">
        <v>32</v>
      </c>
      <c r="GT73" s="71" t="s">
        <v>32</v>
      </c>
      <c r="GU73" s="71" t="s">
        <v>32</v>
      </c>
      <c r="GV73" s="71" t="s">
        <v>32</v>
      </c>
      <c r="GW73" s="93" t="s">
        <v>34</v>
      </c>
      <c r="GX73" s="71" t="s">
        <v>32</v>
      </c>
      <c r="GY73" s="71" t="s">
        <v>32</v>
      </c>
      <c r="GZ73" s="71" t="s">
        <v>32</v>
      </c>
      <c r="HA73" s="71" t="s">
        <v>32</v>
      </c>
      <c r="HB73" s="71" t="s">
        <v>32</v>
      </c>
      <c r="HC73" s="57">
        <v>65</v>
      </c>
      <c r="HD73" s="72" t="s">
        <v>32</v>
      </c>
      <c r="HE73" s="72" t="s">
        <v>33</v>
      </c>
      <c r="HF73" s="72" t="s">
        <v>32</v>
      </c>
      <c r="HG73" s="72" t="s">
        <v>32</v>
      </c>
      <c r="HH73" s="72" t="s">
        <v>32</v>
      </c>
      <c r="HI73" s="72" t="s">
        <v>32</v>
      </c>
      <c r="HJ73" s="72" t="s">
        <v>32</v>
      </c>
      <c r="HK73" s="72" t="s">
        <v>32</v>
      </c>
      <c r="HL73" s="72" t="s">
        <v>32</v>
      </c>
      <c r="HM73" s="72" t="s">
        <v>32</v>
      </c>
      <c r="HN73" s="72" t="s">
        <v>32</v>
      </c>
      <c r="HO73" s="72" t="s">
        <v>32</v>
      </c>
      <c r="HP73" s="72" t="s">
        <v>34</v>
      </c>
      <c r="HQ73" s="72" t="s">
        <v>34</v>
      </c>
      <c r="HR73" s="72" t="s">
        <v>32</v>
      </c>
      <c r="HS73" s="72" t="s">
        <v>34</v>
      </c>
      <c r="HT73" s="72" t="s">
        <v>32</v>
      </c>
      <c r="HU73" s="72" t="s">
        <v>32</v>
      </c>
      <c r="HV73" s="72" t="s">
        <v>32</v>
      </c>
      <c r="HW73" s="72" t="s">
        <v>32</v>
      </c>
      <c r="HX73" s="72" t="s">
        <v>32</v>
      </c>
      <c r="HY73" s="72" t="s">
        <v>32</v>
      </c>
      <c r="HZ73" s="72" t="s">
        <v>34</v>
      </c>
      <c r="IA73" s="72" t="s">
        <v>32</v>
      </c>
      <c r="IB73" s="72" t="s">
        <v>32</v>
      </c>
      <c r="IC73" s="72" t="s">
        <v>32</v>
      </c>
      <c r="ID73" s="72" t="s">
        <v>32</v>
      </c>
      <c r="IE73" s="72" t="s">
        <v>32</v>
      </c>
      <c r="IF73" s="57">
        <v>65</v>
      </c>
      <c r="IG73" s="26" t="str">
        <f t="shared" si="229"/>
        <v/>
      </c>
      <c r="IH73" s="26" t="str">
        <f t="shared" si="230"/>
        <v/>
      </c>
      <c r="II73" s="26" t="str">
        <f t="shared" si="231"/>
        <v/>
      </c>
      <c r="IJ73" s="26" t="str">
        <f t="shared" si="232"/>
        <v/>
      </c>
      <c r="IK73" s="26" t="str">
        <f t="shared" si="233"/>
        <v/>
      </c>
      <c r="IL73" s="26" t="str">
        <f t="shared" si="234"/>
        <v/>
      </c>
      <c r="IM73" s="26" t="str">
        <f t="shared" si="235"/>
        <v/>
      </c>
      <c r="IN73" s="26" t="str">
        <f t="shared" si="236"/>
        <v/>
      </c>
      <c r="IO73" s="26" t="str">
        <f t="shared" si="237"/>
        <v/>
      </c>
      <c r="IP73" s="26" t="str">
        <f t="shared" si="238"/>
        <v/>
      </c>
      <c r="IQ73" s="26" t="str">
        <f t="shared" si="239"/>
        <v/>
      </c>
      <c r="IR73" s="26" t="str">
        <f t="shared" si="240"/>
        <v/>
      </c>
      <c r="IS73" s="26">
        <f t="shared" si="241"/>
        <v>93789850</v>
      </c>
      <c r="IT73" s="26">
        <f t="shared" si="242"/>
        <v>89250000</v>
      </c>
      <c r="IU73" s="26" t="str">
        <f t="shared" si="243"/>
        <v/>
      </c>
      <c r="IV73" s="26" t="str">
        <f t="shared" si="244"/>
        <v/>
      </c>
      <c r="IW73" s="26" t="str">
        <f t="shared" si="245"/>
        <v/>
      </c>
      <c r="IX73" s="26" t="str">
        <f t="shared" si="246"/>
        <v/>
      </c>
      <c r="IY73" s="26" t="str">
        <f t="shared" si="247"/>
        <v/>
      </c>
      <c r="IZ73" s="26" t="str">
        <f t="shared" si="248"/>
        <v/>
      </c>
      <c r="JA73" s="26" t="str">
        <f t="shared" si="249"/>
        <v/>
      </c>
      <c r="JB73" s="26" t="str">
        <f t="shared" si="250"/>
        <v/>
      </c>
      <c r="JC73" s="26">
        <f t="shared" si="251"/>
        <v>93772000</v>
      </c>
      <c r="JD73" s="26" t="str">
        <f t="shared" si="252"/>
        <v/>
      </c>
      <c r="JE73" s="26" t="str">
        <f t="shared" si="253"/>
        <v/>
      </c>
      <c r="JF73" s="26" t="str">
        <f t="shared" si="254"/>
        <v/>
      </c>
      <c r="JG73" s="26" t="str">
        <f t="shared" si="255"/>
        <v/>
      </c>
      <c r="JH73" s="26" t="str">
        <f t="shared" si="256"/>
        <v/>
      </c>
      <c r="JI73" s="26">
        <v>93891000</v>
      </c>
      <c r="JJ73" s="26">
        <v>93891000</v>
      </c>
      <c r="JK73" s="28">
        <f t="shared" si="257"/>
        <v>3</v>
      </c>
      <c r="JL73" s="28">
        <f t="shared" ref="JL73:JL109" si="298">IF(JK73=2,1,IF(JK73=3,2,IF(JK73=4,3,IF(JK73=5,4,IF(JK73&gt;6,6,)))))</f>
        <v>2</v>
      </c>
      <c r="JM73" s="29">
        <f t="shared" si="258"/>
        <v>92900282.540925547</v>
      </c>
      <c r="JN73" s="30">
        <f t="shared" si="259"/>
        <v>348376.0595284708</v>
      </c>
      <c r="JO73" s="57">
        <v>65</v>
      </c>
      <c r="JP73" s="31" t="str">
        <f t="shared" ref="JP73:JP109" si="299">IF(IG73="","",(IG73*100)/$JN73)</f>
        <v/>
      </c>
      <c r="JQ73" s="31" t="str">
        <f t="shared" ref="JQ73:JQ109" si="300">IF(IH73="","",(IH73*100)/$JN73)</f>
        <v/>
      </c>
      <c r="JR73" s="31" t="str">
        <f t="shared" ref="JR73:JR109" si="301">IF(II73="","",(II73*100)/$JN73)</f>
        <v/>
      </c>
      <c r="JS73" s="31" t="str">
        <f t="shared" ref="JS73:JS109" si="302">IF(IJ73="","",(IJ73*100)/$JN73)</f>
        <v/>
      </c>
      <c r="JT73" s="31" t="str">
        <f t="shared" ref="JT73:JT109" si="303">IF(IK73="","",(IK73*100)/$JN73)</f>
        <v/>
      </c>
      <c r="JU73" s="31" t="str">
        <f t="shared" ref="JU73:JU109" si="304">IF(IL73="","",(IL73*100)/$JN73)</f>
        <v/>
      </c>
      <c r="JV73" s="31" t="str">
        <f t="shared" ref="JV73:JV109" si="305">IF(IM73="","",(IM73*100)/$JN73)</f>
        <v/>
      </c>
      <c r="JW73" s="31" t="str">
        <f t="shared" ref="JW73:JW109" si="306">IF(IN73="","",(IN73*100)/$JN73)</f>
        <v/>
      </c>
      <c r="JX73" s="31" t="str">
        <f t="shared" ref="JX73:JX109" si="307">IF(IO73="","",(IO73*100)/$JN73)</f>
        <v/>
      </c>
      <c r="JY73" s="31" t="str">
        <f t="shared" ref="JY73:JY109" si="308">IF(IP73="","",(IP73*100)/$JN73)</f>
        <v/>
      </c>
      <c r="JZ73" s="31" t="str">
        <f t="shared" ref="JZ73:JZ109" si="309">IF(IQ73="","",(IQ73*100)/$JN73)</f>
        <v/>
      </c>
      <c r="KA73" s="31" t="str">
        <f t="shared" ref="KA73:KA109" si="310">IF(IR73="","",(IR73*100)/$JN73)</f>
        <v/>
      </c>
      <c r="KB73" s="31">
        <f t="shared" ref="KB73:KB109" si="311">IF(IS73="","",(IS73*100)/$JN73)</f>
        <v>26922.013564004701</v>
      </c>
      <c r="KC73" s="31">
        <f t="shared" ref="KC73:KC109" si="312">IF(IT73="","",(IT73*100)/$JN73)</f>
        <v>25618.867186453754</v>
      </c>
      <c r="KD73" s="31" t="str">
        <f t="shared" ref="KD73:KD109" si="313">IF(IU73="","",(IU73*100)/$JN73)</f>
        <v/>
      </c>
      <c r="KE73" s="31" t="str">
        <f t="shared" ref="KE73:KE109" si="314">IF(IV73="","",(IV73*100)/$JN73)</f>
        <v/>
      </c>
      <c r="KF73" s="31" t="str">
        <f t="shared" ref="KF73:KF109" si="315">IF(IW73="","",(IW73*100)/$JN73)</f>
        <v/>
      </c>
      <c r="KG73" s="31" t="str">
        <f t="shared" ref="KG73:KG109" si="316">IF(IX73="","",(IX73*100)/$JN73)</f>
        <v/>
      </c>
      <c r="KH73" s="31" t="str">
        <f t="shared" ref="KH73:KH109" si="317">IF(IY73="","",(IY73*100)/$JN73)</f>
        <v/>
      </c>
      <c r="KI73" s="31" t="str">
        <f t="shared" ref="KI73:KI109" si="318">IF(IZ73="","",(IZ73*100)/$JN73)</f>
        <v/>
      </c>
      <c r="KJ73" s="31" t="str">
        <f t="shared" ref="KJ73:KJ109" si="319">IF(JA73="","",(JA73*100)/$JN73)</f>
        <v/>
      </c>
      <c r="KK73" s="31" t="str">
        <f t="shared" ref="KK73:KK109" si="320">IF(JB73="","",(JB73*100)/$JN73)</f>
        <v/>
      </c>
      <c r="KL73" s="31">
        <f t="shared" ref="KL73:KL109" si="321">IF(JC73="","",(JC73*100)/$JN73)</f>
        <v>26916.889790567409</v>
      </c>
      <c r="KM73" s="31" t="str">
        <f t="shared" ref="KM73:KM109" si="322">IF(JD73="","",(JD73*100)/$JN73)</f>
        <v/>
      </c>
      <c r="KN73" s="31" t="str">
        <f t="shared" ref="KN73:KN109" si="323">IF(JE73="","",(JE73*100)/$JN73)</f>
        <v/>
      </c>
      <c r="KO73" s="31" t="str">
        <f t="shared" ref="KO73:KO109" si="324">IF(JF73="","",(JF73*100)/$JN73)</f>
        <v/>
      </c>
      <c r="KP73" s="31" t="str">
        <f t="shared" ref="KP73:KP109" si="325">IF(JG73="","",(JG73*100)/$JN73)</f>
        <v/>
      </c>
      <c r="KQ73" s="31" t="str">
        <f t="shared" ref="KQ73:KQ109" si="326">IF(JH73="","",(JH73*100)/$JN73)</f>
        <v/>
      </c>
      <c r="KR73" s="57">
        <v>65</v>
      </c>
      <c r="KS73" s="32" t="str">
        <f t="shared" ref="KS73:KS109" si="327">IF(JP73="","",ABS(IG73-$JM73))</f>
        <v/>
      </c>
      <c r="KT73" s="32" t="str">
        <f t="shared" ref="KT73:KT109" si="328">IF(JQ73="","",ABS(IH73-$JM73))</f>
        <v/>
      </c>
      <c r="KU73" s="32" t="str">
        <f t="shared" ref="KU73:KU109" si="329">IF(JR73="","",ABS(II73-$JM73))</f>
        <v/>
      </c>
      <c r="KV73" s="32" t="str">
        <f t="shared" ref="KV73:KV109" si="330">IF(JS73="","",ABS(IJ73-$JM73))</f>
        <v/>
      </c>
      <c r="KW73" s="32" t="str">
        <f t="shared" ref="KW73:KW109" si="331">IF(JT73="","",ABS(IK73-$JM73))</f>
        <v/>
      </c>
      <c r="KX73" s="32" t="str">
        <f t="shared" ref="KX73:KX109" si="332">IF(JU73="","",ABS(IL73-$JM73))</f>
        <v/>
      </c>
      <c r="KY73" s="32" t="str">
        <f t="shared" ref="KY73:KY109" si="333">IF(JV73="","",ABS(IM73-$JM73))</f>
        <v/>
      </c>
      <c r="KZ73" s="32" t="str">
        <f t="shared" ref="KZ73:KZ109" si="334">IF(JW73="","",ABS(IN73-$JM73))</f>
        <v/>
      </c>
      <c r="LA73" s="32" t="str">
        <f t="shared" ref="LA73:LA109" si="335">IF(JX73="","",ABS(IO73-$JM73))</f>
        <v/>
      </c>
      <c r="LB73" s="32" t="str">
        <f t="shared" ref="LB73:LB109" si="336">IF(JY73="","",ABS(IP73-$JM73))</f>
        <v/>
      </c>
      <c r="LC73" s="32" t="str">
        <f t="shared" ref="LC73:LC109" si="337">IF(JZ73="","",ABS(IQ73-$JM73))</f>
        <v/>
      </c>
      <c r="LD73" s="32" t="str">
        <f t="shared" ref="LD73:LD109" si="338">IF(KA73="","",ABS(IR73-$JM73))</f>
        <v/>
      </c>
      <c r="LE73" s="32">
        <f t="shared" ref="LE73:LE109" si="339">IF(KB73="","",ABS(IS73-$JM73))</f>
        <v>889567.45907445252</v>
      </c>
      <c r="LF73" s="32">
        <f t="shared" ref="LF73:LF109" si="340">IF(KC73="","",ABS(IT73-$JM73))</f>
        <v>3650282.5409255475</v>
      </c>
      <c r="LG73" s="32" t="str">
        <f t="shared" ref="LG73:LG109" si="341">IF(KD73="","",ABS(IU73-$JM73))</f>
        <v/>
      </c>
      <c r="LH73" s="32" t="str">
        <f t="shared" ref="LH73:LH109" si="342">IF(KE73="","",ABS(IV73-$JM73))</f>
        <v/>
      </c>
      <c r="LI73" s="32" t="str">
        <f t="shared" ref="LI73:LI109" si="343">IF(KF73="","",ABS(IW73-$JM73))</f>
        <v/>
      </c>
      <c r="LJ73" s="32" t="str">
        <f t="shared" ref="LJ73:LJ109" si="344">IF(KG73="","",ABS(IX73-$JM73))</f>
        <v/>
      </c>
      <c r="LK73" s="32" t="str">
        <f t="shared" ref="LK73:LK109" si="345">IF(KH73="","",ABS(IY73-$JM73))</f>
        <v/>
      </c>
      <c r="LL73" s="32" t="str">
        <f t="shared" ref="LL73:LL109" si="346">IF(KI73="","",ABS(IZ73-$JM73))</f>
        <v/>
      </c>
      <c r="LM73" s="32" t="str">
        <f t="shared" ref="LM73:LM109" si="347">IF(KJ73="","",ABS(JA73-$JM73))</f>
        <v/>
      </c>
      <c r="LN73" s="32" t="str">
        <f t="shared" ref="LN73:LN109" si="348">IF(KK73="","",ABS(JB73-$JM73))</f>
        <v/>
      </c>
      <c r="LO73" s="32">
        <f t="shared" ref="LO73:LO109" si="349">IF(KL73="","",ABS(JC73-$JM73))</f>
        <v>871717.45907445252</v>
      </c>
      <c r="LP73" s="32" t="str">
        <f t="shared" ref="LP73:LP109" si="350">IF(KM73="","",ABS(JD73-$JM73))</f>
        <v/>
      </c>
      <c r="LQ73" s="32" t="str">
        <f t="shared" ref="LQ73:LQ109" si="351">IF(KN73="","",ABS(JE73-$JM73))</f>
        <v/>
      </c>
      <c r="LR73" s="32" t="str">
        <f t="shared" ref="LR73:LR109" si="352">IF(KO73="","",ABS(JF73-$JM73))</f>
        <v/>
      </c>
      <c r="LS73" s="32" t="str">
        <f t="shared" ref="LS73:LS109" si="353">IF(KP73="","",ABS(JG73-$JM73))</f>
        <v/>
      </c>
      <c r="LT73" s="32" t="str">
        <f t="shared" ref="LT73:LT109" si="354">IF(KQ73="","",ABS(JH73-$JM73))</f>
        <v/>
      </c>
      <c r="LU73" s="57">
        <v>65</v>
      </c>
      <c r="LV73" s="33" t="str">
        <f t="shared" ref="LV73:LV109" si="355">IF(KS73="","",IF(KS73=$JN73,100,((KS73*100)/$JN73)))</f>
        <v/>
      </c>
      <c r="LW73" s="33" t="str">
        <f t="shared" ref="LW73:LW109" si="356">IF(KT73="","",IF(KT73=$JN73,100,((KT73*100)/$JN73)))</f>
        <v/>
      </c>
      <c r="LX73" s="33" t="str">
        <f t="shared" ref="LX73:LX109" si="357">IF(KU73="","",IF(KU73=$JN73,100,((KU73*100)/$JN73)))</f>
        <v/>
      </c>
      <c r="LY73" s="33" t="str">
        <f t="shared" ref="LY73:LY109" si="358">IF(KV73="","",IF(KV73=$JN73,100,((KV73*100)/$JN73)))</f>
        <v/>
      </c>
      <c r="LZ73" s="33" t="str">
        <f t="shared" ref="LZ73:LZ109" si="359">IF(KW73="","",IF(KW73=$JN73,100,((KW73*100)/$JN73)))</f>
        <v/>
      </c>
      <c r="MA73" s="33" t="str">
        <f t="shared" ref="MA73:MA109" si="360">IF(KX73="","",IF(KX73=$JN73,100,((KX73*100)/$JN73)))</f>
        <v/>
      </c>
      <c r="MB73" s="33" t="str">
        <f t="shared" ref="MB73:MB109" si="361">IF(KY73="","",IF(KY73=$JN73,100,((KY73*100)/$JN73)))</f>
        <v/>
      </c>
      <c r="MC73" s="33" t="str">
        <f t="shared" ref="MC73:MC109" si="362">IF(KZ73="","",IF(KZ73=$JN73,100,((KZ73*100)/$JN73)))</f>
        <v/>
      </c>
      <c r="MD73" s="33" t="str">
        <f t="shared" ref="MD73:MD109" si="363">IF(LA73="","",IF(LA73=$JN73,100,((LA73*100)/$JN73)))</f>
        <v/>
      </c>
      <c r="ME73" s="33" t="str">
        <f t="shared" ref="ME73:ME109" si="364">IF(LB73="","",IF(LB73=$JN73,100,((LB73*100)/$JN73)))</f>
        <v/>
      </c>
      <c r="MF73" s="33" t="str">
        <f t="shared" ref="MF73:MF109" si="365">IF(LC73="","",IF(LC73=$JN73,100,((LC73*100)/$JN73)))</f>
        <v/>
      </c>
      <c r="MG73" s="33" t="str">
        <f t="shared" ref="MG73:MG109" si="366">IF(LD73="","",IF(LD73=$JN73,100,((LD73*100)/$JN73)))</f>
        <v/>
      </c>
      <c r="MH73" s="33">
        <f t="shared" ref="MH73:MH109" si="367">IF(LE73="","",IF(LE73=$JN73,100,((LE73*100)/$JN73)))</f>
        <v>255.34689733803398</v>
      </c>
      <c r="MI73" s="33">
        <f t="shared" ref="MI73:MI109" si="368">IF(LF73="","",IF(LF73=$JN73,100,((LF73*100)/$JN73)))</f>
        <v>1047.7994802129135</v>
      </c>
      <c r="MJ73" s="33" t="str">
        <f t="shared" ref="MJ73:MJ109" si="369">IF(LG73="","",IF(LG73=$JN73,100,((LG73*100)/$JN73)))</f>
        <v/>
      </c>
      <c r="MK73" s="33" t="str">
        <f t="shared" ref="MK73:MK109" si="370">IF(LH73="","",IF(LH73=$JN73,100,((LH73*100)/$JN73)))</f>
        <v/>
      </c>
      <c r="ML73" s="33" t="str">
        <f t="shared" ref="ML73:ML109" si="371">IF(LI73="","",IF(LI73=$JN73,100,((LI73*100)/$JN73)))</f>
        <v/>
      </c>
      <c r="MM73" s="33" t="str">
        <f t="shared" ref="MM73:MM109" si="372">IF(LJ73="","",IF(LJ73=$JN73,100,((LJ73*100)/$JN73)))</f>
        <v/>
      </c>
      <c r="MN73" s="33" t="str">
        <f t="shared" ref="MN73:MN109" si="373">IF(LK73="","",IF(LK73=$JN73,100,((LK73*100)/$JN73)))</f>
        <v/>
      </c>
      <c r="MO73" s="33" t="str">
        <f t="shared" ref="MO73:MO109" si="374">IF(LL73="","",IF(LL73=$JN73,100,((LL73*100)/$JN73)))</f>
        <v/>
      </c>
      <c r="MP73" s="33" t="str">
        <f t="shared" ref="MP73:MP109" si="375">IF(LM73="","",IF(LM73=$JN73,100,((LM73*100)/$JN73)))</f>
        <v/>
      </c>
      <c r="MQ73" s="33" t="str">
        <f t="shared" ref="MQ73:MQ109" si="376">IF(LN73="","",IF(LN73=$JN73,100,((LN73*100)/$JN73)))</f>
        <v/>
      </c>
      <c r="MR73" s="33">
        <f t="shared" ref="MR73:MR109" si="377">IF(LO73="","",IF(LO73=$JN73,100,((LO73*100)/$JN73)))</f>
        <v>250.22312390074325</v>
      </c>
      <c r="MS73" s="33" t="str">
        <f t="shared" ref="MS73:MS109" si="378">IF(LP73="","",IF(LP73=$JN73,100,((LP73*100)/$JN73)))</f>
        <v/>
      </c>
      <c r="MT73" s="33" t="str">
        <f t="shared" ref="MT73:MT109" si="379">IF(LQ73="","",IF(LQ73=$JN73,100,((LQ73*100)/$JN73)))</f>
        <v/>
      </c>
      <c r="MU73" s="33" t="str">
        <f t="shared" ref="MU73:MU109" si="380">IF(LR73="","",IF(LR73=$JN73,100,((LR73*100)/$JN73)))</f>
        <v/>
      </c>
      <c r="MV73" s="33" t="str">
        <f t="shared" ref="MV73:MV109" si="381">IF(LS73="","",IF(LS73=$JN73,100,((LS73*100)/$JN73)))</f>
        <v/>
      </c>
      <c r="MW73" s="33" t="str">
        <f t="shared" ref="MW73:MW109" si="382">IF(LT73="","",IF(LT73=$JN73,100,((LT73*100)/$JN73)))</f>
        <v/>
      </c>
      <c r="MX73" s="54">
        <f t="shared" ref="MX73:MX109" si="383">MIN(LV73:MW73)</f>
        <v>250.22312390074325</v>
      </c>
      <c r="MY73" s="57">
        <v>65</v>
      </c>
      <c r="MZ73" s="34" t="str">
        <f t="shared" ref="MZ73:MZ109" si="384">IF(LV73="","",IF(LV73=$MX73,40,(($MX73/LV73)*40)))</f>
        <v/>
      </c>
      <c r="NA73" s="34" t="str">
        <f t="shared" ref="NA73:NA109" si="385">IF(LW73="","",IF(LW73=$MX73,40,(($MX73/LW73)*40)))</f>
        <v/>
      </c>
      <c r="NB73" s="34" t="str">
        <f t="shared" ref="NB73:NB109" si="386">IF(LX73="","",IF(LX73=$MX73,40,(($MX73/LX73)*40)))</f>
        <v/>
      </c>
      <c r="NC73" s="34" t="str">
        <f t="shared" ref="NC73:NC109" si="387">IF(LY73="","",IF(LY73=$MX73,40,(($MX73/LY73)*40)))</f>
        <v/>
      </c>
      <c r="ND73" s="34" t="str">
        <f t="shared" ref="ND73:ND109" si="388">IF(LZ73="","",IF(LZ73=$MX73,40,(($MX73/LZ73)*40)))</f>
        <v/>
      </c>
      <c r="NE73" s="34" t="str">
        <f t="shared" ref="NE73:NE109" si="389">IF(MA73="","",IF(MA73=$MX73,40,(($MX73/MA73)*40)))</f>
        <v/>
      </c>
      <c r="NF73" s="34" t="str">
        <f t="shared" ref="NF73:NF109" si="390">IF(MB73="","",IF(MB73=$MX73,40,(($MX73/MB73)*40)))</f>
        <v/>
      </c>
      <c r="NG73" s="34" t="str">
        <f t="shared" ref="NG73:NG109" si="391">IF(MC73="","",IF(MC73=$MX73,40,(($MX73/MC73)*40)))</f>
        <v/>
      </c>
      <c r="NH73" s="34" t="str">
        <f t="shared" ref="NH73:NH109" si="392">IF(MD73="","",IF(MD73=$MX73,40,(($MX73/MD73)*40)))</f>
        <v/>
      </c>
      <c r="NI73" s="34" t="str">
        <f t="shared" ref="NI73:NI109" si="393">IF(ME73="","",IF(ME73=$MX73,40,(($MX73/ME73)*40)))</f>
        <v/>
      </c>
      <c r="NJ73" s="34" t="str">
        <f t="shared" ref="NJ73:NJ109" si="394">IF(MF73="","",IF(MF73=$MX73,40,(($MX73/MF73)*40)))</f>
        <v/>
      </c>
      <c r="NK73" s="34" t="str">
        <f t="shared" ref="NK73:NK109" si="395">IF(MG73="","",IF(MG73=$MX73,40,(($MX73/MG73)*40)))</f>
        <v/>
      </c>
      <c r="NL73" s="34">
        <f t="shared" ref="NL73:NL109" si="396">IF(MH73="","",IF(MH73=$MX73,40,(($MX73/MH73)*40)))</f>
        <v>39.197362726439124</v>
      </c>
      <c r="NM73" s="34">
        <f t="shared" ref="NM73:NM109" si="397">IF(MI73="","",IF(MI73=$MX73,40,(($MX73/MI73)*40)))</f>
        <v>9.5523286134823344</v>
      </c>
      <c r="NN73" s="34" t="str">
        <f t="shared" ref="NN73:NN109" si="398">IF(MJ73="","",IF(MJ73=$MX73,40,(($MX73/MJ73)*40)))</f>
        <v/>
      </c>
      <c r="NO73" s="34" t="str">
        <f t="shared" ref="NO73:NO109" si="399">IF(MK73="","",IF(MK73=$MX73,40,(($MX73/MK73)*40)))</f>
        <v/>
      </c>
      <c r="NP73" s="34" t="str">
        <f t="shared" ref="NP73:NP109" si="400">IF(ML73="","",IF(ML73=$MX73,40,(($MX73/ML73)*40)))</f>
        <v/>
      </c>
      <c r="NQ73" s="34" t="str">
        <f t="shared" ref="NQ73:NQ109" si="401">IF(MM73="","",IF(MM73=$MX73,40,(($MX73/MM73)*40)))</f>
        <v/>
      </c>
      <c r="NR73" s="34" t="str">
        <f t="shared" ref="NR73:NR109" si="402">IF(MN73="","",IF(MN73=$MX73,40,(($MX73/MN73)*40)))</f>
        <v/>
      </c>
      <c r="NS73" s="34" t="str">
        <f t="shared" ref="NS73:NS109" si="403">IF(MO73="","",IF(MO73=$MX73,40,(($MX73/MO73)*40)))</f>
        <v/>
      </c>
      <c r="NT73" s="34" t="str">
        <f t="shared" ref="NT73:NT109" si="404">IF(MP73="","",IF(MP73=$MX73,40,(($MX73/MP73)*40)))</f>
        <v/>
      </c>
      <c r="NU73" s="34" t="str">
        <f t="shared" ref="NU73:NU109" si="405">IF(MQ73="","",IF(MQ73=$MX73,40,(($MX73/MQ73)*40)))</f>
        <v/>
      </c>
      <c r="NV73" s="34">
        <f t="shared" ref="NV73:NV109" si="406">IF(MR73="","",IF(MR73=$MX73,40,(($MX73/MR73)*40)))</f>
        <v>40</v>
      </c>
      <c r="NW73" s="34" t="str">
        <f t="shared" ref="NW73:NW109" si="407">IF(MS73="","",IF(MS73=$MX73,40,(($MX73/MS73)*40)))</f>
        <v/>
      </c>
      <c r="NX73" s="34" t="str">
        <f t="shared" ref="NX73:NX109" si="408">IF(MT73="","",IF(MT73=$MX73,40,(($MX73/MT73)*40)))</f>
        <v/>
      </c>
      <c r="NY73" s="34" t="str">
        <f t="shared" ref="NY73:NY109" si="409">IF(MU73="","",IF(MU73=$MX73,40,(($MX73/MU73)*40)))</f>
        <v/>
      </c>
      <c r="NZ73" s="34" t="str">
        <f t="shared" ref="NZ73:NZ109" si="410">IF(MV73="","",IF(MV73=$MX73,40,(($MX73/MV73)*40)))</f>
        <v/>
      </c>
      <c r="OA73" s="34" t="str">
        <f t="shared" ref="OA73:OA109" si="411">IF(MW73="","",IF(MW73=$MX73,40,(($MX73/MW73)*40)))</f>
        <v/>
      </c>
      <c r="OB73" s="57">
        <v>65</v>
      </c>
      <c r="OC73" s="78"/>
      <c r="OD73" s="78">
        <v>24</v>
      </c>
      <c r="OE73" s="78"/>
      <c r="OF73" s="78"/>
      <c r="OG73" s="78"/>
      <c r="OH73" s="78"/>
      <c r="OI73" s="78"/>
      <c r="OJ73" s="78"/>
      <c r="OK73" s="78"/>
      <c r="OL73" s="78"/>
      <c r="OM73" s="78"/>
      <c r="ON73" s="78"/>
      <c r="OO73" s="78">
        <v>61</v>
      </c>
      <c r="OP73" s="78">
        <v>61</v>
      </c>
      <c r="OQ73" s="78"/>
      <c r="OR73" s="78">
        <v>36</v>
      </c>
      <c r="OS73" s="78"/>
      <c r="OT73" s="78"/>
      <c r="OU73" s="78"/>
      <c r="OV73" s="78"/>
      <c r="OW73" s="78"/>
      <c r="OX73" s="78"/>
      <c r="OY73" s="78">
        <v>61</v>
      </c>
      <c r="OZ73" s="78"/>
      <c r="PA73" s="78"/>
      <c r="PB73" s="78"/>
      <c r="PC73" s="78"/>
      <c r="PD73" s="78"/>
      <c r="PE73" s="57">
        <v>65</v>
      </c>
      <c r="PF73" s="35">
        <f t="shared" ref="PF73:PF109" si="412">IF(OC73&lt;36,0,IF(OC73=36,20,IF(OC73&lt;=61,30,IF(OC73&gt;=62,60,""))))</f>
        <v>0</v>
      </c>
      <c r="PG73" s="35">
        <f t="shared" ref="PG73:PG109" si="413">IF(OD73&lt;36,0,IF(OD73=36,20,IF(OD73&lt;=61,30,IF(OD73&gt;=62,60,""))))</f>
        <v>0</v>
      </c>
      <c r="PH73" s="35">
        <f t="shared" ref="PH73:PH109" si="414">IF(OE73&lt;36,0,IF(OE73=36,20,IF(OE73&lt;=61,30,IF(OE73&gt;=62,60,""))))</f>
        <v>0</v>
      </c>
      <c r="PI73" s="35">
        <f t="shared" ref="PI73:PI109" si="415">IF(OF73&lt;36,0,IF(OF73=36,20,IF(OF73&lt;=61,30,IF(OF73&gt;=62,60,""))))</f>
        <v>0</v>
      </c>
      <c r="PJ73" s="35">
        <f t="shared" ref="PJ73:PJ109" si="416">IF(OG73&lt;36,0,IF(OG73=36,20,IF(OG73&lt;=61,30,IF(OG73&gt;=62,60,""))))</f>
        <v>0</v>
      </c>
      <c r="PK73" s="35">
        <f t="shared" ref="PK73:PK109" si="417">IF(OH73&lt;36,0,IF(OH73=36,20,IF(OH73&lt;=61,30,IF(OH73&gt;=62,60,""))))</f>
        <v>0</v>
      </c>
      <c r="PL73" s="35">
        <f t="shared" ref="PL73:PL109" si="418">IF(OI73&lt;36,0,IF(OI73=36,20,IF(OI73&lt;=61,30,IF(OI73&gt;=62,60,""))))</f>
        <v>0</v>
      </c>
      <c r="PM73" s="35">
        <f t="shared" ref="PM73:PM109" si="419">IF(OJ73&lt;36,0,IF(OJ73=36,20,IF(OJ73&lt;=61,30,IF(OJ73&gt;=62,60,""))))</f>
        <v>0</v>
      </c>
      <c r="PN73" s="35">
        <f t="shared" ref="PN73:PN109" si="420">IF(OK73&lt;36,0,IF(OK73=36,20,IF(OK73&lt;=61,30,IF(OK73&gt;=62,60,""))))</f>
        <v>0</v>
      </c>
      <c r="PO73" s="35">
        <f t="shared" ref="PO73:PO109" si="421">IF(OL73&lt;36,0,IF(OL73=36,20,IF(OL73&lt;=61,30,IF(OL73&gt;=62,60,""))))</f>
        <v>0</v>
      </c>
      <c r="PP73" s="35">
        <f t="shared" ref="PP73:PP109" si="422">IF(OM73&lt;36,0,IF(OM73=36,20,IF(OM73&lt;=61,30,IF(OM73&gt;=62,60,""))))</f>
        <v>0</v>
      </c>
      <c r="PQ73" s="35">
        <f t="shared" ref="PQ73:PQ109" si="423">IF(ON73&lt;36,0,IF(ON73=36,20,IF(ON73&lt;=61,30,IF(ON73&gt;=62,60,""))))</f>
        <v>0</v>
      </c>
      <c r="PR73" s="35">
        <f t="shared" ref="PR73:PR109" si="424">IF(OO73&lt;36,0,IF(OO73=36,20,IF(OO73&lt;=61,30,IF(OO73&gt;=62,60,""))))</f>
        <v>30</v>
      </c>
      <c r="PS73" s="35">
        <f t="shared" ref="PS73:PS109" si="425">IF(OP73&lt;36,0,IF(OP73=36,20,IF(OP73&lt;=61,30,IF(OP73&gt;=62,60,""))))</f>
        <v>30</v>
      </c>
      <c r="PT73" s="35">
        <f t="shared" ref="PT73:PT109" si="426">IF(OQ73&lt;36,0,IF(OQ73=36,20,IF(OQ73&lt;=61,30,IF(OQ73&gt;=62,60,""))))</f>
        <v>0</v>
      </c>
      <c r="PU73" s="35">
        <f t="shared" ref="PU73:PU109" si="427">IF(OR73&lt;36,0,IF(OR73=36,20,IF(OR73&lt;=61,30,IF(OR73&gt;=62,60,""))))</f>
        <v>20</v>
      </c>
      <c r="PV73" s="35">
        <f t="shared" ref="PV73:PV109" si="428">IF(OS73&lt;36,0,IF(OS73=36,20,IF(OS73&lt;=61,30,IF(OS73&gt;=62,60,""))))</f>
        <v>0</v>
      </c>
      <c r="PW73" s="35">
        <f t="shared" ref="PW73:PW109" si="429">IF(OT73&lt;36,0,IF(OT73=36,20,IF(OT73&lt;=61,30,IF(OT73&gt;=62,60,""))))</f>
        <v>0</v>
      </c>
      <c r="PX73" s="35">
        <f t="shared" ref="PX73:PX109" si="430">IF(OU73&lt;36,0,IF(OU73=36,20,IF(OU73&lt;=61,30,IF(OU73&gt;=62,60,""))))</f>
        <v>0</v>
      </c>
      <c r="PY73" s="35">
        <f t="shared" ref="PY73:PY109" si="431">IF(OV73&lt;36,0,IF(OV73=36,20,IF(OV73&lt;=61,30,IF(OV73&gt;=62,60,""))))</f>
        <v>0</v>
      </c>
      <c r="PZ73" s="35">
        <f t="shared" ref="PZ73:PZ109" si="432">IF(OW73&lt;36,0,IF(OW73=36,20,IF(OW73&lt;=61,30,IF(OW73&gt;=62,60,""))))</f>
        <v>0</v>
      </c>
      <c r="QA73" s="35">
        <f t="shared" ref="QA73:QA109" si="433">IF(OX73&lt;36,0,IF(OX73=36,20,IF(OX73&lt;=61,30,IF(OX73&gt;=62,60,""))))</f>
        <v>0</v>
      </c>
      <c r="QB73" s="35">
        <f t="shared" ref="QB73:QB109" si="434">IF(OY73&lt;36,0,IF(OY73=36,20,IF(OY73&lt;=61,30,IF(OY73&gt;=62,60,""))))</f>
        <v>30</v>
      </c>
      <c r="QC73" s="35">
        <f t="shared" ref="QC73:QC109" si="435">IF(OZ73&lt;36,0,IF(OZ73=36,20,IF(OZ73&lt;=61,30,IF(OZ73&gt;=62,60,""))))</f>
        <v>0</v>
      </c>
      <c r="QD73" s="35">
        <f t="shared" ref="QD73:QD109" si="436">IF(PA73&lt;36,0,IF(PA73=36,20,IF(PA73&lt;=61,30,IF(PA73&gt;=62,60,""))))</f>
        <v>0</v>
      </c>
      <c r="QE73" s="35">
        <f t="shared" ref="QE73:QE109" si="437">IF(PB73&lt;36,0,IF(PB73=36,20,IF(PB73&lt;=61,30,IF(PB73&gt;=62,60,""))))</f>
        <v>0</v>
      </c>
      <c r="QF73" s="35">
        <f t="shared" ref="QF73:QF109" si="438">IF(PC73&lt;36,0,IF(PC73=36,20,IF(PC73&lt;=61,30,IF(PC73&gt;=62,60,""))))</f>
        <v>0</v>
      </c>
      <c r="QG73" s="35">
        <f t="shared" ref="QG73:QG109" si="439">IF(PD73&lt;36,0,IF(PD73=36,20,IF(PD73&lt;=61,30,IF(PD73&gt;=62,60,""))))</f>
        <v>0</v>
      </c>
      <c r="QH73" s="57">
        <v>65</v>
      </c>
      <c r="QI73" s="36" t="str">
        <f t="shared" ref="QI73:QI109" si="440">IF(MZ73="","",(PF73+MZ73))</f>
        <v/>
      </c>
      <c r="QJ73" s="36" t="str">
        <f t="shared" ref="QJ73:QJ109" si="441">IF(NA73="","",(PG73+NA73))</f>
        <v/>
      </c>
      <c r="QK73" s="36" t="str">
        <f t="shared" ref="QK73:QK109" si="442">IF(NB73="","",(PH73+NB73))</f>
        <v/>
      </c>
      <c r="QL73" s="36" t="str">
        <f t="shared" ref="QL73:QL109" si="443">IF(NC73="","",(PI73+NC73))</f>
        <v/>
      </c>
      <c r="QM73" s="36" t="str">
        <f t="shared" ref="QM73:QM109" si="444">IF(ND73="","",(PJ73+ND73))</f>
        <v/>
      </c>
      <c r="QN73" s="36" t="str">
        <f t="shared" ref="QN73:QN109" si="445">IF(NE73="","",(PK73+NE73))</f>
        <v/>
      </c>
      <c r="QO73" s="36" t="str">
        <f t="shared" ref="QO73:QO109" si="446">IF(NF73="","",(PL73+NF73))</f>
        <v/>
      </c>
      <c r="QP73" s="36" t="str">
        <f t="shared" ref="QP73:QP109" si="447">IF(NG73="","",(PM73+NG73))</f>
        <v/>
      </c>
      <c r="QQ73" s="36" t="str">
        <f t="shared" ref="QQ73:QQ109" si="448">IF(NH73="","",(PN73+NH73))</f>
        <v/>
      </c>
      <c r="QR73" s="36" t="str">
        <f t="shared" ref="QR73:QR109" si="449">IF(NI73="","",(PO73+NI73))</f>
        <v/>
      </c>
      <c r="QS73" s="36" t="str">
        <f t="shared" ref="QS73:QS109" si="450">IF(NJ73="","",(PP73+NJ73))</f>
        <v/>
      </c>
      <c r="QT73" s="36" t="str">
        <f t="shared" ref="QT73:QT109" si="451">IF(NK73="","",(PQ73+NK73))</f>
        <v/>
      </c>
      <c r="QU73" s="36">
        <f t="shared" ref="QU73:QU109" si="452">IF(NL73="","",(PR73+NL73))</f>
        <v>69.197362726439124</v>
      </c>
      <c r="QV73" s="36">
        <f t="shared" ref="QV73:QV109" si="453">IF(NM73="","",(PS73+NM73))</f>
        <v>39.552328613482331</v>
      </c>
      <c r="QW73" s="36" t="str">
        <f t="shared" ref="QW73:QW109" si="454">IF(NN73="","",(PT73+NN73))</f>
        <v/>
      </c>
      <c r="QX73" s="36" t="str">
        <f t="shared" ref="QX73:QX109" si="455">IF(NO73="","",(PU73+NO73))</f>
        <v/>
      </c>
      <c r="QY73" s="36" t="str">
        <f t="shared" ref="QY73:QY109" si="456">IF(NP73="","",(PV73+NP73))</f>
        <v/>
      </c>
      <c r="QZ73" s="36" t="str">
        <f t="shared" ref="QZ73:QZ109" si="457">IF(NQ73="","",(PW73+NQ73))</f>
        <v/>
      </c>
      <c r="RA73" s="36" t="str">
        <f t="shared" ref="RA73:RA109" si="458">IF(NR73="","",(PX73+NR73))</f>
        <v/>
      </c>
      <c r="RB73" s="36" t="str">
        <f t="shared" ref="RB73:RB109" si="459">IF(NS73="","",(PY73+NS73))</f>
        <v/>
      </c>
      <c r="RC73" s="36" t="str">
        <f t="shared" ref="RC73:RC109" si="460">IF(NT73="","",(PZ73+NT73))</f>
        <v/>
      </c>
      <c r="RD73" s="36" t="str">
        <f t="shared" ref="RD73:RD109" si="461">IF(NU73="","",(QA73+NU73))</f>
        <v/>
      </c>
      <c r="RE73" s="36">
        <f t="shared" ref="RE73:RE109" si="462">IF(NV73="","",(QB73+NV73))</f>
        <v>70</v>
      </c>
      <c r="RF73" s="36" t="str">
        <f t="shared" ref="RF73:RF109" si="463">IF(NW73="","",(QC73+NW73))</f>
        <v/>
      </c>
      <c r="RG73" s="36" t="str">
        <f t="shared" ref="RG73:RG109" si="464">IF(NX73="","",(QD73+NX73))</f>
        <v/>
      </c>
      <c r="RH73" s="36" t="str">
        <f t="shared" ref="RH73:RH109" si="465">IF(NY73="","",(QE73+NY73))</f>
        <v/>
      </c>
      <c r="RI73" s="36" t="str">
        <f t="shared" ref="RI73:RI109" si="466">IF(NZ73="","",(QF73+NZ73))</f>
        <v/>
      </c>
      <c r="RJ73" s="36" t="str">
        <f t="shared" ref="RJ73:RJ109" si="467">IF(OA73="","",(QG73+OA73))</f>
        <v/>
      </c>
      <c r="RK73" s="37">
        <f t="shared" ref="RK73:RK109" si="468">MAX(QI73:RJ73)</f>
        <v>70</v>
      </c>
      <c r="RL73" s="38" t="str">
        <f t="shared" si="260"/>
        <v/>
      </c>
      <c r="RM73" s="38" t="str">
        <f t="shared" si="261"/>
        <v/>
      </c>
      <c r="RN73" s="38" t="str">
        <f t="shared" si="262"/>
        <v/>
      </c>
      <c r="RO73" s="38" t="str">
        <f t="shared" si="263"/>
        <v>23. INSTRUMENTACION Y SERVICIOS S.A.S.
INSTRUSERV</v>
      </c>
      <c r="RP73" s="38" t="str">
        <f t="shared" si="264"/>
        <v>23. INSTRUMENTACION Y SERVICIOS S.A.S.
INSTRUSERV</v>
      </c>
      <c r="RQ73" s="39" t="str">
        <f t="shared" si="265"/>
        <v/>
      </c>
      <c r="RR73" s="39" t="str">
        <f t="shared" si="266"/>
        <v/>
      </c>
      <c r="RS73" s="39" t="str">
        <f t="shared" si="267"/>
        <v/>
      </c>
      <c r="RT73" s="39">
        <f t="shared" si="268"/>
        <v>93772000</v>
      </c>
      <c r="RU73" s="39">
        <f t="shared" si="269"/>
        <v>93772000</v>
      </c>
      <c r="RV73" s="57">
        <v>65</v>
      </c>
    </row>
    <row r="74" spans="2:490" s="41" customFormat="1" ht="40.799999999999997" hidden="1" x14ac:dyDescent="0.2">
      <c r="B74" s="63" t="s">
        <v>149</v>
      </c>
      <c r="C74" s="57" t="s">
        <v>150</v>
      </c>
      <c r="D74" s="57" t="s">
        <v>151</v>
      </c>
      <c r="E74" s="57" t="s">
        <v>157</v>
      </c>
      <c r="F74" s="57">
        <v>1</v>
      </c>
      <c r="G74" s="25">
        <v>30632980</v>
      </c>
      <c r="H74" s="57">
        <v>66</v>
      </c>
      <c r="I74" s="77" t="s">
        <v>32</v>
      </c>
      <c r="J74" s="77" t="s">
        <v>32</v>
      </c>
      <c r="K74" s="77" t="s">
        <v>32</v>
      </c>
      <c r="L74" s="77" t="s">
        <v>32</v>
      </c>
      <c r="M74" s="77" t="s">
        <v>32</v>
      </c>
      <c r="N74" s="75">
        <v>28446950</v>
      </c>
      <c r="O74" s="77" t="s">
        <v>32</v>
      </c>
      <c r="P74" s="77" t="s">
        <v>32</v>
      </c>
      <c r="Q74" s="77" t="s">
        <v>32</v>
      </c>
      <c r="R74" s="77" t="s">
        <v>32</v>
      </c>
      <c r="S74" s="77" t="s">
        <v>32</v>
      </c>
      <c r="T74" s="77" t="s">
        <v>32</v>
      </c>
      <c r="U74" s="75">
        <v>23800000</v>
      </c>
      <c r="V74" s="75">
        <v>30630600</v>
      </c>
      <c r="W74" s="77" t="s">
        <v>32</v>
      </c>
      <c r="X74" s="75">
        <v>25799200</v>
      </c>
      <c r="Y74" s="77" t="s">
        <v>32</v>
      </c>
      <c r="Z74" s="77" t="s">
        <v>32</v>
      </c>
      <c r="AA74" s="77" t="s">
        <v>32</v>
      </c>
      <c r="AB74" s="77" t="s">
        <v>32</v>
      </c>
      <c r="AC74" s="77" t="s">
        <v>32</v>
      </c>
      <c r="AD74" s="77" t="s">
        <v>32</v>
      </c>
      <c r="AE74" s="75">
        <v>28118013</v>
      </c>
      <c r="AF74" s="77" t="s">
        <v>32</v>
      </c>
      <c r="AG74" s="77" t="s">
        <v>32</v>
      </c>
      <c r="AH74" s="77" t="s">
        <v>32</v>
      </c>
      <c r="AI74" s="77" t="s">
        <v>32</v>
      </c>
      <c r="AJ74" s="77" t="s">
        <v>32</v>
      </c>
      <c r="AK74" s="45"/>
      <c r="AL74" s="26" t="str">
        <f t="shared" ref="AL74:AL109" si="469">IF(I74="NC","NC",IF(I74&lt;=$G74,I74,""))</f>
        <v>NC</v>
      </c>
      <c r="AM74" s="26" t="str">
        <f t="shared" ref="AM74:AM109" si="470">IF(J74="NC","NC",IF(J74&lt;=$G74,J74,""))</f>
        <v>NC</v>
      </c>
      <c r="AN74" s="26" t="str">
        <f t="shared" ref="AN74:AN109" si="471">IF(K74="NC","NC",IF(K74&lt;=$G74,K74,""))</f>
        <v>NC</v>
      </c>
      <c r="AO74" s="26" t="str">
        <f t="shared" ref="AO74:AO109" si="472">IF(L74="NC","NC",IF(L74&lt;=$G74,L74,""))</f>
        <v>NC</v>
      </c>
      <c r="AP74" s="26" t="str">
        <f t="shared" ref="AP74:AP109" si="473">IF(M74="NC","NC",IF(M74&lt;=$G74,M74,""))</f>
        <v>NC</v>
      </c>
      <c r="AQ74" s="26">
        <f t="shared" ref="AQ74:AQ109" si="474">IF(N74="NC","NC",IF(N74&lt;=$G74,N74,""))</f>
        <v>28446950</v>
      </c>
      <c r="AR74" s="26" t="str">
        <f t="shared" ref="AR74:AR109" si="475">IF(O74="NC","NC",IF(O74&lt;=$G74,O74,""))</f>
        <v>NC</v>
      </c>
      <c r="AS74" s="26" t="str">
        <f t="shared" ref="AS74:AS109" si="476">IF(P74="NC","NC",IF(P74&lt;=$G74,P74,""))</f>
        <v>NC</v>
      </c>
      <c r="AT74" s="26" t="str">
        <f t="shared" ref="AT74:AT109" si="477">IF(Q74="NC","NC",IF(Q74&lt;=$G74,Q74,""))</f>
        <v>NC</v>
      </c>
      <c r="AU74" s="26" t="str">
        <f t="shared" ref="AU74:AU109" si="478">IF(R74="NC","NC",IF(R74&lt;=$G74,R74,""))</f>
        <v>NC</v>
      </c>
      <c r="AV74" s="26" t="str">
        <f t="shared" ref="AV74:AV109" si="479">IF(S74="NC","NC",IF(S74&lt;=$G74,S74,""))</f>
        <v>NC</v>
      </c>
      <c r="AW74" s="26" t="str">
        <f t="shared" ref="AW74:AW109" si="480">IF(T74="NC","NC",IF(T74&lt;=$G74,T74,""))</f>
        <v>NC</v>
      </c>
      <c r="AX74" s="26">
        <f t="shared" ref="AX74:AX109" si="481">IF(U74="NC","NC",IF(U74&lt;=$G74,U74,""))</f>
        <v>23800000</v>
      </c>
      <c r="AY74" s="26">
        <f t="shared" ref="AY74:AY109" si="482">IF(V74="NC","NC",IF(V74&lt;=$G74,V74,""))</f>
        <v>30630600</v>
      </c>
      <c r="AZ74" s="26" t="str">
        <f t="shared" ref="AZ74:AZ109" si="483">IF(W74="NC","NC",IF(W74&lt;=$G74,W74,""))</f>
        <v>NC</v>
      </c>
      <c r="BA74" s="26">
        <f t="shared" ref="BA74:BA109" si="484">IF(X74="NC","NC",IF(X74&lt;=$G74,X74,""))</f>
        <v>25799200</v>
      </c>
      <c r="BB74" s="26" t="str">
        <f t="shared" ref="BB74:BB109" si="485">IF(Y74="NC","NC",IF(Y74&lt;=$G74,Y74,""))</f>
        <v>NC</v>
      </c>
      <c r="BC74" s="26" t="str">
        <f t="shared" ref="BC74:BC109" si="486">IF(Z74="NC","NC",IF(Z74&lt;=$G74,Z74,""))</f>
        <v>NC</v>
      </c>
      <c r="BD74" s="26" t="str">
        <f t="shared" ref="BD74:BD109" si="487">IF(AA74="NC","NC",IF(AA74&lt;=$G74,AA74,""))</f>
        <v>NC</v>
      </c>
      <c r="BE74" s="26" t="str">
        <f t="shared" ref="BE74:BE109" si="488">IF(AB74="NC","NC",IF(AB74&lt;=$G74,AB74,""))</f>
        <v>NC</v>
      </c>
      <c r="BF74" s="26" t="str">
        <f t="shared" ref="BF74:BF109" si="489">IF(AC74="NC","NC",IF(AC74&lt;=$G74,AC74,""))</f>
        <v>NC</v>
      </c>
      <c r="BG74" s="26" t="str">
        <f t="shared" ref="BG74:BG109" si="490">IF(AD74="NC","NC",IF(AD74&lt;=$G74,AD74,""))</f>
        <v>NC</v>
      </c>
      <c r="BH74" s="26">
        <f t="shared" ref="BH74:BH109" si="491">IF(AE74="NC","NC",IF(AE74&lt;=$G74,AE74,""))</f>
        <v>28118013</v>
      </c>
      <c r="BI74" s="26" t="str">
        <f t="shared" ref="BI74:BI109" si="492">IF(AF74="NC","NC",IF(AF74&lt;=$G74,AF74,""))</f>
        <v>NC</v>
      </c>
      <c r="BJ74" s="26" t="str">
        <f t="shared" ref="BJ74:BJ109" si="493">IF(AG74="NC","NC",IF(AG74&lt;=$G74,AG74,""))</f>
        <v>NC</v>
      </c>
      <c r="BK74" s="26" t="str">
        <f t="shared" ref="BK74:BK109" si="494">IF(AH74="NC","NC",IF(AH74&lt;=$G74,AH74,""))</f>
        <v>NC</v>
      </c>
      <c r="BL74" s="26" t="str">
        <f t="shared" ref="BL74:BL109" si="495">IF(AI74="NC","NC",IF(AI74&lt;=$G74,AI74,""))</f>
        <v>NC</v>
      </c>
      <c r="BM74" s="26" t="str">
        <f t="shared" ref="BM74:BM109" si="496">IF(AJ74="NC","NC",IF(AJ74&lt;=$G74,AJ74,""))</f>
        <v>NC</v>
      </c>
      <c r="BN74" s="57">
        <v>66</v>
      </c>
      <c r="BO74" s="70" t="s">
        <v>33</v>
      </c>
      <c r="BP74" s="70" t="s">
        <v>33</v>
      </c>
      <c r="BQ74" s="70" t="s">
        <v>33</v>
      </c>
      <c r="BR74" s="70" t="s">
        <v>33</v>
      </c>
      <c r="BS74" s="70" t="s">
        <v>33</v>
      </c>
      <c r="BT74" s="71" t="s">
        <v>34</v>
      </c>
      <c r="BU74" s="70" t="s">
        <v>33</v>
      </c>
      <c r="BV74" s="70" t="s">
        <v>33</v>
      </c>
      <c r="BW74" s="70" t="s">
        <v>33</v>
      </c>
      <c r="BX74" s="70" t="s">
        <v>33</v>
      </c>
      <c r="BY74" s="70" t="s">
        <v>33</v>
      </c>
      <c r="BZ74" s="70" t="s">
        <v>33</v>
      </c>
      <c r="CA74" s="71" t="s">
        <v>33</v>
      </c>
      <c r="CB74" s="71" t="s">
        <v>34</v>
      </c>
      <c r="CC74" s="70" t="s">
        <v>33</v>
      </c>
      <c r="CD74" s="71" t="s">
        <v>34</v>
      </c>
      <c r="CE74" s="70" t="s">
        <v>33</v>
      </c>
      <c r="CF74" s="70" t="s">
        <v>33</v>
      </c>
      <c r="CG74" s="70" t="s">
        <v>33</v>
      </c>
      <c r="CH74" s="70" t="s">
        <v>33</v>
      </c>
      <c r="CI74" s="70" t="s">
        <v>33</v>
      </c>
      <c r="CJ74" s="70" t="s">
        <v>33</v>
      </c>
      <c r="CK74" s="71" t="s">
        <v>34</v>
      </c>
      <c r="CL74" s="70" t="s">
        <v>33</v>
      </c>
      <c r="CM74" s="70" t="s">
        <v>33</v>
      </c>
      <c r="CN74" s="70" t="s">
        <v>33</v>
      </c>
      <c r="CO74" s="70" t="s">
        <v>33</v>
      </c>
      <c r="CP74" s="70" t="s">
        <v>33</v>
      </c>
      <c r="CQ74" s="57">
        <v>66</v>
      </c>
      <c r="CR74" s="71" t="s">
        <v>33</v>
      </c>
      <c r="CS74" s="71" t="s">
        <v>34</v>
      </c>
      <c r="CT74" s="71" t="s">
        <v>34</v>
      </c>
      <c r="CU74" s="71" t="s">
        <v>34</v>
      </c>
      <c r="CV74" s="71" t="s">
        <v>34</v>
      </c>
      <c r="CW74" s="71" t="s">
        <v>34</v>
      </c>
      <c r="CX74" s="71" t="s">
        <v>34</v>
      </c>
      <c r="CY74" s="71" t="s">
        <v>33</v>
      </c>
      <c r="CZ74" s="71" t="s">
        <v>34</v>
      </c>
      <c r="DA74" s="71" t="s">
        <v>34</v>
      </c>
      <c r="DB74" s="71" t="s">
        <v>34</v>
      </c>
      <c r="DC74" s="71" t="s">
        <v>34</v>
      </c>
      <c r="DD74" s="71" t="s">
        <v>239</v>
      </c>
      <c r="DE74" s="71" t="s">
        <v>239</v>
      </c>
      <c r="DF74" s="71" t="s">
        <v>34</v>
      </c>
      <c r="DG74" s="71" t="s">
        <v>34</v>
      </c>
      <c r="DH74" s="71" t="s">
        <v>34</v>
      </c>
      <c r="DI74" s="71" t="s">
        <v>34</v>
      </c>
      <c r="DJ74" s="71" t="s">
        <v>34</v>
      </c>
      <c r="DK74" s="71" t="s">
        <v>34</v>
      </c>
      <c r="DL74" s="71" t="s">
        <v>34</v>
      </c>
      <c r="DM74" s="71" t="s">
        <v>34</v>
      </c>
      <c r="DN74" s="71" t="s">
        <v>34</v>
      </c>
      <c r="DO74" s="71" t="s">
        <v>34</v>
      </c>
      <c r="DP74" s="71" t="s">
        <v>34</v>
      </c>
      <c r="DQ74" s="71" t="s">
        <v>34</v>
      </c>
      <c r="DR74" s="71" t="s">
        <v>34</v>
      </c>
      <c r="DS74" s="71" t="s">
        <v>34</v>
      </c>
      <c r="DT74" s="57">
        <v>66</v>
      </c>
      <c r="DU74" s="71" t="s">
        <v>34</v>
      </c>
      <c r="DV74" s="71" t="s">
        <v>34</v>
      </c>
      <c r="DW74" s="71" t="s">
        <v>34</v>
      </c>
      <c r="DX74" s="71" t="s">
        <v>34</v>
      </c>
      <c r="DY74" s="71" t="s">
        <v>34</v>
      </c>
      <c r="DZ74" s="71" t="s">
        <v>34</v>
      </c>
      <c r="EA74" s="71" t="s">
        <v>34</v>
      </c>
      <c r="EB74" s="71" t="s">
        <v>33</v>
      </c>
      <c r="EC74" s="71" t="s">
        <v>34</v>
      </c>
      <c r="ED74" s="71" t="s">
        <v>34</v>
      </c>
      <c r="EE74" s="71" t="s">
        <v>34</v>
      </c>
      <c r="EF74" s="71" t="s">
        <v>34</v>
      </c>
      <c r="EG74" s="71" t="s">
        <v>34</v>
      </c>
      <c r="EH74" s="71" t="s">
        <v>34</v>
      </c>
      <c r="EI74" s="71" t="s">
        <v>34</v>
      </c>
      <c r="EJ74" s="71" t="s">
        <v>34</v>
      </c>
      <c r="EK74" s="71" t="s">
        <v>34</v>
      </c>
      <c r="EL74" s="71" t="s">
        <v>34</v>
      </c>
      <c r="EM74" s="71" t="s">
        <v>34</v>
      </c>
      <c r="EN74" s="71" t="s">
        <v>34</v>
      </c>
      <c r="EO74" s="71" t="s">
        <v>34</v>
      </c>
      <c r="EP74" s="71" t="s">
        <v>34</v>
      </c>
      <c r="EQ74" s="71" t="s">
        <v>34</v>
      </c>
      <c r="ER74" s="71" t="s">
        <v>34</v>
      </c>
      <c r="ES74" s="71" t="s">
        <v>34</v>
      </c>
      <c r="ET74" s="71" t="s">
        <v>34</v>
      </c>
      <c r="EU74" s="71" t="s">
        <v>34</v>
      </c>
      <c r="EV74" s="71" t="s">
        <v>33</v>
      </c>
      <c r="EW74" s="57">
        <v>66</v>
      </c>
      <c r="EX74" s="27" t="str">
        <f t="shared" si="270"/>
        <v>NO CUMPLE</v>
      </c>
      <c r="EY74" s="27" t="str">
        <f t="shared" si="271"/>
        <v>NO CUMPLE</v>
      </c>
      <c r="EZ74" s="27" t="str">
        <f t="shared" si="272"/>
        <v>NO CUMPLE</v>
      </c>
      <c r="FA74" s="27" t="str">
        <f t="shared" si="273"/>
        <v>NO CUMPLE</v>
      </c>
      <c r="FB74" s="27" t="str">
        <f t="shared" si="274"/>
        <v>NO CUMPLE</v>
      </c>
      <c r="FC74" s="27" t="str">
        <f t="shared" si="275"/>
        <v>CUMPLE</v>
      </c>
      <c r="FD74" s="27" t="str">
        <f t="shared" si="276"/>
        <v>NO CUMPLE</v>
      </c>
      <c r="FE74" s="27" t="str">
        <f t="shared" si="277"/>
        <v>NO CUMPLE</v>
      </c>
      <c r="FF74" s="27" t="str">
        <f t="shared" si="278"/>
        <v>NO CUMPLE</v>
      </c>
      <c r="FG74" s="27" t="str">
        <f t="shared" si="279"/>
        <v>NO CUMPLE</v>
      </c>
      <c r="FH74" s="27" t="str">
        <f t="shared" si="280"/>
        <v>NO CUMPLE</v>
      </c>
      <c r="FI74" s="27" t="str">
        <f t="shared" si="281"/>
        <v>NO CUMPLE</v>
      </c>
      <c r="FJ74" s="27" t="str">
        <f t="shared" si="282"/>
        <v>NO CUMPLE</v>
      </c>
      <c r="FK74" s="27" t="str">
        <f t="shared" si="283"/>
        <v>CUMPLE</v>
      </c>
      <c r="FL74" s="27" t="str">
        <f t="shared" si="284"/>
        <v>NO CUMPLE</v>
      </c>
      <c r="FM74" s="27" t="str">
        <f t="shared" si="285"/>
        <v>CUMPLE</v>
      </c>
      <c r="FN74" s="27" t="str">
        <f t="shared" si="286"/>
        <v>NO CUMPLE</v>
      </c>
      <c r="FO74" s="27" t="str">
        <f t="shared" si="287"/>
        <v>NO CUMPLE</v>
      </c>
      <c r="FP74" s="27" t="str">
        <f t="shared" si="288"/>
        <v>NO CUMPLE</v>
      </c>
      <c r="FQ74" s="27" t="str">
        <f t="shared" si="289"/>
        <v>NO CUMPLE</v>
      </c>
      <c r="FR74" s="27" t="str">
        <f t="shared" si="290"/>
        <v>NO CUMPLE</v>
      </c>
      <c r="FS74" s="27" t="str">
        <f t="shared" si="291"/>
        <v>NO CUMPLE</v>
      </c>
      <c r="FT74" s="27" t="str">
        <f t="shared" si="292"/>
        <v>CUMPLE</v>
      </c>
      <c r="FU74" s="27" t="str">
        <f t="shared" si="293"/>
        <v>NO CUMPLE</v>
      </c>
      <c r="FV74" s="27" t="str">
        <f t="shared" si="294"/>
        <v>NO CUMPLE</v>
      </c>
      <c r="FW74" s="27" t="str">
        <f t="shared" si="295"/>
        <v>NO CUMPLE</v>
      </c>
      <c r="FX74" s="27" t="str">
        <f t="shared" si="296"/>
        <v>NO CUMPLE</v>
      </c>
      <c r="FY74" s="27" t="str">
        <f t="shared" si="297"/>
        <v>NO CUMPLE</v>
      </c>
      <c r="FZ74" s="57">
        <v>66</v>
      </c>
      <c r="GA74" s="71" t="s">
        <v>32</v>
      </c>
      <c r="GB74" s="71" t="s">
        <v>32</v>
      </c>
      <c r="GC74" s="71" t="s">
        <v>32</v>
      </c>
      <c r="GD74" s="71" t="s">
        <v>32</v>
      </c>
      <c r="GE74" s="71" t="s">
        <v>32</v>
      </c>
      <c r="GF74" s="93" t="s">
        <v>34</v>
      </c>
      <c r="GG74" s="71" t="s">
        <v>32</v>
      </c>
      <c r="GH74" s="71" t="s">
        <v>32</v>
      </c>
      <c r="GI74" s="71" t="s">
        <v>32</v>
      </c>
      <c r="GJ74" s="71" t="s">
        <v>32</v>
      </c>
      <c r="GK74" s="71" t="s">
        <v>32</v>
      </c>
      <c r="GL74" s="71" t="s">
        <v>32</v>
      </c>
      <c r="GM74" s="94" t="s">
        <v>33</v>
      </c>
      <c r="GN74" s="95" t="s">
        <v>34</v>
      </c>
      <c r="GO74" s="71" t="s">
        <v>32</v>
      </c>
      <c r="GP74" s="93" t="s">
        <v>34</v>
      </c>
      <c r="GQ74" s="71" t="s">
        <v>32</v>
      </c>
      <c r="GR74" s="71" t="s">
        <v>32</v>
      </c>
      <c r="GS74" s="71" t="s">
        <v>32</v>
      </c>
      <c r="GT74" s="71" t="s">
        <v>32</v>
      </c>
      <c r="GU74" s="71" t="s">
        <v>32</v>
      </c>
      <c r="GV74" s="71" t="s">
        <v>32</v>
      </c>
      <c r="GW74" s="93" t="s">
        <v>34</v>
      </c>
      <c r="GX74" s="71" t="s">
        <v>32</v>
      </c>
      <c r="GY74" s="71" t="s">
        <v>32</v>
      </c>
      <c r="GZ74" s="71" t="s">
        <v>32</v>
      </c>
      <c r="HA74" s="71" t="s">
        <v>32</v>
      </c>
      <c r="HB74" s="71" t="s">
        <v>32</v>
      </c>
      <c r="HC74" s="57">
        <v>66</v>
      </c>
      <c r="HD74" s="72" t="s">
        <v>32</v>
      </c>
      <c r="HE74" s="72" t="s">
        <v>32</v>
      </c>
      <c r="HF74" s="72" t="s">
        <v>32</v>
      </c>
      <c r="HG74" s="72" t="s">
        <v>32</v>
      </c>
      <c r="HH74" s="72" t="s">
        <v>32</v>
      </c>
      <c r="HI74" s="72" t="s">
        <v>34</v>
      </c>
      <c r="HJ74" s="72" t="s">
        <v>32</v>
      </c>
      <c r="HK74" s="72" t="s">
        <v>32</v>
      </c>
      <c r="HL74" s="72" t="s">
        <v>32</v>
      </c>
      <c r="HM74" s="72" t="s">
        <v>32</v>
      </c>
      <c r="HN74" s="72" t="s">
        <v>32</v>
      </c>
      <c r="HO74" s="72" t="s">
        <v>32</v>
      </c>
      <c r="HP74" s="72" t="s">
        <v>34</v>
      </c>
      <c r="HQ74" s="72" t="s">
        <v>34</v>
      </c>
      <c r="HR74" s="72" t="s">
        <v>32</v>
      </c>
      <c r="HS74" s="72" t="s">
        <v>34</v>
      </c>
      <c r="HT74" s="72" t="s">
        <v>32</v>
      </c>
      <c r="HU74" s="72" t="s">
        <v>32</v>
      </c>
      <c r="HV74" s="72" t="s">
        <v>32</v>
      </c>
      <c r="HW74" s="72" t="s">
        <v>32</v>
      </c>
      <c r="HX74" s="72" t="s">
        <v>32</v>
      </c>
      <c r="HY74" s="72" t="s">
        <v>32</v>
      </c>
      <c r="HZ74" s="72" t="s">
        <v>34</v>
      </c>
      <c r="IA74" s="72" t="s">
        <v>32</v>
      </c>
      <c r="IB74" s="72" t="s">
        <v>32</v>
      </c>
      <c r="IC74" s="72" t="s">
        <v>32</v>
      </c>
      <c r="ID74" s="72" t="s">
        <v>32</v>
      </c>
      <c r="IE74" s="72" t="s">
        <v>32</v>
      </c>
      <c r="IF74" s="57">
        <v>66</v>
      </c>
      <c r="IG74" s="26" t="str">
        <f t="shared" ref="IG74:IG109" si="497">IF(EX74="NO CUMPLE","",IF(GA74="NO CUMPLE","",IF(HD74="NO CUMPLE","",IF(GA74="NC","",IF(HD74="CUMPLE",AL74)))))</f>
        <v/>
      </c>
      <c r="IH74" s="26" t="str">
        <f t="shared" ref="IH74:IH109" si="498">IF(EY74="NO CUMPLE","",IF(GB74="NO CUMPLE","",IF(HE74="NO CUMPLE","",IF(GB74="NC","",IF(HE74="CUMPLE",AM74)))))</f>
        <v/>
      </c>
      <c r="II74" s="26" t="str">
        <f t="shared" ref="II74:II109" si="499">IF(EZ74="NO CUMPLE","",IF(GC74="NO CUMPLE","",IF(HF74="NO CUMPLE","",IF(GC74="NC","",IF(HF74="CUMPLE",AN74)))))</f>
        <v/>
      </c>
      <c r="IJ74" s="26" t="str">
        <f t="shared" ref="IJ74:IJ109" si="500">IF(FA74="NO CUMPLE","",IF(GD74="NO CUMPLE","",IF(HG74="NO CUMPLE","",IF(GD74="NC","",IF(HG74="CUMPLE",AO74)))))</f>
        <v/>
      </c>
      <c r="IK74" s="26" t="str">
        <f t="shared" ref="IK74:IK109" si="501">IF(FB74="NO CUMPLE","",IF(GE74="NO CUMPLE","",IF(HH74="NO CUMPLE","",IF(GE74="NC","",IF(HH74="CUMPLE",AP74)))))</f>
        <v/>
      </c>
      <c r="IL74" s="26">
        <f t="shared" ref="IL74:IL109" si="502">IF(FC74="NO CUMPLE","",IF(GF74="NO CUMPLE","",IF(HI74="NO CUMPLE","",IF(GF74="NC","",IF(HI74="CUMPLE",AQ74)))))</f>
        <v>28446950</v>
      </c>
      <c r="IM74" s="26" t="str">
        <f t="shared" ref="IM74:IM109" si="503">IF(FD74="NO CUMPLE","",IF(GG74="NO CUMPLE","",IF(HJ74="NO CUMPLE","",IF(GG74="NC","",IF(HJ74="CUMPLE",AR74)))))</f>
        <v/>
      </c>
      <c r="IN74" s="26" t="str">
        <f t="shared" ref="IN74:IN109" si="504">IF(FE74="NO CUMPLE","",IF(GH74="NO CUMPLE","",IF(HK74="NO CUMPLE","",IF(GH74="NC","",IF(HK74="CUMPLE",AS74)))))</f>
        <v/>
      </c>
      <c r="IO74" s="26" t="str">
        <f t="shared" ref="IO74:IO109" si="505">IF(FF74="NO CUMPLE","",IF(GI74="NO CUMPLE","",IF(HL74="NO CUMPLE","",IF(GI74="NC","",IF(HL74="CUMPLE",AT74)))))</f>
        <v/>
      </c>
      <c r="IP74" s="26" t="str">
        <f t="shared" ref="IP74:IP109" si="506">IF(FG74="NO CUMPLE","",IF(GJ74="NO CUMPLE","",IF(HM74="NO CUMPLE","",IF(GJ74="NC","",IF(HM74="CUMPLE",AU74)))))</f>
        <v/>
      </c>
      <c r="IQ74" s="26" t="str">
        <f t="shared" ref="IQ74:IQ109" si="507">IF(FH74="NO CUMPLE","",IF(GK74="NO CUMPLE","",IF(HN74="NO CUMPLE","",IF(GK74="NC","",IF(HN74="CUMPLE",AV74)))))</f>
        <v/>
      </c>
      <c r="IR74" s="26" t="str">
        <f t="shared" ref="IR74:IR109" si="508">IF(FI74="NO CUMPLE","",IF(GL74="NO CUMPLE","",IF(HO74="NO CUMPLE","",IF(GL74="NC","",IF(HO74="CUMPLE",AW74)))))</f>
        <v/>
      </c>
      <c r="IS74" s="26" t="str">
        <f t="shared" ref="IS74:IS109" si="509">IF(FJ74="NO CUMPLE","",IF(GM74="NO CUMPLE","",IF(HP74="NO CUMPLE","",IF(GM74="NC","",IF(HP74="CUMPLE",AX74)))))</f>
        <v/>
      </c>
      <c r="IT74" s="26">
        <f t="shared" ref="IT74:IT109" si="510">IF(FK74="NO CUMPLE","",IF(GN74="NO CUMPLE","",IF(HQ74="NO CUMPLE","",IF(GN74="NC","",IF(HQ74="CUMPLE",AY74)))))</f>
        <v>30630600</v>
      </c>
      <c r="IU74" s="26" t="str">
        <f t="shared" ref="IU74:IU109" si="511">IF(FL74="NO CUMPLE","",IF(GO74="NO CUMPLE","",IF(HR74="NO CUMPLE","",IF(GO74="NC","",IF(HR74="CUMPLE",AZ74)))))</f>
        <v/>
      </c>
      <c r="IV74" s="26">
        <f t="shared" ref="IV74:IV109" si="512">IF(FM74="NO CUMPLE","",IF(GP74="NO CUMPLE","",IF(HS74="NO CUMPLE","",IF(GP74="NC","",IF(HS74="CUMPLE",BA74)))))</f>
        <v>25799200</v>
      </c>
      <c r="IW74" s="26" t="str">
        <f t="shared" ref="IW74:IW109" si="513">IF(FN74="NO CUMPLE","",IF(GQ74="NO CUMPLE","",IF(HT74="NO CUMPLE","",IF(GQ74="NC","",IF(HT74="CUMPLE",BB74)))))</f>
        <v/>
      </c>
      <c r="IX74" s="26" t="str">
        <f t="shared" ref="IX74:IX109" si="514">IF(FO74="NO CUMPLE","",IF(GR74="NO CUMPLE","",IF(HU74="NO CUMPLE","",IF(GR74="NC","",IF(HU74="CUMPLE",BC74)))))</f>
        <v/>
      </c>
      <c r="IY74" s="26" t="str">
        <f t="shared" ref="IY74:IY109" si="515">IF(FP74="NO CUMPLE","",IF(GS74="NO CUMPLE","",IF(HV74="NO CUMPLE","",IF(GS74="NC","",IF(HV74="CUMPLE",BD74)))))</f>
        <v/>
      </c>
      <c r="IZ74" s="26" t="str">
        <f t="shared" ref="IZ74:IZ109" si="516">IF(FQ74="NO CUMPLE","",IF(GT74="NO CUMPLE","",IF(HW74="NO CUMPLE","",IF(GT74="NC","",IF(HW74="CUMPLE",BE74)))))</f>
        <v/>
      </c>
      <c r="JA74" s="26" t="str">
        <f t="shared" ref="JA74:JA109" si="517">IF(FR74="NO CUMPLE","",IF(GU74="NO CUMPLE","",IF(HX74="NO CUMPLE","",IF(GU74="NC","",IF(HX74="CUMPLE",BF74)))))</f>
        <v/>
      </c>
      <c r="JB74" s="26" t="str">
        <f t="shared" ref="JB74:JB109" si="518">IF(FS74="NO CUMPLE","",IF(GV74="NO CUMPLE","",IF(HY74="NO CUMPLE","",IF(GV74="NC","",IF(HY74="CUMPLE",BG74)))))</f>
        <v/>
      </c>
      <c r="JC74" s="26">
        <f t="shared" ref="JC74:JC109" si="519">IF(FT74="NO CUMPLE","",IF(GW74="NO CUMPLE","",IF(HZ74="NO CUMPLE","",IF(GW74="NC","",IF(HZ74="CUMPLE",BH74)))))</f>
        <v>28118013</v>
      </c>
      <c r="JD74" s="26" t="str">
        <f t="shared" ref="JD74:JD109" si="520">IF(FU74="NO CUMPLE","",IF(GX74="NO CUMPLE","",IF(IA74="NO CUMPLE","",IF(GX74="NC","",IF(IA74="CUMPLE",BI74)))))</f>
        <v/>
      </c>
      <c r="JE74" s="26" t="str">
        <f t="shared" ref="JE74:JE109" si="521">IF(FV74="NO CUMPLE","",IF(GY74="NO CUMPLE","",IF(IB74="NO CUMPLE","",IF(GY74="NC","",IF(IB74="CUMPLE",BJ74)))))</f>
        <v/>
      </c>
      <c r="JF74" s="26" t="str">
        <f t="shared" ref="JF74:JF109" si="522">IF(FW74="NO CUMPLE","",IF(GZ74="NO CUMPLE","",IF(IC74="NO CUMPLE","",IF(GZ74="NC","",IF(IC74="CUMPLE",BK74)))))</f>
        <v/>
      </c>
      <c r="JG74" s="26" t="str">
        <f t="shared" ref="JG74:JG109" si="523">IF(FX74="NO CUMPLE","",IF(HA74="NO CUMPLE","",IF(ID74="NO CUMPLE","",IF(HA74="NC","",IF(ID74="CUMPLE",BL74)))))</f>
        <v/>
      </c>
      <c r="JH74" s="26" t="str">
        <f t="shared" ref="JH74:JH109" si="524">IF(FY74="NO CUMPLE","",IF(HB74="NO CUMPLE","",IF(IE74="NO CUMPLE","",IF(HB74="NC","",IF(IE74="CUMPLE",BM74)))))</f>
        <v/>
      </c>
      <c r="JI74" s="26">
        <v>30632980</v>
      </c>
      <c r="JJ74" s="26">
        <v>30632980</v>
      </c>
      <c r="JK74" s="28">
        <f t="shared" ref="JK74:JK109" si="525">COUNT(IG74:JH74)</f>
        <v>4</v>
      </c>
      <c r="JL74" s="28">
        <f t="shared" si="298"/>
        <v>3</v>
      </c>
      <c r="JM74" s="29">
        <f t="shared" ref="JM74:JM109" si="526">IF(JK74=1,GEOMEAN(IG74:JH74),IF(JK74=2,GEOMEAN(IG74:JI74),IF(JK74=3,GEOMEAN(IG74:JJ74),IF(JK74=4,GEOMEAN(IG74:JJ74),IF(JK74=5,GEOMEAN(IG74:JJ74),"")))))</f>
        <v>28986343.143526278</v>
      </c>
      <c r="JN74" s="30">
        <f t="shared" ref="JN74:JN109" si="527">IFERROR(JM74*0.15/40,"")</f>
        <v>108698.78678822354</v>
      </c>
      <c r="JO74" s="57">
        <v>66</v>
      </c>
      <c r="JP74" s="31" t="str">
        <f t="shared" si="299"/>
        <v/>
      </c>
      <c r="JQ74" s="31" t="str">
        <f t="shared" si="300"/>
        <v/>
      </c>
      <c r="JR74" s="31" t="str">
        <f t="shared" si="301"/>
        <v/>
      </c>
      <c r="JS74" s="31" t="str">
        <f t="shared" si="302"/>
        <v/>
      </c>
      <c r="JT74" s="31" t="str">
        <f t="shared" si="303"/>
        <v/>
      </c>
      <c r="JU74" s="31">
        <f t="shared" si="304"/>
        <v>26170.439285051845</v>
      </c>
      <c r="JV74" s="31" t="str">
        <f t="shared" si="305"/>
        <v/>
      </c>
      <c r="JW74" s="31" t="str">
        <f t="shared" si="306"/>
        <v/>
      </c>
      <c r="JX74" s="31" t="str">
        <f t="shared" si="307"/>
        <v/>
      </c>
      <c r="JY74" s="31" t="str">
        <f t="shared" si="308"/>
        <v/>
      </c>
      <c r="JZ74" s="31" t="str">
        <f t="shared" si="309"/>
        <v/>
      </c>
      <c r="KA74" s="31" t="str">
        <f t="shared" si="310"/>
        <v/>
      </c>
      <c r="KB74" s="31" t="str">
        <f t="shared" si="311"/>
        <v/>
      </c>
      <c r="KC74" s="31">
        <f t="shared" si="312"/>
        <v>28179.339351484396</v>
      </c>
      <c r="KD74" s="31" t="str">
        <f t="shared" si="313"/>
        <v/>
      </c>
      <c r="KE74" s="31">
        <f t="shared" si="314"/>
        <v>23734.579531475592</v>
      </c>
      <c r="KF74" s="31" t="str">
        <f t="shared" si="315"/>
        <v/>
      </c>
      <c r="KG74" s="31" t="str">
        <f t="shared" si="316"/>
        <v/>
      </c>
      <c r="KH74" s="31" t="str">
        <f t="shared" si="317"/>
        <v/>
      </c>
      <c r="KI74" s="31" t="str">
        <f t="shared" si="318"/>
        <v/>
      </c>
      <c r="KJ74" s="31" t="str">
        <f t="shared" si="319"/>
        <v/>
      </c>
      <c r="KK74" s="31" t="str">
        <f t="shared" si="320"/>
        <v/>
      </c>
      <c r="KL74" s="31">
        <f t="shared" si="321"/>
        <v>25867.825971951246</v>
      </c>
      <c r="KM74" s="31" t="str">
        <f t="shared" si="322"/>
        <v/>
      </c>
      <c r="KN74" s="31" t="str">
        <f t="shared" si="323"/>
        <v/>
      </c>
      <c r="KO74" s="31" t="str">
        <f t="shared" si="324"/>
        <v/>
      </c>
      <c r="KP74" s="31" t="str">
        <f t="shared" si="325"/>
        <v/>
      </c>
      <c r="KQ74" s="31" t="str">
        <f t="shared" si="326"/>
        <v/>
      </c>
      <c r="KR74" s="57">
        <v>66</v>
      </c>
      <c r="KS74" s="32" t="str">
        <f t="shared" si="327"/>
        <v/>
      </c>
      <c r="KT74" s="32" t="str">
        <f t="shared" si="328"/>
        <v/>
      </c>
      <c r="KU74" s="32" t="str">
        <f t="shared" si="329"/>
        <v/>
      </c>
      <c r="KV74" s="32" t="str">
        <f t="shared" si="330"/>
        <v/>
      </c>
      <c r="KW74" s="32" t="str">
        <f t="shared" si="331"/>
        <v/>
      </c>
      <c r="KX74" s="32">
        <f t="shared" si="332"/>
        <v>539393.14352627844</v>
      </c>
      <c r="KY74" s="32" t="str">
        <f t="shared" si="333"/>
        <v/>
      </c>
      <c r="KZ74" s="32" t="str">
        <f t="shared" si="334"/>
        <v/>
      </c>
      <c r="LA74" s="32" t="str">
        <f t="shared" si="335"/>
        <v/>
      </c>
      <c r="LB74" s="32" t="str">
        <f t="shared" si="336"/>
        <v/>
      </c>
      <c r="LC74" s="32" t="str">
        <f t="shared" si="337"/>
        <v/>
      </c>
      <c r="LD74" s="32" t="str">
        <f t="shared" si="338"/>
        <v/>
      </c>
      <c r="LE74" s="32" t="str">
        <f t="shared" si="339"/>
        <v/>
      </c>
      <c r="LF74" s="32">
        <f t="shared" si="340"/>
        <v>1644256.8564737216</v>
      </c>
      <c r="LG74" s="32" t="str">
        <f t="shared" si="341"/>
        <v/>
      </c>
      <c r="LH74" s="32">
        <f t="shared" si="342"/>
        <v>3187143.1435262784</v>
      </c>
      <c r="LI74" s="32" t="str">
        <f t="shared" si="343"/>
        <v/>
      </c>
      <c r="LJ74" s="32" t="str">
        <f t="shared" si="344"/>
        <v/>
      </c>
      <c r="LK74" s="32" t="str">
        <f t="shared" si="345"/>
        <v/>
      </c>
      <c r="LL74" s="32" t="str">
        <f t="shared" si="346"/>
        <v/>
      </c>
      <c r="LM74" s="32" t="str">
        <f t="shared" si="347"/>
        <v/>
      </c>
      <c r="LN74" s="32" t="str">
        <f t="shared" si="348"/>
        <v/>
      </c>
      <c r="LO74" s="32">
        <f t="shared" si="349"/>
        <v>868330.14352627844</v>
      </c>
      <c r="LP74" s="32" t="str">
        <f t="shared" si="350"/>
        <v/>
      </c>
      <c r="LQ74" s="32" t="str">
        <f t="shared" si="351"/>
        <v/>
      </c>
      <c r="LR74" s="32" t="str">
        <f t="shared" si="352"/>
        <v/>
      </c>
      <c r="LS74" s="32" t="str">
        <f t="shared" si="353"/>
        <v/>
      </c>
      <c r="LT74" s="32" t="str">
        <f t="shared" si="354"/>
        <v/>
      </c>
      <c r="LU74" s="57">
        <v>66</v>
      </c>
      <c r="LV74" s="33" t="str">
        <f t="shared" si="355"/>
        <v/>
      </c>
      <c r="LW74" s="33" t="str">
        <f t="shared" si="356"/>
        <v/>
      </c>
      <c r="LX74" s="33" t="str">
        <f t="shared" si="357"/>
        <v/>
      </c>
      <c r="LY74" s="33" t="str">
        <f t="shared" si="358"/>
        <v/>
      </c>
      <c r="LZ74" s="33" t="str">
        <f t="shared" si="359"/>
        <v/>
      </c>
      <c r="MA74" s="33">
        <f t="shared" si="360"/>
        <v>496.22738161482079</v>
      </c>
      <c r="MB74" s="33" t="str">
        <f t="shared" si="361"/>
        <v/>
      </c>
      <c r="MC74" s="33" t="str">
        <f t="shared" si="362"/>
        <v/>
      </c>
      <c r="MD74" s="33" t="str">
        <f t="shared" si="363"/>
        <v/>
      </c>
      <c r="ME74" s="33" t="str">
        <f t="shared" si="364"/>
        <v/>
      </c>
      <c r="MF74" s="33" t="str">
        <f t="shared" si="365"/>
        <v/>
      </c>
      <c r="MG74" s="33" t="str">
        <f t="shared" si="366"/>
        <v/>
      </c>
      <c r="MH74" s="33" t="str">
        <f t="shared" si="367"/>
        <v/>
      </c>
      <c r="MI74" s="33">
        <f t="shared" si="368"/>
        <v>1512.6726848177304</v>
      </c>
      <c r="MJ74" s="33" t="str">
        <f t="shared" si="369"/>
        <v/>
      </c>
      <c r="MK74" s="33">
        <f t="shared" si="370"/>
        <v>2932.087135191075</v>
      </c>
      <c r="ML74" s="33" t="str">
        <f t="shared" si="371"/>
        <v/>
      </c>
      <c r="MM74" s="33" t="str">
        <f t="shared" si="372"/>
        <v/>
      </c>
      <c r="MN74" s="33" t="str">
        <f t="shared" si="373"/>
        <v/>
      </c>
      <c r="MO74" s="33" t="str">
        <f t="shared" si="374"/>
        <v/>
      </c>
      <c r="MP74" s="33" t="str">
        <f t="shared" si="375"/>
        <v/>
      </c>
      <c r="MQ74" s="33" t="str">
        <f t="shared" si="376"/>
        <v/>
      </c>
      <c r="MR74" s="33">
        <f t="shared" si="377"/>
        <v>798.84069471542023</v>
      </c>
      <c r="MS74" s="33" t="str">
        <f t="shared" si="378"/>
        <v/>
      </c>
      <c r="MT74" s="33" t="str">
        <f t="shared" si="379"/>
        <v/>
      </c>
      <c r="MU74" s="33" t="str">
        <f t="shared" si="380"/>
        <v/>
      </c>
      <c r="MV74" s="33" t="str">
        <f t="shared" si="381"/>
        <v/>
      </c>
      <c r="MW74" s="33" t="str">
        <f t="shared" si="382"/>
        <v/>
      </c>
      <c r="MX74" s="54">
        <f t="shared" si="383"/>
        <v>496.22738161482079</v>
      </c>
      <c r="MY74" s="57">
        <v>66</v>
      </c>
      <c r="MZ74" s="34" t="str">
        <f t="shared" si="384"/>
        <v/>
      </c>
      <c r="NA74" s="34" t="str">
        <f t="shared" si="385"/>
        <v/>
      </c>
      <c r="NB74" s="34" t="str">
        <f t="shared" si="386"/>
        <v/>
      </c>
      <c r="NC74" s="34" t="str">
        <f t="shared" si="387"/>
        <v/>
      </c>
      <c r="ND74" s="34" t="str">
        <f t="shared" si="388"/>
        <v/>
      </c>
      <c r="NE74" s="34">
        <f t="shared" si="389"/>
        <v>40</v>
      </c>
      <c r="NF74" s="34" t="str">
        <f t="shared" si="390"/>
        <v/>
      </c>
      <c r="NG74" s="34" t="str">
        <f t="shared" si="391"/>
        <v/>
      </c>
      <c r="NH74" s="34" t="str">
        <f t="shared" si="392"/>
        <v/>
      </c>
      <c r="NI74" s="34" t="str">
        <f t="shared" si="393"/>
        <v/>
      </c>
      <c r="NJ74" s="34" t="str">
        <f t="shared" si="394"/>
        <v/>
      </c>
      <c r="NK74" s="34" t="str">
        <f t="shared" si="395"/>
        <v/>
      </c>
      <c r="NL74" s="34" t="str">
        <f t="shared" si="396"/>
        <v/>
      </c>
      <c r="NM74" s="34">
        <f t="shared" si="397"/>
        <v>13.121870622648647</v>
      </c>
      <c r="NN74" s="34" t="str">
        <f t="shared" si="398"/>
        <v/>
      </c>
      <c r="NO74" s="34">
        <f t="shared" si="399"/>
        <v>6.7696130262852261</v>
      </c>
      <c r="NP74" s="34" t="str">
        <f t="shared" si="400"/>
        <v/>
      </c>
      <c r="NQ74" s="34" t="str">
        <f t="shared" si="401"/>
        <v/>
      </c>
      <c r="NR74" s="34" t="str">
        <f t="shared" si="402"/>
        <v/>
      </c>
      <c r="NS74" s="34" t="str">
        <f t="shared" si="403"/>
        <v/>
      </c>
      <c r="NT74" s="34" t="str">
        <f t="shared" si="404"/>
        <v/>
      </c>
      <c r="NU74" s="34" t="str">
        <f t="shared" si="405"/>
        <v/>
      </c>
      <c r="NV74" s="34">
        <f t="shared" si="406"/>
        <v>24.847376198910212</v>
      </c>
      <c r="NW74" s="34" t="str">
        <f t="shared" si="407"/>
        <v/>
      </c>
      <c r="NX74" s="34" t="str">
        <f t="shared" si="408"/>
        <v/>
      </c>
      <c r="NY74" s="34" t="str">
        <f t="shared" si="409"/>
        <v/>
      </c>
      <c r="NZ74" s="34" t="str">
        <f t="shared" si="410"/>
        <v/>
      </c>
      <c r="OA74" s="34" t="str">
        <f t="shared" si="411"/>
        <v/>
      </c>
      <c r="OB74" s="57">
        <v>66</v>
      </c>
      <c r="OC74" s="78"/>
      <c r="OD74" s="78"/>
      <c r="OE74" s="78"/>
      <c r="OF74" s="78"/>
      <c r="OG74" s="78"/>
      <c r="OH74" s="78">
        <v>61</v>
      </c>
      <c r="OI74" s="78"/>
      <c r="OJ74" s="78"/>
      <c r="OK74" s="78"/>
      <c r="OL74" s="78"/>
      <c r="OM74" s="78"/>
      <c r="ON74" s="78"/>
      <c r="OO74" s="78">
        <v>61</v>
      </c>
      <c r="OP74" s="78">
        <v>61</v>
      </c>
      <c r="OQ74" s="78"/>
      <c r="OR74" s="78">
        <v>36</v>
      </c>
      <c r="OS74" s="78"/>
      <c r="OT74" s="78"/>
      <c r="OU74" s="78"/>
      <c r="OV74" s="78"/>
      <c r="OW74" s="78"/>
      <c r="OX74" s="78"/>
      <c r="OY74" s="78">
        <v>61</v>
      </c>
      <c r="OZ74" s="78"/>
      <c r="PA74" s="78"/>
      <c r="PB74" s="78"/>
      <c r="PC74" s="78"/>
      <c r="PD74" s="78"/>
      <c r="PE74" s="57">
        <v>66</v>
      </c>
      <c r="PF74" s="35">
        <f t="shared" si="412"/>
        <v>0</v>
      </c>
      <c r="PG74" s="35">
        <f t="shared" si="413"/>
        <v>0</v>
      </c>
      <c r="PH74" s="35">
        <f t="shared" si="414"/>
        <v>0</v>
      </c>
      <c r="PI74" s="35">
        <f t="shared" si="415"/>
        <v>0</v>
      </c>
      <c r="PJ74" s="35">
        <f t="shared" si="416"/>
        <v>0</v>
      </c>
      <c r="PK74" s="35">
        <f t="shared" si="417"/>
        <v>30</v>
      </c>
      <c r="PL74" s="35">
        <f t="shared" si="418"/>
        <v>0</v>
      </c>
      <c r="PM74" s="35">
        <f t="shared" si="419"/>
        <v>0</v>
      </c>
      <c r="PN74" s="35">
        <f t="shared" si="420"/>
        <v>0</v>
      </c>
      <c r="PO74" s="35">
        <f t="shared" si="421"/>
        <v>0</v>
      </c>
      <c r="PP74" s="35">
        <f t="shared" si="422"/>
        <v>0</v>
      </c>
      <c r="PQ74" s="35">
        <f t="shared" si="423"/>
        <v>0</v>
      </c>
      <c r="PR74" s="35">
        <f t="shared" si="424"/>
        <v>30</v>
      </c>
      <c r="PS74" s="35">
        <f t="shared" si="425"/>
        <v>30</v>
      </c>
      <c r="PT74" s="35">
        <f t="shared" si="426"/>
        <v>0</v>
      </c>
      <c r="PU74" s="35">
        <f t="shared" si="427"/>
        <v>20</v>
      </c>
      <c r="PV74" s="35">
        <f t="shared" si="428"/>
        <v>0</v>
      </c>
      <c r="PW74" s="35">
        <f t="shared" si="429"/>
        <v>0</v>
      </c>
      <c r="PX74" s="35">
        <f t="shared" si="430"/>
        <v>0</v>
      </c>
      <c r="PY74" s="35">
        <f t="shared" si="431"/>
        <v>0</v>
      </c>
      <c r="PZ74" s="35">
        <f t="shared" si="432"/>
        <v>0</v>
      </c>
      <c r="QA74" s="35">
        <f t="shared" si="433"/>
        <v>0</v>
      </c>
      <c r="QB74" s="35">
        <f t="shared" si="434"/>
        <v>30</v>
      </c>
      <c r="QC74" s="35">
        <f t="shared" si="435"/>
        <v>0</v>
      </c>
      <c r="QD74" s="35">
        <f t="shared" si="436"/>
        <v>0</v>
      </c>
      <c r="QE74" s="35">
        <f t="shared" si="437"/>
        <v>0</v>
      </c>
      <c r="QF74" s="35">
        <f t="shared" si="438"/>
        <v>0</v>
      </c>
      <c r="QG74" s="35">
        <f t="shared" si="439"/>
        <v>0</v>
      </c>
      <c r="QH74" s="57">
        <v>66</v>
      </c>
      <c r="QI74" s="36" t="str">
        <f t="shared" si="440"/>
        <v/>
      </c>
      <c r="QJ74" s="36" t="str">
        <f t="shared" si="441"/>
        <v/>
      </c>
      <c r="QK74" s="36" t="str">
        <f t="shared" si="442"/>
        <v/>
      </c>
      <c r="QL74" s="36" t="str">
        <f t="shared" si="443"/>
        <v/>
      </c>
      <c r="QM74" s="36" t="str">
        <f t="shared" si="444"/>
        <v/>
      </c>
      <c r="QN74" s="36">
        <f t="shared" si="445"/>
        <v>70</v>
      </c>
      <c r="QO74" s="36" t="str">
        <f t="shared" si="446"/>
        <v/>
      </c>
      <c r="QP74" s="36" t="str">
        <f t="shared" si="447"/>
        <v/>
      </c>
      <c r="QQ74" s="36" t="str">
        <f t="shared" si="448"/>
        <v/>
      </c>
      <c r="QR74" s="36" t="str">
        <f t="shared" si="449"/>
        <v/>
      </c>
      <c r="QS74" s="36" t="str">
        <f t="shared" si="450"/>
        <v/>
      </c>
      <c r="QT74" s="36" t="str">
        <f t="shared" si="451"/>
        <v/>
      </c>
      <c r="QU74" s="36" t="str">
        <f t="shared" si="452"/>
        <v/>
      </c>
      <c r="QV74" s="36">
        <f t="shared" si="453"/>
        <v>43.121870622648643</v>
      </c>
      <c r="QW74" s="36" t="str">
        <f t="shared" si="454"/>
        <v/>
      </c>
      <c r="QX74" s="36">
        <f t="shared" si="455"/>
        <v>26.769613026285228</v>
      </c>
      <c r="QY74" s="36" t="str">
        <f t="shared" si="456"/>
        <v/>
      </c>
      <c r="QZ74" s="36" t="str">
        <f t="shared" si="457"/>
        <v/>
      </c>
      <c r="RA74" s="36" t="str">
        <f t="shared" si="458"/>
        <v/>
      </c>
      <c r="RB74" s="36" t="str">
        <f t="shared" si="459"/>
        <v/>
      </c>
      <c r="RC74" s="36" t="str">
        <f t="shared" si="460"/>
        <v/>
      </c>
      <c r="RD74" s="36" t="str">
        <f t="shared" si="461"/>
        <v/>
      </c>
      <c r="RE74" s="36">
        <f t="shared" si="462"/>
        <v>54.847376198910212</v>
      </c>
      <c r="RF74" s="36" t="str">
        <f t="shared" si="463"/>
        <v/>
      </c>
      <c r="RG74" s="36" t="str">
        <f t="shared" si="464"/>
        <v/>
      </c>
      <c r="RH74" s="36" t="str">
        <f t="shared" si="465"/>
        <v/>
      </c>
      <c r="RI74" s="36" t="str">
        <f t="shared" si="466"/>
        <v/>
      </c>
      <c r="RJ74" s="36" t="str">
        <f t="shared" si="467"/>
        <v/>
      </c>
      <c r="RK74" s="37">
        <f t="shared" si="468"/>
        <v>70</v>
      </c>
      <c r="RL74" s="38" t="str">
        <f t="shared" ref="RL74:RL109" si="528">IF($RK74=QI74,QI$8,IF($RK74=QJ74,QJ$8,IF($RK74=QK74,QK$8,IF($RK74=QL74,QL$8,IF($RK74=QM74,QM$8,IF($RK74=QN74,QN$8,IF($RK74=QO74,QO$8,"")))))))</f>
        <v>6. C I GLOBAL SCIENTIFIC S.A.S.</v>
      </c>
      <c r="RM74" s="38" t="str">
        <f t="shared" ref="RM74:RM109" si="529">IF($RK74=QP74,QP$8,IF($RK74=QQ74,QQ$8,IF($RK74=QR74,QR$8,IF($RK74=QS74,QS$8,IF($RK74=QT74,QT$8,IF($RK74=QU74,QU$8,IF($RK74=QV74,QV$8,"")))))))</f>
        <v/>
      </c>
      <c r="RN74" s="38" t="str">
        <f t="shared" ref="RN74:RN109" si="530">IF($RK74=QW74,QW$8,IF($RK74=QX74,QX$8,IF($RK74=QY74,QY$8,IF($RK74=QZ74,QZ$8,IF($RK74=RA74,RA$8,IF($RK74=RB74,RB$8,IF($RK74=RC74,RC$8,"")))))))</f>
        <v/>
      </c>
      <c r="RO74" s="38" t="str">
        <f t="shared" ref="RO74:RO109" si="531">IF($RK74=RD74,RD$8,IF($RK74=RE74,RE$8,IF($RK74=RF74,RF$8,IF($RK74=RG74,RG$8,IF($RK74=RH74,RH$8,IF($RK74=RI74,RI$8,IF($RK74=RJ74,RJ$8,"")))))))</f>
        <v/>
      </c>
      <c r="RP74" s="38" t="str">
        <f t="shared" ref="RP74:RP109" si="532">IF($RK74=QI74,QI$8,IF($RK74=QJ74,QJ$8,IF($RK74=QK74,QK$8,IF($RK74=QL74,QL$8,IF($RK74=QM74,QM$8,IF($RK74=QN74,QN$8,IF($RK74=QO74,QO$8,IF($RK74=QP74,QP$8,IF($RK74=QQ74,QQ$8,IF($RK74=QR74,QR$8,IF($RK74=QS74,QS$8,IF($RK74=QT74,QT$8,IF($RK74=QU74,QU$8,IF($RK74=QV74,QV$8,IF($RK74=QW74,QW$8,IF($RK74=QX74,QX$8,IF($RK74=QY74,QY$8,IF($RK74=QZ74,QZ$8,IF($RK74=RA74,RA$8,IF($RK74=RB74,RB$8,IF($RK74=RC74,RC$8,IF($RK74=RD74,RD$8,IF($RK74=RE74,RE$8,IF($RK74=RF74,RF$8,IF($RK74=RG74,RG$8,IF($RK74=RH74,RH$8,IF($RK74=RI74,RI$8,IF($RK74=RJ74,RJ$8,""))))))))))))))))))))))))))))</f>
        <v>6. C I GLOBAL SCIENTIFIC S.A.S.</v>
      </c>
      <c r="RQ74" s="39">
        <f t="shared" ref="RQ74:RQ109" si="533">IF($RP74=$I$8,$I74,IF($RP74=$J$8,$J74,IF($RP74=$K$8,$K74,IF($RP74=$L$8,$L74,IF($RP74=$M$8,$M74,IF($RP74=$N$8,$N74,IF($RP74=$O$8,$O74,"")))))))</f>
        <v>28446950</v>
      </c>
      <c r="RR74" s="39" t="str">
        <f t="shared" ref="RR74:RR109" si="534">IF($RP74=$P$8,$P74,IF($RP74=$Q$8,$Q74,IF($RP74=$R$8,$R74,IF($RP74=$S$8,$S74,IF($RP74=$T$8,$T74,IF($RP74=$U$8,$U74,IF($RP74=$V$8,$V74,"")))))))</f>
        <v/>
      </c>
      <c r="RS74" s="39" t="str">
        <f t="shared" ref="RS74:RS109" si="535">IF($RP74=$W$8,$W74,IF($RP74=$X$8,$X74,IF($RP74=$Y$8,$Y74,IF($RP74=$Z$8,$Z74,IF($RP74=$AA$8,$AA74,IF($RP74=$AB$8,$AB74,IF($RP74=$AC$8,$AC74,"")))))))</f>
        <v/>
      </c>
      <c r="RT74" s="39" t="str">
        <f t="shared" ref="RT74:RT109" si="536">IF($RP74=$AD$8,$AD74,IF($RP74=$AE$8,$AE74,IF($RP74=$AF$8,$AF74,IF($RP74=$AG$8,$AG74,IF($RP74=$AH$8,$AH74,IF($RP74=$AI$8,$AI74,IF($RP74=$AJ$8,$AJ74,"")))))))</f>
        <v/>
      </c>
      <c r="RU74" s="39">
        <f t="shared" ref="RU74:RU109" si="537">MAX(RQ74:RT74)</f>
        <v>28446950</v>
      </c>
      <c r="RV74" s="57">
        <v>66</v>
      </c>
    </row>
    <row r="75" spans="2:490" s="41" customFormat="1" ht="40.799999999999997" hidden="1" x14ac:dyDescent="0.2">
      <c r="B75" s="63" t="s">
        <v>149</v>
      </c>
      <c r="C75" s="57" t="s">
        <v>150</v>
      </c>
      <c r="D75" s="57" t="s">
        <v>151</v>
      </c>
      <c r="E75" s="57" t="s">
        <v>158</v>
      </c>
      <c r="F75" s="57">
        <v>2</v>
      </c>
      <c r="G75" s="25">
        <v>1309000</v>
      </c>
      <c r="H75" s="57">
        <v>67</v>
      </c>
      <c r="I75" s="76">
        <v>1023257</v>
      </c>
      <c r="J75" s="77" t="s">
        <v>32</v>
      </c>
      <c r="K75" s="77" t="s">
        <v>32</v>
      </c>
      <c r="L75" s="77" t="s">
        <v>32</v>
      </c>
      <c r="M75" s="77" t="s">
        <v>32</v>
      </c>
      <c r="N75" s="77" t="s">
        <v>32</v>
      </c>
      <c r="O75" s="77" t="s">
        <v>32</v>
      </c>
      <c r="P75" s="77" t="s">
        <v>32</v>
      </c>
      <c r="Q75" s="77" t="s">
        <v>32</v>
      </c>
      <c r="R75" s="77" t="s">
        <v>32</v>
      </c>
      <c r="S75" s="77" t="s">
        <v>32</v>
      </c>
      <c r="T75" s="77" t="s">
        <v>32</v>
      </c>
      <c r="U75" s="75">
        <v>1118600</v>
      </c>
      <c r="V75" s="75">
        <v>1071000</v>
      </c>
      <c r="W75" s="77" t="s">
        <v>32</v>
      </c>
      <c r="X75" s="77" t="s">
        <v>32</v>
      </c>
      <c r="Y75" s="77" t="s">
        <v>32</v>
      </c>
      <c r="Z75" s="77" t="s">
        <v>32</v>
      </c>
      <c r="AA75" s="77" t="s">
        <v>32</v>
      </c>
      <c r="AB75" s="75">
        <v>743750</v>
      </c>
      <c r="AC75" s="77" t="s">
        <v>32</v>
      </c>
      <c r="AD75" s="75">
        <v>879377</v>
      </c>
      <c r="AE75" s="77" t="s">
        <v>32</v>
      </c>
      <c r="AF75" s="77" t="s">
        <v>32</v>
      </c>
      <c r="AG75" s="77" t="s">
        <v>32</v>
      </c>
      <c r="AH75" s="77" t="s">
        <v>32</v>
      </c>
      <c r="AI75" s="77" t="s">
        <v>32</v>
      </c>
      <c r="AJ75" s="77" t="s">
        <v>32</v>
      </c>
      <c r="AK75" s="45"/>
      <c r="AL75" s="26">
        <f t="shared" si="469"/>
        <v>1023257</v>
      </c>
      <c r="AM75" s="26" t="str">
        <f t="shared" si="470"/>
        <v>NC</v>
      </c>
      <c r="AN75" s="26" t="str">
        <f t="shared" si="471"/>
        <v>NC</v>
      </c>
      <c r="AO75" s="26" t="str">
        <f t="shared" si="472"/>
        <v>NC</v>
      </c>
      <c r="AP75" s="26" t="str">
        <f t="shared" si="473"/>
        <v>NC</v>
      </c>
      <c r="AQ75" s="26" t="str">
        <f t="shared" si="474"/>
        <v>NC</v>
      </c>
      <c r="AR75" s="26" t="str">
        <f t="shared" si="475"/>
        <v>NC</v>
      </c>
      <c r="AS75" s="26" t="str">
        <f t="shared" si="476"/>
        <v>NC</v>
      </c>
      <c r="AT75" s="26" t="str">
        <f t="shared" si="477"/>
        <v>NC</v>
      </c>
      <c r="AU75" s="26" t="str">
        <f t="shared" si="478"/>
        <v>NC</v>
      </c>
      <c r="AV75" s="26" t="str">
        <f t="shared" si="479"/>
        <v>NC</v>
      </c>
      <c r="AW75" s="26" t="str">
        <f t="shared" si="480"/>
        <v>NC</v>
      </c>
      <c r="AX75" s="26">
        <f t="shared" si="481"/>
        <v>1118600</v>
      </c>
      <c r="AY75" s="26">
        <f t="shared" si="482"/>
        <v>1071000</v>
      </c>
      <c r="AZ75" s="26" t="str">
        <f t="shared" si="483"/>
        <v>NC</v>
      </c>
      <c r="BA75" s="26" t="str">
        <f t="shared" si="484"/>
        <v>NC</v>
      </c>
      <c r="BB75" s="26" t="str">
        <f t="shared" si="485"/>
        <v>NC</v>
      </c>
      <c r="BC75" s="26" t="str">
        <f t="shared" si="486"/>
        <v>NC</v>
      </c>
      <c r="BD75" s="26" t="str">
        <f t="shared" si="487"/>
        <v>NC</v>
      </c>
      <c r="BE75" s="26">
        <f t="shared" si="488"/>
        <v>743750</v>
      </c>
      <c r="BF75" s="26" t="str">
        <f t="shared" si="489"/>
        <v>NC</v>
      </c>
      <c r="BG75" s="26">
        <f t="shared" si="490"/>
        <v>879377</v>
      </c>
      <c r="BH75" s="26" t="str">
        <f t="shared" si="491"/>
        <v>NC</v>
      </c>
      <c r="BI75" s="26" t="str">
        <f t="shared" si="492"/>
        <v>NC</v>
      </c>
      <c r="BJ75" s="26" t="str">
        <f t="shared" si="493"/>
        <v>NC</v>
      </c>
      <c r="BK75" s="26" t="str">
        <f t="shared" si="494"/>
        <v>NC</v>
      </c>
      <c r="BL75" s="26" t="str">
        <f t="shared" si="495"/>
        <v>NC</v>
      </c>
      <c r="BM75" s="26" t="str">
        <f t="shared" si="496"/>
        <v>NC</v>
      </c>
      <c r="BN75" s="57">
        <v>67</v>
      </c>
      <c r="BO75" s="71" t="s">
        <v>33</v>
      </c>
      <c r="BP75" s="70" t="s">
        <v>33</v>
      </c>
      <c r="BQ75" s="70" t="s">
        <v>33</v>
      </c>
      <c r="BR75" s="70" t="s">
        <v>33</v>
      </c>
      <c r="BS75" s="70" t="s">
        <v>33</v>
      </c>
      <c r="BT75" s="70" t="s">
        <v>33</v>
      </c>
      <c r="BU75" s="70" t="s">
        <v>33</v>
      </c>
      <c r="BV75" s="70" t="s">
        <v>33</v>
      </c>
      <c r="BW75" s="70" t="s">
        <v>33</v>
      </c>
      <c r="BX75" s="70" t="s">
        <v>33</v>
      </c>
      <c r="BY75" s="70" t="s">
        <v>33</v>
      </c>
      <c r="BZ75" s="70" t="s">
        <v>33</v>
      </c>
      <c r="CA75" s="71" t="s">
        <v>34</v>
      </c>
      <c r="CB75" s="71" t="s">
        <v>34</v>
      </c>
      <c r="CC75" s="70" t="s">
        <v>33</v>
      </c>
      <c r="CD75" s="70" t="s">
        <v>33</v>
      </c>
      <c r="CE75" s="70" t="s">
        <v>33</v>
      </c>
      <c r="CF75" s="70" t="s">
        <v>33</v>
      </c>
      <c r="CG75" s="70" t="s">
        <v>33</v>
      </c>
      <c r="CH75" s="71" t="s">
        <v>33</v>
      </c>
      <c r="CI75" s="70" t="s">
        <v>33</v>
      </c>
      <c r="CJ75" s="71" t="s">
        <v>33</v>
      </c>
      <c r="CK75" s="70" t="s">
        <v>33</v>
      </c>
      <c r="CL75" s="70" t="s">
        <v>33</v>
      </c>
      <c r="CM75" s="70" t="s">
        <v>33</v>
      </c>
      <c r="CN75" s="70" t="s">
        <v>33</v>
      </c>
      <c r="CO75" s="70" t="s">
        <v>33</v>
      </c>
      <c r="CP75" s="70" t="s">
        <v>33</v>
      </c>
      <c r="CQ75" s="57">
        <v>67</v>
      </c>
      <c r="CR75" s="71" t="s">
        <v>33</v>
      </c>
      <c r="CS75" s="71" t="s">
        <v>34</v>
      </c>
      <c r="CT75" s="71" t="s">
        <v>34</v>
      </c>
      <c r="CU75" s="71" t="s">
        <v>34</v>
      </c>
      <c r="CV75" s="71" t="s">
        <v>34</v>
      </c>
      <c r="CW75" s="71" t="s">
        <v>34</v>
      </c>
      <c r="CX75" s="71" t="s">
        <v>34</v>
      </c>
      <c r="CY75" s="71" t="s">
        <v>33</v>
      </c>
      <c r="CZ75" s="71" t="s">
        <v>34</v>
      </c>
      <c r="DA75" s="71" t="s">
        <v>34</v>
      </c>
      <c r="DB75" s="71" t="s">
        <v>34</v>
      </c>
      <c r="DC75" s="71" t="s">
        <v>34</v>
      </c>
      <c r="DD75" s="71" t="s">
        <v>239</v>
      </c>
      <c r="DE75" s="71" t="s">
        <v>239</v>
      </c>
      <c r="DF75" s="71" t="s">
        <v>34</v>
      </c>
      <c r="DG75" s="71" t="s">
        <v>34</v>
      </c>
      <c r="DH75" s="71" t="s">
        <v>34</v>
      </c>
      <c r="DI75" s="71" t="s">
        <v>34</v>
      </c>
      <c r="DJ75" s="71" t="s">
        <v>34</v>
      </c>
      <c r="DK75" s="71" t="s">
        <v>34</v>
      </c>
      <c r="DL75" s="71" t="s">
        <v>34</v>
      </c>
      <c r="DM75" s="71" t="s">
        <v>34</v>
      </c>
      <c r="DN75" s="71" t="s">
        <v>34</v>
      </c>
      <c r="DO75" s="71" t="s">
        <v>34</v>
      </c>
      <c r="DP75" s="71" t="s">
        <v>34</v>
      </c>
      <c r="DQ75" s="71" t="s">
        <v>34</v>
      </c>
      <c r="DR75" s="71" t="s">
        <v>34</v>
      </c>
      <c r="DS75" s="71" t="s">
        <v>34</v>
      </c>
      <c r="DT75" s="57">
        <v>67</v>
      </c>
      <c r="DU75" s="71" t="s">
        <v>34</v>
      </c>
      <c r="DV75" s="71" t="s">
        <v>34</v>
      </c>
      <c r="DW75" s="71" t="s">
        <v>34</v>
      </c>
      <c r="DX75" s="71" t="s">
        <v>34</v>
      </c>
      <c r="DY75" s="71" t="s">
        <v>34</v>
      </c>
      <c r="DZ75" s="71" t="s">
        <v>34</v>
      </c>
      <c r="EA75" s="71" t="s">
        <v>34</v>
      </c>
      <c r="EB75" s="71" t="s">
        <v>33</v>
      </c>
      <c r="EC75" s="71" t="s">
        <v>34</v>
      </c>
      <c r="ED75" s="71" t="s">
        <v>34</v>
      </c>
      <c r="EE75" s="71" t="s">
        <v>34</v>
      </c>
      <c r="EF75" s="71" t="s">
        <v>34</v>
      </c>
      <c r="EG75" s="71" t="s">
        <v>34</v>
      </c>
      <c r="EH75" s="71" t="s">
        <v>34</v>
      </c>
      <c r="EI75" s="71" t="s">
        <v>34</v>
      </c>
      <c r="EJ75" s="71" t="s">
        <v>34</v>
      </c>
      <c r="EK75" s="71" t="s">
        <v>34</v>
      </c>
      <c r="EL75" s="71" t="s">
        <v>34</v>
      </c>
      <c r="EM75" s="71" t="s">
        <v>34</v>
      </c>
      <c r="EN75" s="71" t="s">
        <v>34</v>
      </c>
      <c r="EO75" s="71" t="s">
        <v>34</v>
      </c>
      <c r="EP75" s="71" t="s">
        <v>34</v>
      </c>
      <c r="EQ75" s="71" t="s">
        <v>34</v>
      </c>
      <c r="ER75" s="71" t="s">
        <v>34</v>
      </c>
      <c r="ES75" s="71" t="s">
        <v>34</v>
      </c>
      <c r="ET75" s="71" t="s">
        <v>34</v>
      </c>
      <c r="EU75" s="71" t="s">
        <v>34</v>
      </c>
      <c r="EV75" s="71" t="s">
        <v>33</v>
      </c>
      <c r="EW75" s="57">
        <v>67</v>
      </c>
      <c r="EX75" s="27" t="str">
        <f t="shared" si="270"/>
        <v>NO CUMPLE</v>
      </c>
      <c r="EY75" s="27" t="str">
        <f t="shared" si="271"/>
        <v>NO CUMPLE</v>
      </c>
      <c r="EZ75" s="27" t="str">
        <f t="shared" si="272"/>
        <v>NO CUMPLE</v>
      </c>
      <c r="FA75" s="27" t="str">
        <f t="shared" si="273"/>
        <v>NO CUMPLE</v>
      </c>
      <c r="FB75" s="27" t="str">
        <f t="shared" si="274"/>
        <v>NO CUMPLE</v>
      </c>
      <c r="FC75" s="27" t="str">
        <f t="shared" si="275"/>
        <v>NO CUMPLE</v>
      </c>
      <c r="FD75" s="27" t="str">
        <f t="shared" si="276"/>
        <v>NO CUMPLE</v>
      </c>
      <c r="FE75" s="27" t="str">
        <f t="shared" si="277"/>
        <v>NO CUMPLE</v>
      </c>
      <c r="FF75" s="27" t="str">
        <f t="shared" si="278"/>
        <v>NO CUMPLE</v>
      </c>
      <c r="FG75" s="27" t="str">
        <f t="shared" si="279"/>
        <v>NO CUMPLE</v>
      </c>
      <c r="FH75" s="27" t="str">
        <f t="shared" si="280"/>
        <v>NO CUMPLE</v>
      </c>
      <c r="FI75" s="27" t="str">
        <f t="shared" si="281"/>
        <v>NO CUMPLE</v>
      </c>
      <c r="FJ75" s="27" t="str">
        <f t="shared" si="282"/>
        <v>CUMPLE</v>
      </c>
      <c r="FK75" s="27" t="str">
        <f t="shared" si="283"/>
        <v>CUMPLE</v>
      </c>
      <c r="FL75" s="27" t="str">
        <f t="shared" si="284"/>
        <v>NO CUMPLE</v>
      </c>
      <c r="FM75" s="27" t="str">
        <f t="shared" si="285"/>
        <v>NO CUMPLE</v>
      </c>
      <c r="FN75" s="27" t="str">
        <f t="shared" si="286"/>
        <v>NO CUMPLE</v>
      </c>
      <c r="FO75" s="27" t="str">
        <f t="shared" si="287"/>
        <v>NO CUMPLE</v>
      </c>
      <c r="FP75" s="27" t="str">
        <f t="shared" si="288"/>
        <v>NO CUMPLE</v>
      </c>
      <c r="FQ75" s="27" t="str">
        <f t="shared" si="289"/>
        <v>NO CUMPLE</v>
      </c>
      <c r="FR75" s="27" t="str">
        <f t="shared" si="290"/>
        <v>NO CUMPLE</v>
      </c>
      <c r="FS75" s="27" t="str">
        <f t="shared" si="291"/>
        <v>NO CUMPLE</v>
      </c>
      <c r="FT75" s="27" t="str">
        <f t="shared" si="292"/>
        <v>NO CUMPLE</v>
      </c>
      <c r="FU75" s="27" t="str">
        <f t="shared" si="293"/>
        <v>NO CUMPLE</v>
      </c>
      <c r="FV75" s="27" t="str">
        <f t="shared" si="294"/>
        <v>NO CUMPLE</v>
      </c>
      <c r="FW75" s="27" t="str">
        <f t="shared" si="295"/>
        <v>NO CUMPLE</v>
      </c>
      <c r="FX75" s="27" t="str">
        <f t="shared" si="296"/>
        <v>NO CUMPLE</v>
      </c>
      <c r="FY75" s="27" t="str">
        <f t="shared" si="297"/>
        <v>NO CUMPLE</v>
      </c>
      <c r="FZ75" s="57">
        <v>67</v>
      </c>
      <c r="GA75" s="93" t="s">
        <v>33</v>
      </c>
      <c r="GB75" s="71" t="s">
        <v>32</v>
      </c>
      <c r="GC75" s="71" t="s">
        <v>32</v>
      </c>
      <c r="GD75" s="71" t="s">
        <v>32</v>
      </c>
      <c r="GE75" s="71" t="s">
        <v>32</v>
      </c>
      <c r="GF75" s="71" t="s">
        <v>32</v>
      </c>
      <c r="GG75" s="71" t="s">
        <v>32</v>
      </c>
      <c r="GH75" s="71" t="s">
        <v>32</v>
      </c>
      <c r="GI75" s="71" t="s">
        <v>32</v>
      </c>
      <c r="GJ75" s="71" t="s">
        <v>32</v>
      </c>
      <c r="GK75" s="71" t="s">
        <v>32</v>
      </c>
      <c r="GL75" s="71" t="s">
        <v>32</v>
      </c>
      <c r="GM75" s="93" t="s">
        <v>34</v>
      </c>
      <c r="GN75" s="93" t="s">
        <v>34</v>
      </c>
      <c r="GO75" s="71" t="s">
        <v>32</v>
      </c>
      <c r="GP75" s="71" t="s">
        <v>32</v>
      </c>
      <c r="GQ75" s="71" t="s">
        <v>32</v>
      </c>
      <c r="GR75" s="71" t="s">
        <v>32</v>
      </c>
      <c r="GS75" s="71" t="s">
        <v>32</v>
      </c>
      <c r="GT75" s="93" t="s">
        <v>33</v>
      </c>
      <c r="GU75" s="71" t="s">
        <v>32</v>
      </c>
      <c r="GV75" s="93" t="s">
        <v>34</v>
      </c>
      <c r="GW75" s="71" t="s">
        <v>32</v>
      </c>
      <c r="GX75" s="71" t="s">
        <v>32</v>
      </c>
      <c r="GY75" s="71" t="s">
        <v>32</v>
      </c>
      <c r="GZ75" s="71" t="s">
        <v>32</v>
      </c>
      <c r="HA75" s="71" t="s">
        <v>32</v>
      </c>
      <c r="HB75" s="71" t="s">
        <v>32</v>
      </c>
      <c r="HC75" s="57">
        <v>67</v>
      </c>
      <c r="HD75" s="72" t="s">
        <v>34</v>
      </c>
      <c r="HE75" s="72" t="s">
        <v>32</v>
      </c>
      <c r="HF75" s="72" t="s">
        <v>32</v>
      </c>
      <c r="HG75" s="72" t="s">
        <v>32</v>
      </c>
      <c r="HH75" s="72" t="s">
        <v>32</v>
      </c>
      <c r="HI75" s="72" t="s">
        <v>32</v>
      </c>
      <c r="HJ75" s="72" t="s">
        <v>32</v>
      </c>
      <c r="HK75" s="72" t="s">
        <v>32</v>
      </c>
      <c r="HL75" s="72" t="s">
        <v>32</v>
      </c>
      <c r="HM75" s="72" t="s">
        <v>32</v>
      </c>
      <c r="HN75" s="72" t="s">
        <v>32</v>
      </c>
      <c r="HO75" s="72" t="s">
        <v>32</v>
      </c>
      <c r="HP75" s="72" t="s">
        <v>34</v>
      </c>
      <c r="HQ75" s="72" t="s">
        <v>34</v>
      </c>
      <c r="HR75" s="72" t="s">
        <v>32</v>
      </c>
      <c r="HS75" s="72" t="s">
        <v>32</v>
      </c>
      <c r="HT75" s="72" t="s">
        <v>32</v>
      </c>
      <c r="HU75" s="72" t="s">
        <v>32</v>
      </c>
      <c r="HV75" s="72" t="s">
        <v>32</v>
      </c>
      <c r="HW75" s="72" t="s">
        <v>34</v>
      </c>
      <c r="HX75" s="72" t="s">
        <v>32</v>
      </c>
      <c r="HY75" s="72" t="s">
        <v>33</v>
      </c>
      <c r="HZ75" s="72" t="s">
        <v>32</v>
      </c>
      <c r="IA75" s="72" t="s">
        <v>32</v>
      </c>
      <c r="IB75" s="72" t="s">
        <v>32</v>
      </c>
      <c r="IC75" s="72" t="s">
        <v>32</v>
      </c>
      <c r="ID75" s="72" t="s">
        <v>32</v>
      </c>
      <c r="IE75" s="72" t="s">
        <v>32</v>
      </c>
      <c r="IF75" s="57">
        <v>67</v>
      </c>
      <c r="IG75" s="26" t="str">
        <f t="shared" si="497"/>
        <v/>
      </c>
      <c r="IH75" s="26" t="str">
        <f t="shared" si="498"/>
        <v/>
      </c>
      <c r="II75" s="26" t="str">
        <f t="shared" si="499"/>
        <v/>
      </c>
      <c r="IJ75" s="26" t="str">
        <f t="shared" si="500"/>
        <v/>
      </c>
      <c r="IK75" s="26" t="str">
        <f t="shared" si="501"/>
        <v/>
      </c>
      <c r="IL75" s="26" t="str">
        <f t="shared" si="502"/>
        <v/>
      </c>
      <c r="IM75" s="26" t="str">
        <f t="shared" si="503"/>
        <v/>
      </c>
      <c r="IN75" s="26" t="str">
        <f t="shared" si="504"/>
        <v/>
      </c>
      <c r="IO75" s="26" t="str">
        <f t="shared" si="505"/>
        <v/>
      </c>
      <c r="IP75" s="26" t="str">
        <f t="shared" si="506"/>
        <v/>
      </c>
      <c r="IQ75" s="26" t="str">
        <f t="shared" si="507"/>
        <v/>
      </c>
      <c r="IR75" s="26" t="str">
        <f t="shared" si="508"/>
        <v/>
      </c>
      <c r="IS75" s="26">
        <f t="shared" si="509"/>
        <v>1118600</v>
      </c>
      <c r="IT75" s="26">
        <f t="shared" si="510"/>
        <v>1071000</v>
      </c>
      <c r="IU75" s="26" t="str">
        <f t="shared" si="511"/>
        <v/>
      </c>
      <c r="IV75" s="26" t="str">
        <f t="shared" si="512"/>
        <v/>
      </c>
      <c r="IW75" s="26" t="str">
        <f t="shared" si="513"/>
        <v/>
      </c>
      <c r="IX75" s="26" t="str">
        <f t="shared" si="514"/>
        <v/>
      </c>
      <c r="IY75" s="26" t="str">
        <f t="shared" si="515"/>
        <v/>
      </c>
      <c r="IZ75" s="26" t="str">
        <f t="shared" si="516"/>
        <v/>
      </c>
      <c r="JA75" s="26" t="str">
        <f t="shared" si="517"/>
        <v/>
      </c>
      <c r="JB75" s="26" t="str">
        <f t="shared" si="518"/>
        <v/>
      </c>
      <c r="JC75" s="26" t="str">
        <f t="shared" si="519"/>
        <v/>
      </c>
      <c r="JD75" s="26" t="str">
        <f t="shared" si="520"/>
        <v/>
      </c>
      <c r="JE75" s="26" t="str">
        <f t="shared" si="521"/>
        <v/>
      </c>
      <c r="JF75" s="26" t="str">
        <f t="shared" si="522"/>
        <v/>
      </c>
      <c r="JG75" s="26" t="str">
        <f t="shared" si="523"/>
        <v/>
      </c>
      <c r="JH75" s="26" t="str">
        <f t="shared" si="524"/>
        <v/>
      </c>
      <c r="JI75" s="26">
        <v>1309000</v>
      </c>
      <c r="JJ75" s="26">
        <v>1309000</v>
      </c>
      <c r="JK75" s="28">
        <f t="shared" si="525"/>
        <v>2</v>
      </c>
      <c r="JL75" s="28">
        <f t="shared" si="298"/>
        <v>1</v>
      </c>
      <c r="JM75" s="29">
        <f t="shared" si="526"/>
        <v>1161808.7530612196</v>
      </c>
      <c r="JN75" s="30">
        <f t="shared" si="527"/>
        <v>4356.7828239795726</v>
      </c>
      <c r="JO75" s="57">
        <v>67</v>
      </c>
      <c r="JP75" s="31" t="str">
        <f t="shared" si="299"/>
        <v/>
      </c>
      <c r="JQ75" s="31" t="str">
        <f t="shared" si="300"/>
        <v/>
      </c>
      <c r="JR75" s="31" t="str">
        <f t="shared" si="301"/>
        <v/>
      </c>
      <c r="JS75" s="31" t="str">
        <f t="shared" si="302"/>
        <v/>
      </c>
      <c r="JT75" s="31" t="str">
        <f t="shared" si="303"/>
        <v/>
      </c>
      <c r="JU75" s="31" t="str">
        <f t="shared" si="304"/>
        <v/>
      </c>
      <c r="JV75" s="31" t="str">
        <f t="shared" si="305"/>
        <v/>
      </c>
      <c r="JW75" s="31" t="str">
        <f t="shared" si="306"/>
        <v/>
      </c>
      <c r="JX75" s="31" t="str">
        <f t="shared" si="307"/>
        <v/>
      </c>
      <c r="JY75" s="31" t="str">
        <f t="shared" si="308"/>
        <v/>
      </c>
      <c r="JZ75" s="31" t="str">
        <f t="shared" si="309"/>
        <v/>
      </c>
      <c r="KA75" s="31" t="str">
        <f t="shared" si="310"/>
        <v/>
      </c>
      <c r="KB75" s="31">
        <f t="shared" si="311"/>
        <v>25674.908417359402</v>
      </c>
      <c r="KC75" s="31">
        <f t="shared" si="312"/>
        <v>24582.359123003684</v>
      </c>
      <c r="KD75" s="31" t="str">
        <f t="shared" si="313"/>
        <v/>
      </c>
      <c r="KE75" s="31" t="str">
        <f t="shared" si="314"/>
        <v/>
      </c>
      <c r="KF75" s="31" t="str">
        <f t="shared" si="315"/>
        <v/>
      </c>
      <c r="KG75" s="31" t="str">
        <f t="shared" si="316"/>
        <v/>
      </c>
      <c r="KH75" s="31" t="str">
        <f t="shared" si="317"/>
        <v/>
      </c>
      <c r="KI75" s="31" t="str">
        <f t="shared" si="318"/>
        <v/>
      </c>
      <c r="KJ75" s="31" t="str">
        <f t="shared" si="319"/>
        <v/>
      </c>
      <c r="KK75" s="31" t="str">
        <f t="shared" si="320"/>
        <v/>
      </c>
      <c r="KL75" s="31" t="str">
        <f t="shared" si="321"/>
        <v/>
      </c>
      <c r="KM75" s="31" t="str">
        <f t="shared" si="322"/>
        <v/>
      </c>
      <c r="KN75" s="31" t="str">
        <f t="shared" si="323"/>
        <v/>
      </c>
      <c r="KO75" s="31" t="str">
        <f t="shared" si="324"/>
        <v/>
      </c>
      <c r="KP75" s="31" t="str">
        <f t="shared" si="325"/>
        <v/>
      </c>
      <c r="KQ75" s="31" t="str">
        <f t="shared" si="326"/>
        <v/>
      </c>
      <c r="KR75" s="57">
        <v>67</v>
      </c>
      <c r="KS75" s="32" t="str">
        <f t="shared" si="327"/>
        <v/>
      </c>
      <c r="KT75" s="32" t="str">
        <f t="shared" si="328"/>
        <v/>
      </c>
      <c r="KU75" s="32" t="str">
        <f t="shared" si="329"/>
        <v/>
      </c>
      <c r="KV75" s="32" t="str">
        <f t="shared" si="330"/>
        <v/>
      </c>
      <c r="KW75" s="32" t="str">
        <f t="shared" si="331"/>
        <v/>
      </c>
      <c r="KX75" s="32" t="str">
        <f t="shared" si="332"/>
        <v/>
      </c>
      <c r="KY75" s="32" t="str">
        <f t="shared" si="333"/>
        <v/>
      </c>
      <c r="KZ75" s="32" t="str">
        <f t="shared" si="334"/>
        <v/>
      </c>
      <c r="LA75" s="32" t="str">
        <f t="shared" si="335"/>
        <v/>
      </c>
      <c r="LB75" s="32" t="str">
        <f t="shared" si="336"/>
        <v/>
      </c>
      <c r="LC75" s="32" t="str">
        <f t="shared" si="337"/>
        <v/>
      </c>
      <c r="LD75" s="32" t="str">
        <f t="shared" si="338"/>
        <v/>
      </c>
      <c r="LE75" s="32">
        <f t="shared" si="339"/>
        <v>43208.753061219584</v>
      </c>
      <c r="LF75" s="32">
        <f t="shared" si="340"/>
        <v>90808.753061219584</v>
      </c>
      <c r="LG75" s="32" t="str">
        <f t="shared" si="341"/>
        <v/>
      </c>
      <c r="LH75" s="32" t="str">
        <f t="shared" si="342"/>
        <v/>
      </c>
      <c r="LI75" s="32" t="str">
        <f t="shared" si="343"/>
        <v/>
      </c>
      <c r="LJ75" s="32" t="str">
        <f t="shared" si="344"/>
        <v/>
      </c>
      <c r="LK75" s="32" t="str">
        <f t="shared" si="345"/>
        <v/>
      </c>
      <c r="LL75" s="32" t="str">
        <f t="shared" si="346"/>
        <v/>
      </c>
      <c r="LM75" s="32" t="str">
        <f t="shared" si="347"/>
        <v/>
      </c>
      <c r="LN75" s="32" t="str">
        <f t="shared" si="348"/>
        <v/>
      </c>
      <c r="LO75" s="32" t="str">
        <f t="shared" si="349"/>
        <v/>
      </c>
      <c r="LP75" s="32" t="str">
        <f t="shared" si="350"/>
        <v/>
      </c>
      <c r="LQ75" s="32" t="str">
        <f t="shared" si="351"/>
        <v/>
      </c>
      <c r="LR75" s="32" t="str">
        <f t="shared" si="352"/>
        <v/>
      </c>
      <c r="LS75" s="32" t="str">
        <f t="shared" si="353"/>
        <v/>
      </c>
      <c r="LT75" s="32" t="str">
        <f t="shared" si="354"/>
        <v/>
      </c>
      <c r="LU75" s="57">
        <v>67</v>
      </c>
      <c r="LV75" s="33" t="str">
        <f t="shared" si="355"/>
        <v/>
      </c>
      <c r="LW75" s="33" t="str">
        <f t="shared" si="356"/>
        <v/>
      </c>
      <c r="LX75" s="33" t="str">
        <f t="shared" si="357"/>
        <v/>
      </c>
      <c r="LY75" s="33" t="str">
        <f t="shared" si="358"/>
        <v/>
      </c>
      <c r="LZ75" s="33" t="str">
        <f t="shared" si="359"/>
        <v/>
      </c>
      <c r="MA75" s="33" t="str">
        <f t="shared" si="360"/>
        <v/>
      </c>
      <c r="MB75" s="33" t="str">
        <f t="shared" si="361"/>
        <v/>
      </c>
      <c r="MC75" s="33" t="str">
        <f t="shared" si="362"/>
        <v/>
      </c>
      <c r="MD75" s="33" t="str">
        <f t="shared" si="363"/>
        <v/>
      </c>
      <c r="ME75" s="33" t="str">
        <f t="shared" si="364"/>
        <v/>
      </c>
      <c r="MF75" s="33" t="str">
        <f t="shared" si="365"/>
        <v/>
      </c>
      <c r="MG75" s="33" t="str">
        <f t="shared" si="366"/>
        <v/>
      </c>
      <c r="MH75" s="33">
        <f t="shared" si="367"/>
        <v>991.75824930726856</v>
      </c>
      <c r="MI75" s="33">
        <f t="shared" si="368"/>
        <v>2084.3075436629879</v>
      </c>
      <c r="MJ75" s="33" t="str">
        <f t="shared" si="369"/>
        <v/>
      </c>
      <c r="MK75" s="33" t="str">
        <f t="shared" si="370"/>
        <v/>
      </c>
      <c r="ML75" s="33" t="str">
        <f t="shared" si="371"/>
        <v/>
      </c>
      <c r="MM75" s="33" t="str">
        <f t="shared" si="372"/>
        <v/>
      </c>
      <c r="MN75" s="33" t="str">
        <f t="shared" si="373"/>
        <v/>
      </c>
      <c r="MO75" s="33" t="str">
        <f t="shared" si="374"/>
        <v/>
      </c>
      <c r="MP75" s="33" t="str">
        <f t="shared" si="375"/>
        <v/>
      </c>
      <c r="MQ75" s="33" t="str">
        <f t="shared" si="376"/>
        <v/>
      </c>
      <c r="MR75" s="33" t="str">
        <f t="shared" si="377"/>
        <v/>
      </c>
      <c r="MS75" s="33" t="str">
        <f t="shared" si="378"/>
        <v/>
      </c>
      <c r="MT75" s="33" t="str">
        <f t="shared" si="379"/>
        <v/>
      </c>
      <c r="MU75" s="33" t="str">
        <f t="shared" si="380"/>
        <v/>
      </c>
      <c r="MV75" s="33" t="str">
        <f t="shared" si="381"/>
        <v/>
      </c>
      <c r="MW75" s="33" t="str">
        <f t="shared" si="382"/>
        <v/>
      </c>
      <c r="MX75" s="54">
        <f t="shared" si="383"/>
        <v>991.75824930726856</v>
      </c>
      <c r="MY75" s="57">
        <v>67</v>
      </c>
      <c r="MZ75" s="34" t="str">
        <f t="shared" si="384"/>
        <v/>
      </c>
      <c r="NA75" s="34" t="str">
        <f t="shared" si="385"/>
        <v/>
      </c>
      <c r="NB75" s="34" t="str">
        <f t="shared" si="386"/>
        <v/>
      </c>
      <c r="NC75" s="34" t="str">
        <f t="shared" si="387"/>
        <v/>
      </c>
      <c r="ND75" s="34" t="str">
        <f t="shared" si="388"/>
        <v/>
      </c>
      <c r="NE75" s="34" t="str">
        <f t="shared" si="389"/>
        <v/>
      </c>
      <c r="NF75" s="34" t="str">
        <f t="shared" si="390"/>
        <v/>
      </c>
      <c r="NG75" s="34" t="str">
        <f t="shared" si="391"/>
        <v/>
      </c>
      <c r="NH75" s="34" t="str">
        <f t="shared" si="392"/>
        <v/>
      </c>
      <c r="NI75" s="34" t="str">
        <f t="shared" si="393"/>
        <v/>
      </c>
      <c r="NJ75" s="34" t="str">
        <f t="shared" si="394"/>
        <v/>
      </c>
      <c r="NK75" s="34" t="str">
        <f t="shared" si="395"/>
        <v/>
      </c>
      <c r="NL75" s="34">
        <f t="shared" si="396"/>
        <v>40</v>
      </c>
      <c r="NM75" s="34">
        <f t="shared" si="397"/>
        <v>19.032858223299243</v>
      </c>
      <c r="NN75" s="34" t="str">
        <f t="shared" si="398"/>
        <v/>
      </c>
      <c r="NO75" s="34" t="str">
        <f t="shared" si="399"/>
        <v/>
      </c>
      <c r="NP75" s="34" t="str">
        <f t="shared" si="400"/>
        <v/>
      </c>
      <c r="NQ75" s="34" t="str">
        <f t="shared" si="401"/>
        <v/>
      </c>
      <c r="NR75" s="34" t="str">
        <f t="shared" si="402"/>
        <v/>
      </c>
      <c r="NS75" s="34" t="str">
        <f t="shared" si="403"/>
        <v/>
      </c>
      <c r="NT75" s="34" t="str">
        <f t="shared" si="404"/>
        <v/>
      </c>
      <c r="NU75" s="34" t="str">
        <f t="shared" si="405"/>
        <v/>
      </c>
      <c r="NV75" s="34" t="str">
        <f t="shared" si="406"/>
        <v/>
      </c>
      <c r="NW75" s="34" t="str">
        <f t="shared" si="407"/>
        <v/>
      </c>
      <c r="NX75" s="34" t="str">
        <f t="shared" si="408"/>
        <v/>
      </c>
      <c r="NY75" s="34" t="str">
        <f t="shared" si="409"/>
        <v/>
      </c>
      <c r="NZ75" s="34" t="str">
        <f t="shared" si="410"/>
        <v/>
      </c>
      <c r="OA75" s="34" t="str">
        <f t="shared" si="411"/>
        <v/>
      </c>
      <c r="OB75" s="57">
        <v>67</v>
      </c>
      <c r="OC75" s="78">
        <v>24</v>
      </c>
      <c r="OD75" s="78"/>
      <c r="OE75" s="78"/>
      <c r="OF75" s="78"/>
      <c r="OG75" s="78"/>
      <c r="OH75" s="78"/>
      <c r="OI75" s="78"/>
      <c r="OJ75" s="78"/>
      <c r="OK75" s="78"/>
      <c r="OL75" s="78"/>
      <c r="OM75" s="78"/>
      <c r="ON75" s="78"/>
      <c r="OO75" s="78">
        <v>36</v>
      </c>
      <c r="OP75" s="78">
        <v>24</v>
      </c>
      <c r="OQ75" s="78"/>
      <c r="OR75" s="78"/>
      <c r="OS75" s="78"/>
      <c r="OT75" s="78"/>
      <c r="OU75" s="78"/>
      <c r="OV75" s="78"/>
      <c r="OW75" s="78"/>
      <c r="OX75" s="78">
        <v>36</v>
      </c>
      <c r="OY75" s="78"/>
      <c r="OZ75" s="78"/>
      <c r="PA75" s="78"/>
      <c r="PB75" s="78"/>
      <c r="PC75" s="78"/>
      <c r="PD75" s="78"/>
      <c r="PE75" s="57">
        <v>67</v>
      </c>
      <c r="PF75" s="35">
        <f t="shared" si="412"/>
        <v>0</v>
      </c>
      <c r="PG75" s="35">
        <f t="shared" si="413"/>
        <v>0</v>
      </c>
      <c r="PH75" s="35">
        <f t="shared" si="414"/>
        <v>0</v>
      </c>
      <c r="PI75" s="35">
        <f t="shared" si="415"/>
        <v>0</v>
      </c>
      <c r="PJ75" s="35">
        <f t="shared" si="416"/>
        <v>0</v>
      </c>
      <c r="PK75" s="35">
        <f t="shared" si="417"/>
        <v>0</v>
      </c>
      <c r="PL75" s="35">
        <f t="shared" si="418"/>
        <v>0</v>
      </c>
      <c r="PM75" s="35">
        <f t="shared" si="419"/>
        <v>0</v>
      </c>
      <c r="PN75" s="35">
        <f t="shared" si="420"/>
        <v>0</v>
      </c>
      <c r="PO75" s="35">
        <f t="shared" si="421"/>
        <v>0</v>
      </c>
      <c r="PP75" s="35">
        <f t="shared" si="422"/>
        <v>0</v>
      </c>
      <c r="PQ75" s="35">
        <f t="shared" si="423"/>
        <v>0</v>
      </c>
      <c r="PR75" s="35">
        <f t="shared" si="424"/>
        <v>20</v>
      </c>
      <c r="PS75" s="35">
        <f t="shared" si="425"/>
        <v>0</v>
      </c>
      <c r="PT75" s="35">
        <f t="shared" si="426"/>
        <v>0</v>
      </c>
      <c r="PU75" s="35">
        <f t="shared" si="427"/>
        <v>0</v>
      </c>
      <c r="PV75" s="35">
        <f t="shared" si="428"/>
        <v>0</v>
      </c>
      <c r="PW75" s="35">
        <f t="shared" si="429"/>
        <v>0</v>
      </c>
      <c r="PX75" s="35">
        <f t="shared" si="430"/>
        <v>0</v>
      </c>
      <c r="PY75" s="35">
        <f t="shared" si="431"/>
        <v>0</v>
      </c>
      <c r="PZ75" s="35">
        <f t="shared" si="432"/>
        <v>0</v>
      </c>
      <c r="QA75" s="35">
        <f t="shared" si="433"/>
        <v>20</v>
      </c>
      <c r="QB75" s="35">
        <f t="shared" si="434"/>
        <v>0</v>
      </c>
      <c r="QC75" s="35">
        <f t="shared" si="435"/>
        <v>0</v>
      </c>
      <c r="QD75" s="35">
        <f t="shared" si="436"/>
        <v>0</v>
      </c>
      <c r="QE75" s="35">
        <f t="shared" si="437"/>
        <v>0</v>
      </c>
      <c r="QF75" s="35">
        <f t="shared" si="438"/>
        <v>0</v>
      </c>
      <c r="QG75" s="35">
        <f t="shared" si="439"/>
        <v>0</v>
      </c>
      <c r="QH75" s="57">
        <v>67</v>
      </c>
      <c r="QI75" s="36" t="str">
        <f t="shared" si="440"/>
        <v/>
      </c>
      <c r="QJ75" s="36" t="str">
        <f t="shared" si="441"/>
        <v/>
      </c>
      <c r="QK75" s="36" t="str">
        <f t="shared" si="442"/>
        <v/>
      </c>
      <c r="QL75" s="36" t="str">
        <f t="shared" si="443"/>
        <v/>
      </c>
      <c r="QM75" s="36" t="str">
        <f t="shared" si="444"/>
        <v/>
      </c>
      <c r="QN75" s="36" t="str">
        <f t="shared" si="445"/>
        <v/>
      </c>
      <c r="QO75" s="36" t="str">
        <f t="shared" si="446"/>
        <v/>
      </c>
      <c r="QP75" s="36" t="str">
        <f t="shared" si="447"/>
        <v/>
      </c>
      <c r="QQ75" s="36" t="str">
        <f t="shared" si="448"/>
        <v/>
      </c>
      <c r="QR75" s="36" t="str">
        <f t="shared" si="449"/>
        <v/>
      </c>
      <c r="QS75" s="36" t="str">
        <f t="shared" si="450"/>
        <v/>
      </c>
      <c r="QT75" s="36" t="str">
        <f t="shared" si="451"/>
        <v/>
      </c>
      <c r="QU75" s="36">
        <f t="shared" si="452"/>
        <v>60</v>
      </c>
      <c r="QV75" s="36">
        <f t="shared" si="453"/>
        <v>19.032858223299243</v>
      </c>
      <c r="QW75" s="36" t="str">
        <f t="shared" si="454"/>
        <v/>
      </c>
      <c r="QX75" s="36" t="str">
        <f t="shared" si="455"/>
        <v/>
      </c>
      <c r="QY75" s="36" t="str">
        <f t="shared" si="456"/>
        <v/>
      </c>
      <c r="QZ75" s="36" t="str">
        <f t="shared" si="457"/>
        <v/>
      </c>
      <c r="RA75" s="36" t="str">
        <f t="shared" si="458"/>
        <v/>
      </c>
      <c r="RB75" s="36" t="str">
        <f t="shared" si="459"/>
        <v/>
      </c>
      <c r="RC75" s="36" t="str">
        <f t="shared" si="460"/>
        <v/>
      </c>
      <c r="RD75" s="36" t="str">
        <f t="shared" si="461"/>
        <v/>
      </c>
      <c r="RE75" s="36" t="str">
        <f t="shared" si="462"/>
        <v/>
      </c>
      <c r="RF75" s="36" t="str">
        <f t="shared" si="463"/>
        <v/>
      </c>
      <c r="RG75" s="36" t="str">
        <f t="shared" si="464"/>
        <v/>
      </c>
      <c r="RH75" s="36" t="str">
        <f t="shared" si="465"/>
        <v/>
      </c>
      <c r="RI75" s="36" t="str">
        <f t="shared" si="466"/>
        <v/>
      </c>
      <c r="RJ75" s="36" t="str">
        <f t="shared" si="467"/>
        <v/>
      </c>
      <c r="RK75" s="37">
        <f t="shared" si="468"/>
        <v>60</v>
      </c>
      <c r="RL75" s="38" t="str">
        <f t="shared" si="528"/>
        <v/>
      </c>
      <c r="RM75" s="38" t="str">
        <f t="shared" si="529"/>
        <v>13. SUMINISTROS DE LABORATORIO KASALAB S.A.S.</v>
      </c>
      <c r="RN75" s="38" t="str">
        <f t="shared" si="530"/>
        <v/>
      </c>
      <c r="RO75" s="38" t="str">
        <f t="shared" si="531"/>
        <v/>
      </c>
      <c r="RP75" s="38" t="str">
        <f t="shared" si="532"/>
        <v>13. SUMINISTROS DE LABORATORIO KASALAB S.A.S.</v>
      </c>
      <c r="RQ75" s="39" t="str">
        <f t="shared" si="533"/>
        <v/>
      </c>
      <c r="RR75" s="39">
        <f t="shared" si="534"/>
        <v>1118600</v>
      </c>
      <c r="RS75" s="39" t="str">
        <f t="shared" si="535"/>
        <v/>
      </c>
      <c r="RT75" s="39" t="str">
        <f t="shared" si="536"/>
        <v/>
      </c>
      <c r="RU75" s="39">
        <f t="shared" si="537"/>
        <v>1118600</v>
      </c>
      <c r="RV75" s="57">
        <v>67</v>
      </c>
    </row>
    <row r="76" spans="2:490" s="41" customFormat="1" ht="40.799999999999997" hidden="1" x14ac:dyDescent="0.2">
      <c r="B76" s="63" t="s">
        <v>149</v>
      </c>
      <c r="C76" s="57" t="s">
        <v>150</v>
      </c>
      <c r="D76" s="57" t="s">
        <v>151</v>
      </c>
      <c r="E76" s="57" t="s">
        <v>159</v>
      </c>
      <c r="F76" s="57">
        <v>4</v>
      </c>
      <c r="G76" s="25">
        <v>2618000</v>
      </c>
      <c r="H76" s="57">
        <v>68</v>
      </c>
      <c r="I76" s="76">
        <v>2046514</v>
      </c>
      <c r="J76" s="77" t="s">
        <v>32</v>
      </c>
      <c r="K76" s="77" t="s">
        <v>32</v>
      </c>
      <c r="L76" s="77" t="s">
        <v>32</v>
      </c>
      <c r="M76" s="77" t="s">
        <v>32</v>
      </c>
      <c r="N76" s="77" t="s">
        <v>32</v>
      </c>
      <c r="O76" s="77" t="s">
        <v>32</v>
      </c>
      <c r="P76" s="77" t="s">
        <v>32</v>
      </c>
      <c r="Q76" s="77" t="s">
        <v>32</v>
      </c>
      <c r="R76" s="77" t="s">
        <v>32</v>
      </c>
      <c r="S76" s="77" t="s">
        <v>32</v>
      </c>
      <c r="T76" s="77" t="s">
        <v>32</v>
      </c>
      <c r="U76" s="75">
        <v>2237200</v>
      </c>
      <c r="V76" s="75">
        <v>2380000</v>
      </c>
      <c r="W76" s="77" t="s">
        <v>32</v>
      </c>
      <c r="X76" s="77" t="s">
        <v>32</v>
      </c>
      <c r="Y76" s="77" t="s">
        <v>32</v>
      </c>
      <c r="Z76" s="77" t="s">
        <v>32</v>
      </c>
      <c r="AA76" s="77" t="s">
        <v>32</v>
      </c>
      <c r="AB76" s="75">
        <v>1487500</v>
      </c>
      <c r="AC76" s="77" t="s">
        <v>32</v>
      </c>
      <c r="AD76" s="75">
        <v>1758753</v>
      </c>
      <c r="AE76" s="77" t="s">
        <v>32</v>
      </c>
      <c r="AF76" s="75">
        <v>2380000</v>
      </c>
      <c r="AG76" s="77" t="s">
        <v>32</v>
      </c>
      <c r="AH76" s="77" t="s">
        <v>32</v>
      </c>
      <c r="AI76" s="77" t="s">
        <v>32</v>
      </c>
      <c r="AJ76" s="77" t="s">
        <v>32</v>
      </c>
      <c r="AK76" s="45"/>
      <c r="AL76" s="26">
        <f t="shared" si="469"/>
        <v>2046514</v>
      </c>
      <c r="AM76" s="26" t="str">
        <f t="shared" si="470"/>
        <v>NC</v>
      </c>
      <c r="AN76" s="26" t="str">
        <f t="shared" si="471"/>
        <v>NC</v>
      </c>
      <c r="AO76" s="26" t="str">
        <f t="shared" si="472"/>
        <v>NC</v>
      </c>
      <c r="AP76" s="26" t="str">
        <f t="shared" si="473"/>
        <v>NC</v>
      </c>
      <c r="AQ76" s="26" t="str">
        <f t="shared" si="474"/>
        <v>NC</v>
      </c>
      <c r="AR76" s="26" t="str">
        <f t="shared" si="475"/>
        <v>NC</v>
      </c>
      <c r="AS76" s="26" t="str">
        <f t="shared" si="476"/>
        <v>NC</v>
      </c>
      <c r="AT76" s="26" t="str">
        <f t="shared" si="477"/>
        <v>NC</v>
      </c>
      <c r="AU76" s="26" t="str">
        <f t="shared" si="478"/>
        <v>NC</v>
      </c>
      <c r="AV76" s="26" t="str">
        <f t="shared" si="479"/>
        <v>NC</v>
      </c>
      <c r="AW76" s="26" t="str">
        <f t="shared" si="480"/>
        <v>NC</v>
      </c>
      <c r="AX76" s="26">
        <f t="shared" si="481"/>
        <v>2237200</v>
      </c>
      <c r="AY76" s="26">
        <f t="shared" si="482"/>
        <v>2380000</v>
      </c>
      <c r="AZ76" s="26" t="str">
        <f t="shared" si="483"/>
        <v>NC</v>
      </c>
      <c r="BA76" s="26" t="str">
        <f t="shared" si="484"/>
        <v>NC</v>
      </c>
      <c r="BB76" s="26" t="str">
        <f t="shared" si="485"/>
        <v>NC</v>
      </c>
      <c r="BC76" s="26" t="str">
        <f t="shared" si="486"/>
        <v>NC</v>
      </c>
      <c r="BD76" s="26" t="str">
        <f t="shared" si="487"/>
        <v>NC</v>
      </c>
      <c r="BE76" s="26">
        <f t="shared" si="488"/>
        <v>1487500</v>
      </c>
      <c r="BF76" s="26" t="str">
        <f t="shared" si="489"/>
        <v>NC</v>
      </c>
      <c r="BG76" s="26">
        <f t="shared" si="490"/>
        <v>1758753</v>
      </c>
      <c r="BH76" s="26" t="str">
        <f t="shared" si="491"/>
        <v>NC</v>
      </c>
      <c r="BI76" s="26">
        <f t="shared" si="492"/>
        <v>2380000</v>
      </c>
      <c r="BJ76" s="26" t="str">
        <f t="shared" si="493"/>
        <v>NC</v>
      </c>
      <c r="BK76" s="26" t="str">
        <f t="shared" si="494"/>
        <v>NC</v>
      </c>
      <c r="BL76" s="26" t="str">
        <f t="shared" si="495"/>
        <v>NC</v>
      </c>
      <c r="BM76" s="26" t="str">
        <f t="shared" si="496"/>
        <v>NC</v>
      </c>
      <c r="BN76" s="57">
        <v>68</v>
      </c>
      <c r="BO76" s="71" t="s">
        <v>33</v>
      </c>
      <c r="BP76" s="70" t="s">
        <v>33</v>
      </c>
      <c r="BQ76" s="70" t="s">
        <v>33</v>
      </c>
      <c r="BR76" s="70" t="s">
        <v>33</v>
      </c>
      <c r="BS76" s="70" t="s">
        <v>33</v>
      </c>
      <c r="BT76" s="70" t="s">
        <v>33</v>
      </c>
      <c r="BU76" s="70" t="s">
        <v>33</v>
      </c>
      <c r="BV76" s="70" t="s">
        <v>33</v>
      </c>
      <c r="BW76" s="70" t="s">
        <v>33</v>
      </c>
      <c r="BX76" s="70" t="s">
        <v>33</v>
      </c>
      <c r="BY76" s="70" t="s">
        <v>33</v>
      </c>
      <c r="BZ76" s="70" t="s">
        <v>33</v>
      </c>
      <c r="CA76" s="71" t="s">
        <v>34</v>
      </c>
      <c r="CB76" s="71" t="s">
        <v>34</v>
      </c>
      <c r="CC76" s="70" t="s">
        <v>33</v>
      </c>
      <c r="CD76" s="70" t="s">
        <v>33</v>
      </c>
      <c r="CE76" s="70" t="s">
        <v>33</v>
      </c>
      <c r="CF76" s="70" t="s">
        <v>33</v>
      </c>
      <c r="CG76" s="70" t="s">
        <v>33</v>
      </c>
      <c r="CH76" s="71" t="s">
        <v>33</v>
      </c>
      <c r="CI76" s="70" t="s">
        <v>33</v>
      </c>
      <c r="CJ76" s="71" t="s">
        <v>33</v>
      </c>
      <c r="CK76" s="70" t="s">
        <v>33</v>
      </c>
      <c r="CL76" s="71" t="s">
        <v>34</v>
      </c>
      <c r="CM76" s="70" t="s">
        <v>33</v>
      </c>
      <c r="CN76" s="70" t="s">
        <v>33</v>
      </c>
      <c r="CO76" s="70" t="s">
        <v>33</v>
      </c>
      <c r="CP76" s="70" t="s">
        <v>33</v>
      </c>
      <c r="CQ76" s="57">
        <v>68</v>
      </c>
      <c r="CR76" s="71" t="s">
        <v>33</v>
      </c>
      <c r="CS76" s="71" t="s">
        <v>34</v>
      </c>
      <c r="CT76" s="71" t="s">
        <v>34</v>
      </c>
      <c r="CU76" s="71" t="s">
        <v>34</v>
      </c>
      <c r="CV76" s="71" t="s">
        <v>34</v>
      </c>
      <c r="CW76" s="71" t="s">
        <v>34</v>
      </c>
      <c r="CX76" s="71" t="s">
        <v>34</v>
      </c>
      <c r="CY76" s="71" t="s">
        <v>33</v>
      </c>
      <c r="CZ76" s="71" t="s">
        <v>34</v>
      </c>
      <c r="DA76" s="71" t="s">
        <v>34</v>
      </c>
      <c r="DB76" s="71" t="s">
        <v>34</v>
      </c>
      <c r="DC76" s="71" t="s">
        <v>34</v>
      </c>
      <c r="DD76" s="71" t="s">
        <v>239</v>
      </c>
      <c r="DE76" s="71" t="s">
        <v>239</v>
      </c>
      <c r="DF76" s="71" t="s">
        <v>34</v>
      </c>
      <c r="DG76" s="71" t="s">
        <v>34</v>
      </c>
      <c r="DH76" s="71" t="s">
        <v>34</v>
      </c>
      <c r="DI76" s="71" t="s">
        <v>34</v>
      </c>
      <c r="DJ76" s="71" t="s">
        <v>34</v>
      </c>
      <c r="DK76" s="71" t="s">
        <v>34</v>
      </c>
      <c r="DL76" s="71" t="s">
        <v>34</v>
      </c>
      <c r="DM76" s="71" t="s">
        <v>34</v>
      </c>
      <c r="DN76" s="71" t="s">
        <v>34</v>
      </c>
      <c r="DO76" s="71" t="s">
        <v>34</v>
      </c>
      <c r="DP76" s="71" t="s">
        <v>34</v>
      </c>
      <c r="DQ76" s="71" t="s">
        <v>34</v>
      </c>
      <c r="DR76" s="71" t="s">
        <v>34</v>
      </c>
      <c r="DS76" s="71" t="s">
        <v>34</v>
      </c>
      <c r="DT76" s="57">
        <v>68</v>
      </c>
      <c r="DU76" s="71" t="s">
        <v>34</v>
      </c>
      <c r="DV76" s="71" t="s">
        <v>34</v>
      </c>
      <c r="DW76" s="71" t="s">
        <v>34</v>
      </c>
      <c r="DX76" s="71" t="s">
        <v>34</v>
      </c>
      <c r="DY76" s="71" t="s">
        <v>34</v>
      </c>
      <c r="DZ76" s="71" t="s">
        <v>34</v>
      </c>
      <c r="EA76" s="71" t="s">
        <v>34</v>
      </c>
      <c r="EB76" s="71" t="s">
        <v>33</v>
      </c>
      <c r="EC76" s="71" t="s">
        <v>34</v>
      </c>
      <c r="ED76" s="71" t="s">
        <v>34</v>
      </c>
      <c r="EE76" s="71" t="s">
        <v>34</v>
      </c>
      <c r="EF76" s="71" t="s">
        <v>34</v>
      </c>
      <c r="EG76" s="71" t="s">
        <v>34</v>
      </c>
      <c r="EH76" s="71" t="s">
        <v>34</v>
      </c>
      <c r="EI76" s="71" t="s">
        <v>34</v>
      </c>
      <c r="EJ76" s="71" t="s">
        <v>34</v>
      </c>
      <c r="EK76" s="71" t="s">
        <v>34</v>
      </c>
      <c r="EL76" s="71" t="s">
        <v>34</v>
      </c>
      <c r="EM76" s="71" t="s">
        <v>34</v>
      </c>
      <c r="EN76" s="71" t="s">
        <v>34</v>
      </c>
      <c r="EO76" s="71" t="s">
        <v>34</v>
      </c>
      <c r="EP76" s="71" t="s">
        <v>34</v>
      </c>
      <c r="EQ76" s="71" t="s">
        <v>34</v>
      </c>
      <c r="ER76" s="71" t="s">
        <v>34</v>
      </c>
      <c r="ES76" s="71" t="s">
        <v>34</v>
      </c>
      <c r="ET76" s="71" t="s">
        <v>34</v>
      </c>
      <c r="EU76" s="71" t="s">
        <v>34</v>
      </c>
      <c r="EV76" s="71" t="s">
        <v>33</v>
      </c>
      <c r="EW76" s="57">
        <v>68</v>
      </c>
      <c r="EX76" s="27" t="str">
        <f t="shared" si="270"/>
        <v>NO CUMPLE</v>
      </c>
      <c r="EY76" s="27" t="str">
        <f t="shared" si="271"/>
        <v>NO CUMPLE</v>
      </c>
      <c r="EZ76" s="27" t="str">
        <f t="shared" si="272"/>
        <v>NO CUMPLE</v>
      </c>
      <c r="FA76" s="27" t="str">
        <f t="shared" si="273"/>
        <v>NO CUMPLE</v>
      </c>
      <c r="FB76" s="27" t="str">
        <f t="shared" si="274"/>
        <v>NO CUMPLE</v>
      </c>
      <c r="FC76" s="27" t="str">
        <f t="shared" si="275"/>
        <v>NO CUMPLE</v>
      </c>
      <c r="FD76" s="27" t="str">
        <f t="shared" si="276"/>
        <v>NO CUMPLE</v>
      </c>
      <c r="FE76" s="27" t="str">
        <f t="shared" si="277"/>
        <v>NO CUMPLE</v>
      </c>
      <c r="FF76" s="27" t="str">
        <f t="shared" si="278"/>
        <v>NO CUMPLE</v>
      </c>
      <c r="FG76" s="27" t="str">
        <f t="shared" si="279"/>
        <v>NO CUMPLE</v>
      </c>
      <c r="FH76" s="27" t="str">
        <f t="shared" si="280"/>
        <v>NO CUMPLE</v>
      </c>
      <c r="FI76" s="27" t="str">
        <f t="shared" si="281"/>
        <v>NO CUMPLE</v>
      </c>
      <c r="FJ76" s="27" t="str">
        <f t="shared" si="282"/>
        <v>CUMPLE</v>
      </c>
      <c r="FK76" s="27" t="str">
        <f t="shared" si="283"/>
        <v>CUMPLE</v>
      </c>
      <c r="FL76" s="27" t="str">
        <f t="shared" si="284"/>
        <v>NO CUMPLE</v>
      </c>
      <c r="FM76" s="27" t="str">
        <f t="shared" si="285"/>
        <v>NO CUMPLE</v>
      </c>
      <c r="FN76" s="27" t="str">
        <f t="shared" si="286"/>
        <v>NO CUMPLE</v>
      </c>
      <c r="FO76" s="27" t="str">
        <f t="shared" si="287"/>
        <v>NO CUMPLE</v>
      </c>
      <c r="FP76" s="27" t="str">
        <f t="shared" si="288"/>
        <v>NO CUMPLE</v>
      </c>
      <c r="FQ76" s="27" t="str">
        <f t="shared" si="289"/>
        <v>NO CUMPLE</v>
      </c>
      <c r="FR76" s="27" t="str">
        <f t="shared" si="290"/>
        <v>NO CUMPLE</v>
      </c>
      <c r="FS76" s="27" t="str">
        <f t="shared" si="291"/>
        <v>NO CUMPLE</v>
      </c>
      <c r="FT76" s="27" t="str">
        <f t="shared" si="292"/>
        <v>NO CUMPLE</v>
      </c>
      <c r="FU76" s="27" t="str">
        <f t="shared" si="293"/>
        <v>CUMPLE</v>
      </c>
      <c r="FV76" s="27" t="str">
        <f t="shared" si="294"/>
        <v>NO CUMPLE</v>
      </c>
      <c r="FW76" s="27" t="str">
        <f t="shared" si="295"/>
        <v>NO CUMPLE</v>
      </c>
      <c r="FX76" s="27" t="str">
        <f t="shared" si="296"/>
        <v>NO CUMPLE</v>
      </c>
      <c r="FY76" s="27" t="str">
        <f t="shared" si="297"/>
        <v>NO CUMPLE</v>
      </c>
      <c r="FZ76" s="57">
        <v>68</v>
      </c>
      <c r="GA76" s="93" t="s">
        <v>33</v>
      </c>
      <c r="GB76" s="71" t="s">
        <v>32</v>
      </c>
      <c r="GC76" s="71" t="s">
        <v>32</v>
      </c>
      <c r="GD76" s="71" t="s">
        <v>32</v>
      </c>
      <c r="GE76" s="71" t="s">
        <v>32</v>
      </c>
      <c r="GF76" s="71" t="s">
        <v>32</v>
      </c>
      <c r="GG76" s="71" t="s">
        <v>32</v>
      </c>
      <c r="GH76" s="71" t="s">
        <v>32</v>
      </c>
      <c r="GI76" s="71" t="s">
        <v>32</v>
      </c>
      <c r="GJ76" s="71" t="s">
        <v>32</v>
      </c>
      <c r="GK76" s="71" t="s">
        <v>32</v>
      </c>
      <c r="GL76" s="71" t="s">
        <v>32</v>
      </c>
      <c r="GM76" s="93" t="s">
        <v>34</v>
      </c>
      <c r="GN76" s="93" t="s">
        <v>34</v>
      </c>
      <c r="GO76" s="71" t="s">
        <v>32</v>
      </c>
      <c r="GP76" s="71" t="s">
        <v>32</v>
      </c>
      <c r="GQ76" s="71" t="s">
        <v>32</v>
      </c>
      <c r="GR76" s="71" t="s">
        <v>32</v>
      </c>
      <c r="GS76" s="71" t="s">
        <v>32</v>
      </c>
      <c r="GT76" s="93" t="s">
        <v>33</v>
      </c>
      <c r="GU76" s="71" t="s">
        <v>32</v>
      </c>
      <c r="GV76" s="93" t="s">
        <v>34</v>
      </c>
      <c r="GW76" s="71" t="s">
        <v>32</v>
      </c>
      <c r="GX76" s="93" t="s">
        <v>34</v>
      </c>
      <c r="GY76" s="71" t="s">
        <v>32</v>
      </c>
      <c r="GZ76" s="71" t="s">
        <v>32</v>
      </c>
      <c r="HA76" s="71" t="s">
        <v>32</v>
      </c>
      <c r="HB76" s="71" t="s">
        <v>32</v>
      </c>
      <c r="HC76" s="57">
        <v>68</v>
      </c>
      <c r="HD76" s="72" t="s">
        <v>34</v>
      </c>
      <c r="HE76" s="72" t="s">
        <v>32</v>
      </c>
      <c r="HF76" s="72" t="s">
        <v>32</v>
      </c>
      <c r="HG76" s="72" t="s">
        <v>32</v>
      </c>
      <c r="HH76" s="72" t="s">
        <v>32</v>
      </c>
      <c r="HI76" s="72" t="s">
        <v>32</v>
      </c>
      <c r="HJ76" s="72" t="s">
        <v>32</v>
      </c>
      <c r="HK76" s="72" t="s">
        <v>32</v>
      </c>
      <c r="HL76" s="72" t="s">
        <v>32</v>
      </c>
      <c r="HM76" s="72" t="s">
        <v>32</v>
      </c>
      <c r="HN76" s="72" t="s">
        <v>32</v>
      </c>
      <c r="HO76" s="72" t="s">
        <v>32</v>
      </c>
      <c r="HP76" s="72" t="s">
        <v>34</v>
      </c>
      <c r="HQ76" s="72" t="s">
        <v>34</v>
      </c>
      <c r="HR76" s="72" t="s">
        <v>32</v>
      </c>
      <c r="HS76" s="72" t="s">
        <v>32</v>
      </c>
      <c r="HT76" s="72" t="s">
        <v>32</v>
      </c>
      <c r="HU76" s="72" t="s">
        <v>32</v>
      </c>
      <c r="HV76" s="72" t="s">
        <v>32</v>
      </c>
      <c r="HW76" s="72" t="s">
        <v>34</v>
      </c>
      <c r="HX76" s="72" t="s">
        <v>32</v>
      </c>
      <c r="HY76" s="72" t="s">
        <v>33</v>
      </c>
      <c r="HZ76" s="72" t="s">
        <v>32</v>
      </c>
      <c r="IA76" s="72" t="s">
        <v>34</v>
      </c>
      <c r="IB76" s="72" t="s">
        <v>32</v>
      </c>
      <c r="IC76" s="72" t="s">
        <v>32</v>
      </c>
      <c r="ID76" s="72" t="s">
        <v>32</v>
      </c>
      <c r="IE76" s="72" t="s">
        <v>32</v>
      </c>
      <c r="IF76" s="57">
        <v>68</v>
      </c>
      <c r="IG76" s="26" t="str">
        <f t="shared" si="497"/>
        <v/>
      </c>
      <c r="IH76" s="26" t="str">
        <f t="shared" si="498"/>
        <v/>
      </c>
      <c r="II76" s="26" t="str">
        <f t="shared" si="499"/>
        <v/>
      </c>
      <c r="IJ76" s="26" t="str">
        <f t="shared" si="500"/>
        <v/>
      </c>
      <c r="IK76" s="26" t="str">
        <f t="shared" si="501"/>
        <v/>
      </c>
      <c r="IL76" s="26" t="str">
        <f t="shared" si="502"/>
        <v/>
      </c>
      <c r="IM76" s="26" t="str">
        <f t="shared" si="503"/>
        <v/>
      </c>
      <c r="IN76" s="26" t="str">
        <f t="shared" si="504"/>
        <v/>
      </c>
      <c r="IO76" s="26" t="str">
        <f t="shared" si="505"/>
        <v/>
      </c>
      <c r="IP76" s="26" t="str">
        <f t="shared" si="506"/>
        <v/>
      </c>
      <c r="IQ76" s="26" t="str">
        <f t="shared" si="507"/>
        <v/>
      </c>
      <c r="IR76" s="26" t="str">
        <f t="shared" si="508"/>
        <v/>
      </c>
      <c r="IS76" s="26">
        <f t="shared" si="509"/>
        <v>2237200</v>
      </c>
      <c r="IT76" s="26">
        <f t="shared" si="510"/>
        <v>2380000</v>
      </c>
      <c r="IU76" s="26" t="str">
        <f t="shared" si="511"/>
        <v/>
      </c>
      <c r="IV76" s="26" t="str">
        <f t="shared" si="512"/>
        <v/>
      </c>
      <c r="IW76" s="26" t="str">
        <f t="shared" si="513"/>
        <v/>
      </c>
      <c r="IX76" s="26" t="str">
        <f t="shared" si="514"/>
        <v/>
      </c>
      <c r="IY76" s="26" t="str">
        <f t="shared" si="515"/>
        <v/>
      </c>
      <c r="IZ76" s="26" t="str">
        <f t="shared" si="516"/>
        <v/>
      </c>
      <c r="JA76" s="26" t="str">
        <f t="shared" si="517"/>
        <v/>
      </c>
      <c r="JB76" s="26" t="str">
        <f t="shared" si="518"/>
        <v/>
      </c>
      <c r="JC76" s="26" t="str">
        <f t="shared" si="519"/>
        <v/>
      </c>
      <c r="JD76" s="26">
        <f t="shared" si="520"/>
        <v>2380000</v>
      </c>
      <c r="JE76" s="26" t="str">
        <f t="shared" si="521"/>
        <v/>
      </c>
      <c r="JF76" s="26" t="str">
        <f t="shared" si="522"/>
        <v/>
      </c>
      <c r="JG76" s="26" t="str">
        <f t="shared" si="523"/>
        <v/>
      </c>
      <c r="JH76" s="26" t="str">
        <f t="shared" si="524"/>
        <v/>
      </c>
      <c r="JI76" s="26">
        <v>2618000</v>
      </c>
      <c r="JJ76" s="26">
        <v>2618000</v>
      </c>
      <c r="JK76" s="28">
        <f t="shared" si="525"/>
        <v>3</v>
      </c>
      <c r="JL76" s="28">
        <f t="shared" si="298"/>
        <v>2</v>
      </c>
      <c r="JM76" s="29">
        <f t="shared" si="526"/>
        <v>2442078.3972068168</v>
      </c>
      <c r="JN76" s="30">
        <f t="shared" si="527"/>
        <v>9157.7939895255622</v>
      </c>
      <c r="JO76" s="57">
        <v>68</v>
      </c>
      <c r="JP76" s="31" t="str">
        <f t="shared" si="299"/>
        <v/>
      </c>
      <c r="JQ76" s="31" t="str">
        <f t="shared" si="300"/>
        <v/>
      </c>
      <c r="JR76" s="31" t="str">
        <f t="shared" si="301"/>
        <v/>
      </c>
      <c r="JS76" s="31" t="str">
        <f t="shared" si="302"/>
        <v/>
      </c>
      <c r="JT76" s="31" t="str">
        <f t="shared" si="303"/>
        <v/>
      </c>
      <c r="JU76" s="31" t="str">
        <f t="shared" si="304"/>
        <v/>
      </c>
      <c r="JV76" s="31" t="str">
        <f t="shared" si="305"/>
        <v/>
      </c>
      <c r="JW76" s="31" t="str">
        <f t="shared" si="306"/>
        <v/>
      </c>
      <c r="JX76" s="31" t="str">
        <f t="shared" si="307"/>
        <v/>
      </c>
      <c r="JY76" s="31" t="str">
        <f t="shared" si="308"/>
        <v/>
      </c>
      <c r="JZ76" s="31" t="str">
        <f t="shared" si="309"/>
        <v/>
      </c>
      <c r="KA76" s="31" t="str">
        <f t="shared" si="310"/>
        <v/>
      </c>
      <c r="KB76" s="31">
        <f t="shared" si="311"/>
        <v>24429.464154346002</v>
      </c>
      <c r="KC76" s="31">
        <f t="shared" si="312"/>
        <v>25988.79165355958</v>
      </c>
      <c r="KD76" s="31" t="str">
        <f t="shared" si="313"/>
        <v/>
      </c>
      <c r="KE76" s="31" t="str">
        <f t="shared" si="314"/>
        <v/>
      </c>
      <c r="KF76" s="31" t="str">
        <f t="shared" si="315"/>
        <v/>
      </c>
      <c r="KG76" s="31" t="str">
        <f t="shared" si="316"/>
        <v/>
      </c>
      <c r="KH76" s="31" t="str">
        <f t="shared" si="317"/>
        <v/>
      </c>
      <c r="KI76" s="31" t="str">
        <f t="shared" si="318"/>
        <v/>
      </c>
      <c r="KJ76" s="31" t="str">
        <f t="shared" si="319"/>
        <v/>
      </c>
      <c r="KK76" s="31" t="str">
        <f t="shared" si="320"/>
        <v/>
      </c>
      <c r="KL76" s="31" t="str">
        <f t="shared" si="321"/>
        <v/>
      </c>
      <c r="KM76" s="31">
        <f t="shared" si="322"/>
        <v>25988.79165355958</v>
      </c>
      <c r="KN76" s="31" t="str">
        <f t="shared" si="323"/>
        <v/>
      </c>
      <c r="KO76" s="31" t="str">
        <f t="shared" si="324"/>
        <v/>
      </c>
      <c r="KP76" s="31" t="str">
        <f t="shared" si="325"/>
        <v/>
      </c>
      <c r="KQ76" s="31" t="str">
        <f t="shared" si="326"/>
        <v/>
      </c>
      <c r="KR76" s="57">
        <v>68</v>
      </c>
      <c r="KS76" s="32" t="str">
        <f t="shared" si="327"/>
        <v/>
      </c>
      <c r="KT76" s="32" t="str">
        <f t="shared" si="328"/>
        <v/>
      </c>
      <c r="KU76" s="32" t="str">
        <f t="shared" si="329"/>
        <v/>
      </c>
      <c r="KV76" s="32" t="str">
        <f t="shared" si="330"/>
        <v/>
      </c>
      <c r="KW76" s="32" t="str">
        <f t="shared" si="331"/>
        <v/>
      </c>
      <c r="KX76" s="32" t="str">
        <f t="shared" si="332"/>
        <v/>
      </c>
      <c r="KY76" s="32" t="str">
        <f t="shared" si="333"/>
        <v/>
      </c>
      <c r="KZ76" s="32" t="str">
        <f t="shared" si="334"/>
        <v/>
      </c>
      <c r="LA76" s="32" t="str">
        <f t="shared" si="335"/>
        <v/>
      </c>
      <c r="LB76" s="32" t="str">
        <f t="shared" si="336"/>
        <v/>
      </c>
      <c r="LC76" s="32" t="str">
        <f t="shared" si="337"/>
        <v/>
      </c>
      <c r="LD76" s="32" t="str">
        <f t="shared" si="338"/>
        <v/>
      </c>
      <c r="LE76" s="32">
        <f t="shared" si="339"/>
        <v>204878.39720681682</v>
      </c>
      <c r="LF76" s="32">
        <f t="shared" si="340"/>
        <v>62078.397206816822</v>
      </c>
      <c r="LG76" s="32" t="str">
        <f t="shared" si="341"/>
        <v/>
      </c>
      <c r="LH76" s="32" t="str">
        <f t="shared" si="342"/>
        <v/>
      </c>
      <c r="LI76" s="32" t="str">
        <f t="shared" si="343"/>
        <v/>
      </c>
      <c r="LJ76" s="32" t="str">
        <f t="shared" si="344"/>
        <v/>
      </c>
      <c r="LK76" s="32" t="str">
        <f t="shared" si="345"/>
        <v/>
      </c>
      <c r="LL76" s="32" t="str">
        <f t="shared" si="346"/>
        <v/>
      </c>
      <c r="LM76" s="32" t="str">
        <f t="shared" si="347"/>
        <v/>
      </c>
      <c r="LN76" s="32" t="str">
        <f t="shared" si="348"/>
        <v/>
      </c>
      <c r="LO76" s="32" t="str">
        <f t="shared" si="349"/>
        <v/>
      </c>
      <c r="LP76" s="32">
        <f t="shared" si="350"/>
        <v>62078.397206816822</v>
      </c>
      <c r="LQ76" s="32" t="str">
        <f t="shared" si="351"/>
        <v/>
      </c>
      <c r="LR76" s="32" t="str">
        <f t="shared" si="352"/>
        <v/>
      </c>
      <c r="LS76" s="32" t="str">
        <f t="shared" si="353"/>
        <v/>
      </c>
      <c r="LT76" s="32" t="str">
        <f t="shared" si="354"/>
        <v/>
      </c>
      <c r="LU76" s="57">
        <v>68</v>
      </c>
      <c r="LV76" s="33" t="str">
        <f t="shared" si="355"/>
        <v/>
      </c>
      <c r="LW76" s="33" t="str">
        <f t="shared" si="356"/>
        <v/>
      </c>
      <c r="LX76" s="33" t="str">
        <f t="shared" si="357"/>
        <v/>
      </c>
      <c r="LY76" s="33" t="str">
        <f t="shared" si="358"/>
        <v/>
      </c>
      <c r="LZ76" s="33" t="str">
        <f t="shared" si="359"/>
        <v/>
      </c>
      <c r="MA76" s="33" t="str">
        <f t="shared" si="360"/>
        <v/>
      </c>
      <c r="MB76" s="33" t="str">
        <f t="shared" si="361"/>
        <v/>
      </c>
      <c r="MC76" s="33" t="str">
        <f t="shared" si="362"/>
        <v/>
      </c>
      <c r="MD76" s="33" t="str">
        <f t="shared" si="363"/>
        <v/>
      </c>
      <c r="ME76" s="33" t="str">
        <f t="shared" si="364"/>
        <v/>
      </c>
      <c r="MF76" s="33" t="str">
        <f t="shared" si="365"/>
        <v/>
      </c>
      <c r="MG76" s="33" t="str">
        <f t="shared" si="366"/>
        <v/>
      </c>
      <c r="MH76" s="33">
        <f t="shared" si="367"/>
        <v>2237.2025123206658</v>
      </c>
      <c r="MI76" s="33">
        <f t="shared" si="368"/>
        <v>677.87501310709126</v>
      </c>
      <c r="MJ76" s="33" t="str">
        <f t="shared" si="369"/>
        <v/>
      </c>
      <c r="MK76" s="33" t="str">
        <f t="shared" si="370"/>
        <v/>
      </c>
      <c r="ML76" s="33" t="str">
        <f t="shared" si="371"/>
        <v/>
      </c>
      <c r="MM76" s="33" t="str">
        <f t="shared" si="372"/>
        <v/>
      </c>
      <c r="MN76" s="33" t="str">
        <f t="shared" si="373"/>
        <v/>
      </c>
      <c r="MO76" s="33" t="str">
        <f t="shared" si="374"/>
        <v/>
      </c>
      <c r="MP76" s="33" t="str">
        <f t="shared" si="375"/>
        <v/>
      </c>
      <c r="MQ76" s="33" t="str">
        <f t="shared" si="376"/>
        <v/>
      </c>
      <c r="MR76" s="33" t="str">
        <f t="shared" si="377"/>
        <v/>
      </c>
      <c r="MS76" s="33">
        <f t="shared" si="378"/>
        <v>677.87501310709126</v>
      </c>
      <c r="MT76" s="33" t="str">
        <f t="shared" si="379"/>
        <v/>
      </c>
      <c r="MU76" s="33" t="str">
        <f t="shared" si="380"/>
        <v/>
      </c>
      <c r="MV76" s="33" t="str">
        <f t="shared" si="381"/>
        <v/>
      </c>
      <c r="MW76" s="33" t="str">
        <f t="shared" si="382"/>
        <v/>
      </c>
      <c r="MX76" s="54">
        <f t="shared" si="383"/>
        <v>677.87501310709126</v>
      </c>
      <c r="MY76" s="57">
        <v>68</v>
      </c>
      <c r="MZ76" s="34" t="str">
        <f t="shared" si="384"/>
        <v/>
      </c>
      <c r="NA76" s="34" t="str">
        <f t="shared" si="385"/>
        <v/>
      </c>
      <c r="NB76" s="34" t="str">
        <f t="shared" si="386"/>
        <v/>
      </c>
      <c r="NC76" s="34" t="str">
        <f t="shared" si="387"/>
        <v/>
      </c>
      <c r="ND76" s="34" t="str">
        <f t="shared" si="388"/>
        <v/>
      </c>
      <c r="NE76" s="34" t="str">
        <f t="shared" si="389"/>
        <v/>
      </c>
      <c r="NF76" s="34" t="str">
        <f t="shared" si="390"/>
        <v/>
      </c>
      <c r="NG76" s="34" t="str">
        <f t="shared" si="391"/>
        <v/>
      </c>
      <c r="NH76" s="34" t="str">
        <f t="shared" si="392"/>
        <v/>
      </c>
      <c r="NI76" s="34" t="str">
        <f t="shared" si="393"/>
        <v/>
      </c>
      <c r="NJ76" s="34" t="str">
        <f t="shared" si="394"/>
        <v/>
      </c>
      <c r="NK76" s="34" t="str">
        <f t="shared" si="395"/>
        <v/>
      </c>
      <c r="NL76" s="34">
        <f t="shared" si="396"/>
        <v>12.120047414106052</v>
      </c>
      <c r="NM76" s="34">
        <f t="shared" si="397"/>
        <v>40</v>
      </c>
      <c r="NN76" s="34" t="str">
        <f t="shared" si="398"/>
        <v/>
      </c>
      <c r="NO76" s="34" t="str">
        <f t="shared" si="399"/>
        <v/>
      </c>
      <c r="NP76" s="34" t="str">
        <f t="shared" si="400"/>
        <v/>
      </c>
      <c r="NQ76" s="34" t="str">
        <f t="shared" si="401"/>
        <v/>
      </c>
      <c r="NR76" s="34" t="str">
        <f t="shared" si="402"/>
        <v/>
      </c>
      <c r="NS76" s="34" t="str">
        <f t="shared" si="403"/>
        <v/>
      </c>
      <c r="NT76" s="34" t="str">
        <f t="shared" si="404"/>
        <v/>
      </c>
      <c r="NU76" s="34" t="str">
        <f t="shared" si="405"/>
        <v/>
      </c>
      <c r="NV76" s="34" t="str">
        <f t="shared" si="406"/>
        <v/>
      </c>
      <c r="NW76" s="34">
        <f t="shared" si="407"/>
        <v>40</v>
      </c>
      <c r="NX76" s="34" t="str">
        <f t="shared" si="408"/>
        <v/>
      </c>
      <c r="NY76" s="34" t="str">
        <f t="shared" si="409"/>
        <v/>
      </c>
      <c r="NZ76" s="34" t="str">
        <f t="shared" si="410"/>
        <v/>
      </c>
      <c r="OA76" s="34" t="str">
        <f t="shared" si="411"/>
        <v/>
      </c>
      <c r="OB76" s="57">
        <v>68</v>
      </c>
      <c r="OC76" s="78">
        <v>24</v>
      </c>
      <c r="OD76" s="78"/>
      <c r="OE76" s="78"/>
      <c r="OF76" s="78"/>
      <c r="OG76" s="78"/>
      <c r="OH76" s="78"/>
      <c r="OI76" s="78"/>
      <c r="OJ76" s="78"/>
      <c r="OK76" s="78"/>
      <c r="OL76" s="78"/>
      <c r="OM76" s="78"/>
      <c r="ON76" s="78"/>
      <c r="OO76" s="78">
        <v>36</v>
      </c>
      <c r="OP76" s="78">
        <v>24</v>
      </c>
      <c r="OQ76" s="78"/>
      <c r="OR76" s="78"/>
      <c r="OS76" s="78"/>
      <c r="OT76" s="78"/>
      <c r="OU76" s="78"/>
      <c r="OV76" s="78"/>
      <c r="OW76" s="78"/>
      <c r="OX76" s="78">
        <v>36</v>
      </c>
      <c r="OY76" s="78"/>
      <c r="OZ76" s="78">
        <v>63</v>
      </c>
      <c r="PA76" s="78"/>
      <c r="PB76" s="78"/>
      <c r="PC76" s="78"/>
      <c r="PD76" s="78"/>
      <c r="PE76" s="57">
        <v>68</v>
      </c>
      <c r="PF76" s="35">
        <f t="shared" si="412"/>
        <v>0</v>
      </c>
      <c r="PG76" s="35">
        <f t="shared" si="413"/>
        <v>0</v>
      </c>
      <c r="PH76" s="35">
        <f t="shared" si="414"/>
        <v>0</v>
      </c>
      <c r="PI76" s="35">
        <f t="shared" si="415"/>
        <v>0</v>
      </c>
      <c r="PJ76" s="35">
        <f t="shared" si="416"/>
        <v>0</v>
      </c>
      <c r="PK76" s="35">
        <f t="shared" si="417"/>
        <v>0</v>
      </c>
      <c r="PL76" s="35">
        <f t="shared" si="418"/>
        <v>0</v>
      </c>
      <c r="PM76" s="35">
        <f t="shared" si="419"/>
        <v>0</v>
      </c>
      <c r="PN76" s="35">
        <f t="shared" si="420"/>
        <v>0</v>
      </c>
      <c r="PO76" s="35">
        <f t="shared" si="421"/>
        <v>0</v>
      </c>
      <c r="PP76" s="35">
        <f t="shared" si="422"/>
        <v>0</v>
      </c>
      <c r="PQ76" s="35">
        <f t="shared" si="423"/>
        <v>0</v>
      </c>
      <c r="PR76" s="35">
        <f t="shared" si="424"/>
        <v>20</v>
      </c>
      <c r="PS76" s="35">
        <f t="shared" si="425"/>
        <v>0</v>
      </c>
      <c r="PT76" s="35">
        <f t="shared" si="426"/>
        <v>0</v>
      </c>
      <c r="PU76" s="35">
        <f t="shared" si="427"/>
        <v>0</v>
      </c>
      <c r="PV76" s="35">
        <f t="shared" si="428"/>
        <v>0</v>
      </c>
      <c r="PW76" s="35">
        <f t="shared" si="429"/>
        <v>0</v>
      </c>
      <c r="PX76" s="35">
        <f t="shared" si="430"/>
        <v>0</v>
      </c>
      <c r="PY76" s="35">
        <f t="shared" si="431"/>
        <v>0</v>
      </c>
      <c r="PZ76" s="35">
        <f t="shared" si="432"/>
        <v>0</v>
      </c>
      <c r="QA76" s="35">
        <f t="shared" si="433"/>
        <v>20</v>
      </c>
      <c r="QB76" s="35">
        <f t="shared" si="434"/>
        <v>0</v>
      </c>
      <c r="QC76" s="35">
        <f t="shared" si="435"/>
        <v>60</v>
      </c>
      <c r="QD76" s="35">
        <f t="shared" si="436"/>
        <v>0</v>
      </c>
      <c r="QE76" s="35">
        <f t="shared" si="437"/>
        <v>0</v>
      </c>
      <c r="QF76" s="35">
        <f t="shared" si="438"/>
        <v>0</v>
      </c>
      <c r="QG76" s="35">
        <f t="shared" si="439"/>
        <v>0</v>
      </c>
      <c r="QH76" s="57">
        <v>68</v>
      </c>
      <c r="QI76" s="36" t="str">
        <f t="shared" si="440"/>
        <v/>
      </c>
      <c r="QJ76" s="36" t="str">
        <f t="shared" si="441"/>
        <v/>
      </c>
      <c r="QK76" s="36" t="str">
        <f t="shared" si="442"/>
        <v/>
      </c>
      <c r="QL76" s="36" t="str">
        <f t="shared" si="443"/>
        <v/>
      </c>
      <c r="QM76" s="36" t="str">
        <f t="shared" si="444"/>
        <v/>
      </c>
      <c r="QN76" s="36" t="str">
        <f t="shared" si="445"/>
        <v/>
      </c>
      <c r="QO76" s="36" t="str">
        <f t="shared" si="446"/>
        <v/>
      </c>
      <c r="QP76" s="36" t="str">
        <f t="shared" si="447"/>
        <v/>
      </c>
      <c r="QQ76" s="36" t="str">
        <f t="shared" si="448"/>
        <v/>
      </c>
      <c r="QR76" s="36" t="str">
        <f t="shared" si="449"/>
        <v/>
      </c>
      <c r="QS76" s="36" t="str">
        <f t="shared" si="450"/>
        <v/>
      </c>
      <c r="QT76" s="36" t="str">
        <f t="shared" si="451"/>
        <v/>
      </c>
      <c r="QU76" s="36">
        <f t="shared" si="452"/>
        <v>32.120047414106054</v>
      </c>
      <c r="QV76" s="36">
        <f t="shared" si="453"/>
        <v>40</v>
      </c>
      <c r="QW76" s="36" t="str">
        <f t="shared" si="454"/>
        <v/>
      </c>
      <c r="QX76" s="36" t="str">
        <f t="shared" si="455"/>
        <v/>
      </c>
      <c r="QY76" s="36" t="str">
        <f t="shared" si="456"/>
        <v/>
      </c>
      <c r="QZ76" s="36" t="str">
        <f t="shared" si="457"/>
        <v/>
      </c>
      <c r="RA76" s="36" t="str">
        <f t="shared" si="458"/>
        <v/>
      </c>
      <c r="RB76" s="36" t="str">
        <f t="shared" si="459"/>
        <v/>
      </c>
      <c r="RC76" s="36" t="str">
        <f t="shared" si="460"/>
        <v/>
      </c>
      <c r="RD76" s="36" t="str">
        <f t="shared" si="461"/>
        <v/>
      </c>
      <c r="RE76" s="36" t="str">
        <f t="shared" si="462"/>
        <v/>
      </c>
      <c r="RF76" s="36">
        <f t="shared" si="463"/>
        <v>100</v>
      </c>
      <c r="RG76" s="36" t="str">
        <f t="shared" si="464"/>
        <v/>
      </c>
      <c r="RH76" s="36" t="str">
        <f t="shared" si="465"/>
        <v/>
      </c>
      <c r="RI76" s="36" t="str">
        <f t="shared" si="466"/>
        <v/>
      </c>
      <c r="RJ76" s="36" t="str">
        <f t="shared" si="467"/>
        <v/>
      </c>
      <c r="RK76" s="37">
        <f t="shared" si="468"/>
        <v>100</v>
      </c>
      <c r="RL76" s="38" t="str">
        <f t="shared" si="528"/>
        <v/>
      </c>
      <c r="RM76" s="38" t="str">
        <f t="shared" si="529"/>
        <v/>
      </c>
      <c r="RN76" s="38" t="str">
        <f t="shared" si="530"/>
        <v/>
      </c>
      <c r="RO76" s="38" t="str">
        <f t="shared" si="531"/>
        <v>24. TECNIGEN LTDA</v>
      </c>
      <c r="RP76" s="38" t="str">
        <f t="shared" si="532"/>
        <v>24. TECNIGEN LTDA</v>
      </c>
      <c r="RQ76" s="39" t="str">
        <f t="shared" si="533"/>
        <v/>
      </c>
      <c r="RR76" s="39" t="str">
        <f t="shared" si="534"/>
        <v/>
      </c>
      <c r="RS76" s="39" t="str">
        <f t="shared" si="535"/>
        <v/>
      </c>
      <c r="RT76" s="39">
        <f t="shared" si="536"/>
        <v>2380000</v>
      </c>
      <c r="RU76" s="39">
        <f t="shared" si="537"/>
        <v>2380000</v>
      </c>
      <c r="RV76" s="57">
        <v>68</v>
      </c>
    </row>
    <row r="77" spans="2:490" s="41" customFormat="1" ht="40.799999999999997" hidden="1" x14ac:dyDescent="0.2">
      <c r="B77" s="63" t="s">
        <v>149</v>
      </c>
      <c r="C77" s="57" t="s">
        <v>150</v>
      </c>
      <c r="D77" s="57" t="s">
        <v>151</v>
      </c>
      <c r="E77" s="57" t="s">
        <v>160</v>
      </c>
      <c r="F77" s="57">
        <v>2</v>
      </c>
      <c r="G77" s="25">
        <v>1309000</v>
      </c>
      <c r="H77" s="57">
        <v>69</v>
      </c>
      <c r="I77" s="76">
        <v>1023257</v>
      </c>
      <c r="J77" s="77" t="s">
        <v>32</v>
      </c>
      <c r="K77" s="77" t="s">
        <v>32</v>
      </c>
      <c r="L77" s="77" t="s">
        <v>32</v>
      </c>
      <c r="M77" s="77" t="s">
        <v>32</v>
      </c>
      <c r="N77" s="77" t="s">
        <v>32</v>
      </c>
      <c r="O77" s="77" t="s">
        <v>32</v>
      </c>
      <c r="P77" s="77" t="s">
        <v>32</v>
      </c>
      <c r="Q77" s="77" t="s">
        <v>32</v>
      </c>
      <c r="R77" s="77" t="s">
        <v>32</v>
      </c>
      <c r="S77" s="77" t="s">
        <v>32</v>
      </c>
      <c r="T77" s="77" t="s">
        <v>32</v>
      </c>
      <c r="U77" s="75">
        <v>1118600</v>
      </c>
      <c r="V77" s="75">
        <v>952000</v>
      </c>
      <c r="W77" s="77" t="s">
        <v>32</v>
      </c>
      <c r="X77" s="77" t="s">
        <v>32</v>
      </c>
      <c r="Y77" s="77" t="s">
        <v>32</v>
      </c>
      <c r="Z77" s="77" t="s">
        <v>32</v>
      </c>
      <c r="AA77" s="77" t="s">
        <v>32</v>
      </c>
      <c r="AB77" s="75">
        <v>743750</v>
      </c>
      <c r="AC77" s="77" t="s">
        <v>32</v>
      </c>
      <c r="AD77" s="75">
        <v>879377</v>
      </c>
      <c r="AE77" s="77" t="s">
        <v>32</v>
      </c>
      <c r="AF77" s="75">
        <v>1190000</v>
      </c>
      <c r="AG77" s="77" t="s">
        <v>32</v>
      </c>
      <c r="AH77" s="77" t="s">
        <v>32</v>
      </c>
      <c r="AI77" s="77" t="s">
        <v>32</v>
      </c>
      <c r="AJ77" s="77" t="s">
        <v>32</v>
      </c>
      <c r="AK77" s="45"/>
      <c r="AL77" s="26">
        <f t="shared" si="469"/>
        <v>1023257</v>
      </c>
      <c r="AM77" s="26" t="str">
        <f t="shared" si="470"/>
        <v>NC</v>
      </c>
      <c r="AN77" s="26" t="str">
        <f t="shared" si="471"/>
        <v>NC</v>
      </c>
      <c r="AO77" s="26" t="str">
        <f t="shared" si="472"/>
        <v>NC</v>
      </c>
      <c r="AP77" s="26" t="str">
        <f t="shared" si="473"/>
        <v>NC</v>
      </c>
      <c r="AQ77" s="26" t="str">
        <f t="shared" si="474"/>
        <v>NC</v>
      </c>
      <c r="AR77" s="26" t="str">
        <f t="shared" si="475"/>
        <v>NC</v>
      </c>
      <c r="AS77" s="26" t="str">
        <f t="shared" si="476"/>
        <v>NC</v>
      </c>
      <c r="AT77" s="26" t="str">
        <f t="shared" si="477"/>
        <v>NC</v>
      </c>
      <c r="AU77" s="26" t="str">
        <f t="shared" si="478"/>
        <v>NC</v>
      </c>
      <c r="AV77" s="26" t="str">
        <f t="shared" si="479"/>
        <v>NC</v>
      </c>
      <c r="AW77" s="26" t="str">
        <f t="shared" si="480"/>
        <v>NC</v>
      </c>
      <c r="AX77" s="26">
        <f t="shared" si="481"/>
        <v>1118600</v>
      </c>
      <c r="AY77" s="26">
        <f t="shared" si="482"/>
        <v>952000</v>
      </c>
      <c r="AZ77" s="26" t="str">
        <f t="shared" si="483"/>
        <v>NC</v>
      </c>
      <c r="BA77" s="26" t="str">
        <f t="shared" si="484"/>
        <v>NC</v>
      </c>
      <c r="BB77" s="26" t="str">
        <f t="shared" si="485"/>
        <v>NC</v>
      </c>
      <c r="BC77" s="26" t="str">
        <f t="shared" si="486"/>
        <v>NC</v>
      </c>
      <c r="BD77" s="26" t="str">
        <f t="shared" si="487"/>
        <v>NC</v>
      </c>
      <c r="BE77" s="26">
        <f t="shared" si="488"/>
        <v>743750</v>
      </c>
      <c r="BF77" s="26" t="str">
        <f t="shared" si="489"/>
        <v>NC</v>
      </c>
      <c r="BG77" s="26">
        <f t="shared" si="490"/>
        <v>879377</v>
      </c>
      <c r="BH77" s="26" t="str">
        <f t="shared" si="491"/>
        <v>NC</v>
      </c>
      <c r="BI77" s="26">
        <f t="shared" si="492"/>
        <v>1190000</v>
      </c>
      <c r="BJ77" s="26" t="str">
        <f t="shared" si="493"/>
        <v>NC</v>
      </c>
      <c r="BK77" s="26" t="str">
        <f t="shared" si="494"/>
        <v>NC</v>
      </c>
      <c r="BL77" s="26" t="str">
        <f t="shared" si="495"/>
        <v>NC</v>
      </c>
      <c r="BM77" s="26" t="str">
        <f t="shared" si="496"/>
        <v>NC</v>
      </c>
      <c r="BN77" s="57">
        <v>69</v>
      </c>
      <c r="BO77" s="71" t="s">
        <v>33</v>
      </c>
      <c r="BP77" s="70" t="s">
        <v>33</v>
      </c>
      <c r="BQ77" s="70" t="s">
        <v>33</v>
      </c>
      <c r="BR77" s="70" t="s">
        <v>33</v>
      </c>
      <c r="BS77" s="70" t="s">
        <v>33</v>
      </c>
      <c r="BT77" s="70" t="s">
        <v>33</v>
      </c>
      <c r="BU77" s="70" t="s">
        <v>33</v>
      </c>
      <c r="BV77" s="70" t="s">
        <v>33</v>
      </c>
      <c r="BW77" s="70" t="s">
        <v>33</v>
      </c>
      <c r="BX77" s="70" t="s">
        <v>33</v>
      </c>
      <c r="BY77" s="70" t="s">
        <v>33</v>
      </c>
      <c r="BZ77" s="70" t="s">
        <v>33</v>
      </c>
      <c r="CA77" s="71" t="s">
        <v>34</v>
      </c>
      <c r="CB77" s="71" t="s">
        <v>34</v>
      </c>
      <c r="CC77" s="70" t="s">
        <v>33</v>
      </c>
      <c r="CD77" s="70" t="s">
        <v>33</v>
      </c>
      <c r="CE77" s="70" t="s">
        <v>33</v>
      </c>
      <c r="CF77" s="70" t="s">
        <v>33</v>
      </c>
      <c r="CG77" s="70" t="s">
        <v>33</v>
      </c>
      <c r="CH77" s="71" t="s">
        <v>33</v>
      </c>
      <c r="CI77" s="70" t="s">
        <v>33</v>
      </c>
      <c r="CJ77" s="71" t="s">
        <v>33</v>
      </c>
      <c r="CK77" s="70" t="s">
        <v>33</v>
      </c>
      <c r="CL77" s="71" t="s">
        <v>34</v>
      </c>
      <c r="CM77" s="70" t="s">
        <v>33</v>
      </c>
      <c r="CN77" s="70" t="s">
        <v>33</v>
      </c>
      <c r="CO77" s="70" t="s">
        <v>33</v>
      </c>
      <c r="CP77" s="70" t="s">
        <v>33</v>
      </c>
      <c r="CQ77" s="57">
        <v>69</v>
      </c>
      <c r="CR77" s="71" t="s">
        <v>33</v>
      </c>
      <c r="CS77" s="71" t="s">
        <v>34</v>
      </c>
      <c r="CT77" s="71" t="s">
        <v>34</v>
      </c>
      <c r="CU77" s="71" t="s">
        <v>34</v>
      </c>
      <c r="CV77" s="71" t="s">
        <v>34</v>
      </c>
      <c r="CW77" s="71" t="s">
        <v>34</v>
      </c>
      <c r="CX77" s="71" t="s">
        <v>34</v>
      </c>
      <c r="CY77" s="71" t="s">
        <v>33</v>
      </c>
      <c r="CZ77" s="71" t="s">
        <v>34</v>
      </c>
      <c r="DA77" s="71" t="s">
        <v>34</v>
      </c>
      <c r="DB77" s="71" t="s">
        <v>34</v>
      </c>
      <c r="DC77" s="71" t="s">
        <v>34</v>
      </c>
      <c r="DD77" s="71" t="s">
        <v>239</v>
      </c>
      <c r="DE77" s="71" t="s">
        <v>239</v>
      </c>
      <c r="DF77" s="71" t="s">
        <v>34</v>
      </c>
      <c r="DG77" s="71" t="s">
        <v>34</v>
      </c>
      <c r="DH77" s="71" t="s">
        <v>34</v>
      </c>
      <c r="DI77" s="71" t="s">
        <v>34</v>
      </c>
      <c r="DJ77" s="71" t="s">
        <v>34</v>
      </c>
      <c r="DK77" s="71" t="s">
        <v>34</v>
      </c>
      <c r="DL77" s="71" t="s">
        <v>34</v>
      </c>
      <c r="DM77" s="71" t="s">
        <v>34</v>
      </c>
      <c r="DN77" s="71" t="s">
        <v>34</v>
      </c>
      <c r="DO77" s="71" t="s">
        <v>34</v>
      </c>
      <c r="DP77" s="71" t="s">
        <v>34</v>
      </c>
      <c r="DQ77" s="71" t="s">
        <v>34</v>
      </c>
      <c r="DR77" s="71" t="s">
        <v>34</v>
      </c>
      <c r="DS77" s="71" t="s">
        <v>34</v>
      </c>
      <c r="DT77" s="57">
        <v>69</v>
      </c>
      <c r="DU77" s="71" t="s">
        <v>34</v>
      </c>
      <c r="DV77" s="71" t="s">
        <v>34</v>
      </c>
      <c r="DW77" s="71" t="s">
        <v>34</v>
      </c>
      <c r="DX77" s="71" t="s">
        <v>34</v>
      </c>
      <c r="DY77" s="71" t="s">
        <v>34</v>
      </c>
      <c r="DZ77" s="71" t="s">
        <v>34</v>
      </c>
      <c r="EA77" s="71" t="s">
        <v>34</v>
      </c>
      <c r="EB77" s="71" t="s">
        <v>33</v>
      </c>
      <c r="EC77" s="71" t="s">
        <v>34</v>
      </c>
      <c r="ED77" s="71" t="s">
        <v>34</v>
      </c>
      <c r="EE77" s="71" t="s">
        <v>34</v>
      </c>
      <c r="EF77" s="71" t="s">
        <v>34</v>
      </c>
      <c r="EG77" s="71" t="s">
        <v>34</v>
      </c>
      <c r="EH77" s="71" t="s">
        <v>34</v>
      </c>
      <c r="EI77" s="71" t="s">
        <v>34</v>
      </c>
      <c r="EJ77" s="71" t="s">
        <v>34</v>
      </c>
      <c r="EK77" s="71" t="s">
        <v>34</v>
      </c>
      <c r="EL77" s="71" t="s">
        <v>34</v>
      </c>
      <c r="EM77" s="71" t="s">
        <v>34</v>
      </c>
      <c r="EN77" s="71" t="s">
        <v>34</v>
      </c>
      <c r="EO77" s="71" t="s">
        <v>34</v>
      </c>
      <c r="EP77" s="71" t="s">
        <v>34</v>
      </c>
      <c r="EQ77" s="71" t="s">
        <v>34</v>
      </c>
      <c r="ER77" s="71" t="s">
        <v>34</v>
      </c>
      <c r="ES77" s="71" t="s">
        <v>34</v>
      </c>
      <c r="ET77" s="71" t="s">
        <v>34</v>
      </c>
      <c r="EU77" s="71" t="s">
        <v>34</v>
      </c>
      <c r="EV77" s="71" t="s">
        <v>33</v>
      </c>
      <c r="EW77" s="57">
        <v>69</v>
      </c>
      <c r="EX77" s="27" t="str">
        <f t="shared" si="270"/>
        <v>NO CUMPLE</v>
      </c>
      <c r="EY77" s="27" t="str">
        <f t="shared" si="271"/>
        <v>NO CUMPLE</v>
      </c>
      <c r="EZ77" s="27" t="str">
        <f t="shared" si="272"/>
        <v>NO CUMPLE</v>
      </c>
      <c r="FA77" s="27" t="str">
        <f t="shared" si="273"/>
        <v>NO CUMPLE</v>
      </c>
      <c r="FB77" s="27" t="str">
        <f t="shared" si="274"/>
        <v>NO CUMPLE</v>
      </c>
      <c r="FC77" s="27" t="str">
        <f t="shared" si="275"/>
        <v>NO CUMPLE</v>
      </c>
      <c r="FD77" s="27" t="str">
        <f t="shared" si="276"/>
        <v>NO CUMPLE</v>
      </c>
      <c r="FE77" s="27" t="str">
        <f t="shared" si="277"/>
        <v>NO CUMPLE</v>
      </c>
      <c r="FF77" s="27" t="str">
        <f t="shared" si="278"/>
        <v>NO CUMPLE</v>
      </c>
      <c r="FG77" s="27" t="str">
        <f t="shared" si="279"/>
        <v>NO CUMPLE</v>
      </c>
      <c r="FH77" s="27" t="str">
        <f t="shared" si="280"/>
        <v>NO CUMPLE</v>
      </c>
      <c r="FI77" s="27" t="str">
        <f t="shared" si="281"/>
        <v>NO CUMPLE</v>
      </c>
      <c r="FJ77" s="27" t="str">
        <f t="shared" si="282"/>
        <v>CUMPLE</v>
      </c>
      <c r="FK77" s="27" t="str">
        <f t="shared" si="283"/>
        <v>CUMPLE</v>
      </c>
      <c r="FL77" s="27" t="str">
        <f t="shared" si="284"/>
        <v>NO CUMPLE</v>
      </c>
      <c r="FM77" s="27" t="str">
        <f t="shared" si="285"/>
        <v>NO CUMPLE</v>
      </c>
      <c r="FN77" s="27" t="str">
        <f t="shared" si="286"/>
        <v>NO CUMPLE</v>
      </c>
      <c r="FO77" s="27" t="str">
        <f t="shared" si="287"/>
        <v>NO CUMPLE</v>
      </c>
      <c r="FP77" s="27" t="str">
        <f t="shared" si="288"/>
        <v>NO CUMPLE</v>
      </c>
      <c r="FQ77" s="27" t="str">
        <f t="shared" si="289"/>
        <v>NO CUMPLE</v>
      </c>
      <c r="FR77" s="27" t="str">
        <f t="shared" si="290"/>
        <v>NO CUMPLE</v>
      </c>
      <c r="FS77" s="27" t="str">
        <f t="shared" si="291"/>
        <v>NO CUMPLE</v>
      </c>
      <c r="FT77" s="27" t="str">
        <f t="shared" si="292"/>
        <v>NO CUMPLE</v>
      </c>
      <c r="FU77" s="27" t="str">
        <f t="shared" si="293"/>
        <v>CUMPLE</v>
      </c>
      <c r="FV77" s="27" t="str">
        <f t="shared" si="294"/>
        <v>NO CUMPLE</v>
      </c>
      <c r="FW77" s="27" t="str">
        <f t="shared" si="295"/>
        <v>NO CUMPLE</v>
      </c>
      <c r="FX77" s="27" t="str">
        <f t="shared" si="296"/>
        <v>NO CUMPLE</v>
      </c>
      <c r="FY77" s="27" t="str">
        <f t="shared" si="297"/>
        <v>NO CUMPLE</v>
      </c>
      <c r="FZ77" s="57">
        <v>69</v>
      </c>
      <c r="GA77" s="93" t="s">
        <v>33</v>
      </c>
      <c r="GB77" s="71" t="s">
        <v>32</v>
      </c>
      <c r="GC77" s="71" t="s">
        <v>32</v>
      </c>
      <c r="GD77" s="71" t="s">
        <v>32</v>
      </c>
      <c r="GE77" s="71" t="s">
        <v>32</v>
      </c>
      <c r="GF77" s="71" t="s">
        <v>32</v>
      </c>
      <c r="GG77" s="71" t="s">
        <v>32</v>
      </c>
      <c r="GH77" s="71" t="s">
        <v>32</v>
      </c>
      <c r="GI77" s="71" t="s">
        <v>32</v>
      </c>
      <c r="GJ77" s="71" t="s">
        <v>32</v>
      </c>
      <c r="GK77" s="71" t="s">
        <v>32</v>
      </c>
      <c r="GL77" s="71" t="s">
        <v>32</v>
      </c>
      <c r="GM77" s="93" t="s">
        <v>34</v>
      </c>
      <c r="GN77" s="93" t="s">
        <v>34</v>
      </c>
      <c r="GO77" s="71" t="s">
        <v>32</v>
      </c>
      <c r="GP77" s="71" t="s">
        <v>32</v>
      </c>
      <c r="GQ77" s="71" t="s">
        <v>32</v>
      </c>
      <c r="GR77" s="71" t="s">
        <v>32</v>
      </c>
      <c r="GS77" s="71" t="s">
        <v>32</v>
      </c>
      <c r="GT77" s="93" t="s">
        <v>33</v>
      </c>
      <c r="GU77" s="71" t="s">
        <v>32</v>
      </c>
      <c r="GV77" s="93" t="s">
        <v>34</v>
      </c>
      <c r="GW77" s="71" t="s">
        <v>32</v>
      </c>
      <c r="GX77" s="93" t="s">
        <v>34</v>
      </c>
      <c r="GY77" s="71" t="s">
        <v>32</v>
      </c>
      <c r="GZ77" s="71" t="s">
        <v>32</v>
      </c>
      <c r="HA77" s="71" t="s">
        <v>32</v>
      </c>
      <c r="HB77" s="71" t="s">
        <v>32</v>
      </c>
      <c r="HC77" s="57">
        <v>69</v>
      </c>
      <c r="HD77" s="72" t="s">
        <v>34</v>
      </c>
      <c r="HE77" s="72" t="s">
        <v>32</v>
      </c>
      <c r="HF77" s="72" t="s">
        <v>32</v>
      </c>
      <c r="HG77" s="72" t="s">
        <v>32</v>
      </c>
      <c r="HH77" s="72" t="s">
        <v>32</v>
      </c>
      <c r="HI77" s="72" t="s">
        <v>32</v>
      </c>
      <c r="HJ77" s="72" t="s">
        <v>32</v>
      </c>
      <c r="HK77" s="72" t="s">
        <v>32</v>
      </c>
      <c r="HL77" s="72" t="s">
        <v>32</v>
      </c>
      <c r="HM77" s="72" t="s">
        <v>32</v>
      </c>
      <c r="HN77" s="72" t="s">
        <v>32</v>
      </c>
      <c r="HO77" s="72" t="s">
        <v>32</v>
      </c>
      <c r="HP77" s="72" t="s">
        <v>34</v>
      </c>
      <c r="HQ77" s="72" t="s">
        <v>34</v>
      </c>
      <c r="HR77" s="72" t="s">
        <v>32</v>
      </c>
      <c r="HS77" s="72" t="s">
        <v>32</v>
      </c>
      <c r="HT77" s="72" t="s">
        <v>32</v>
      </c>
      <c r="HU77" s="72" t="s">
        <v>32</v>
      </c>
      <c r="HV77" s="72" t="s">
        <v>32</v>
      </c>
      <c r="HW77" s="72" t="s">
        <v>34</v>
      </c>
      <c r="HX77" s="72" t="s">
        <v>32</v>
      </c>
      <c r="HY77" s="72" t="s">
        <v>33</v>
      </c>
      <c r="HZ77" s="72" t="s">
        <v>32</v>
      </c>
      <c r="IA77" s="72" t="s">
        <v>34</v>
      </c>
      <c r="IB77" s="72" t="s">
        <v>32</v>
      </c>
      <c r="IC77" s="72" t="s">
        <v>32</v>
      </c>
      <c r="ID77" s="72" t="s">
        <v>32</v>
      </c>
      <c r="IE77" s="72" t="s">
        <v>32</v>
      </c>
      <c r="IF77" s="57">
        <v>69</v>
      </c>
      <c r="IG77" s="26" t="str">
        <f t="shared" si="497"/>
        <v/>
      </c>
      <c r="IH77" s="26" t="str">
        <f t="shared" si="498"/>
        <v/>
      </c>
      <c r="II77" s="26" t="str">
        <f t="shared" si="499"/>
        <v/>
      </c>
      <c r="IJ77" s="26" t="str">
        <f t="shared" si="500"/>
        <v/>
      </c>
      <c r="IK77" s="26" t="str">
        <f t="shared" si="501"/>
        <v/>
      </c>
      <c r="IL77" s="26" t="str">
        <f t="shared" si="502"/>
        <v/>
      </c>
      <c r="IM77" s="26" t="str">
        <f t="shared" si="503"/>
        <v/>
      </c>
      <c r="IN77" s="26" t="str">
        <f t="shared" si="504"/>
        <v/>
      </c>
      <c r="IO77" s="26" t="str">
        <f t="shared" si="505"/>
        <v/>
      </c>
      <c r="IP77" s="26" t="str">
        <f t="shared" si="506"/>
        <v/>
      </c>
      <c r="IQ77" s="26" t="str">
        <f t="shared" si="507"/>
        <v/>
      </c>
      <c r="IR77" s="26" t="str">
        <f t="shared" si="508"/>
        <v/>
      </c>
      <c r="IS77" s="26">
        <f t="shared" si="509"/>
        <v>1118600</v>
      </c>
      <c r="IT77" s="26">
        <f t="shared" si="510"/>
        <v>952000</v>
      </c>
      <c r="IU77" s="26" t="str">
        <f t="shared" si="511"/>
        <v/>
      </c>
      <c r="IV77" s="26" t="str">
        <f t="shared" si="512"/>
        <v/>
      </c>
      <c r="IW77" s="26" t="str">
        <f t="shared" si="513"/>
        <v/>
      </c>
      <c r="IX77" s="26" t="str">
        <f t="shared" si="514"/>
        <v/>
      </c>
      <c r="IY77" s="26" t="str">
        <f t="shared" si="515"/>
        <v/>
      </c>
      <c r="IZ77" s="26" t="str">
        <f t="shared" si="516"/>
        <v/>
      </c>
      <c r="JA77" s="26" t="str">
        <f t="shared" si="517"/>
        <v/>
      </c>
      <c r="JB77" s="26" t="str">
        <f t="shared" si="518"/>
        <v/>
      </c>
      <c r="JC77" s="26" t="str">
        <f t="shared" si="519"/>
        <v/>
      </c>
      <c r="JD77" s="26">
        <f t="shared" si="520"/>
        <v>1190000</v>
      </c>
      <c r="JE77" s="26" t="str">
        <f t="shared" si="521"/>
        <v/>
      </c>
      <c r="JF77" s="26" t="str">
        <f t="shared" si="522"/>
        <v/>
      </c>
      <c r="JG77" s="26" t="str">
        <f t="shared" si="523"/>
        <v/>
      </c>
      <c r="JH77" s="26" t="str">
        <f t="shared" si="524"/>
        <v/>
      </c>
      <c r="JI77" s="26">
        <v>1309000</v>
      </c>
      <c r="JJ77" s="26">
        <v>1309000</v>
      </c>
      <c r="JK77" s="28">
        <f t="shared" si="525"/>
        <v>3</v>
      </c>
      <c r="JL77" s="28">
        <f t="shared" si="298"/>
        <v>2</v>
      </c>
      <c r="JM77" s="29">
        <f t="shared" si="526"/>
        <v>1167743.889925993</v>
      </c>
      <c r="JN77" s="30">
        <f t="shared" si="527"/>
        <v>4379.0395872224744</v>
      </c>
      <c r="JO77" s="57">
        <v>69</v>
      </c>
      <c r="JP77" s="31" t="str">
        <f t="shared" si="299"/>
        <v/>
      </c>
      <c r="JQ77" s="31" t="str">
        <f t="shared" si="300"/>
        <v/>
      </c>
      <c r="JR77" s="31" t="str">
        <f t="shared" si="301"/>
        <v/>
      </c>
      <c r="JS77" s="31" t="str">
        <f t="shared" si="302"/>
        <v/>
      </c>
      <c r="JT77" s="31" t="str">
        <f t="shared" si="303"/>
        <v/>
      </c>
      <c r="JU77" s="31" t="str">
        <f t="shared" si="304"/>
        <v/>
      </c>
      <c r="JV77" s="31" t="str">
        <f t="shared" si="305"/>
        <v/>
      </c>
      <c r="JW77" s="31" t="str">
        <f t="shared" si="306"/>
        <v/>
      </c>
      <c r="JX77" s="31" t="str">
        <f t="shared" si="307"/>
        <v/>
      </c>
      <c r="JY77" s="31" t="str">
        <f t="shared" si="308"/>
        <v/>
      </c>
      <c r="JZ77" s="31" t="str">
        <f t="shared" si="309"/>
        <v/>
      </c>
      <c r="KA77" s="31" t="str">
        <f t="shared" si="310"/>
        <v/>
      </c>
      <c r="KB77" s="31">
        <f t="shared" si="311"/>
        <v>25544.413968394896</v>
      </c>
      <c r="KC77" s="31">
        <f t="shared" si="312"/>
        <v>21739.926781612678</v>
      </c>
      <c r="KD77" s="31" t="str">
        <f t="shared" si="313"/>
        <v/>
      </c>
      <c r="KE77" s="31" t="str">
        <f t="shared" si="314"/>
        <v/>
      </c>
      <c r="KF77" s="31" t="str">
        <f t="shared" si="315"/>
        <v/>
      </c>
      <c r="KG77" s="31" t="str">
        <f t="shared" si="316"/>
        <v/>
      </c>
      <c r="KH77" s="31" t="str">
        <f t="shared" si="317"/>
        <v/>
      </c>
      <c r="KI77" s="31" t="str">
        <f t="shared" si="318"/>
        <v/>
      </c>
      <c r="KJ77" s="31" t="str">
        <f t="shared" si="319"/>
        <v/>
      </c>
      <c r="KK77" s="31" t="str">
        <f t="shared" si="320"/>
        <v/>
      </c>
      <c r="KL77" s="31" t="str">
        <f t="shared" si="321"/>
        <v/>
      </c>
      <c r="KM77" s="31">
        <f t="shared" si="322"/>
        <v>27174.908477015848</v>
      </c>
      <c r="KN77" s="31" t="str">
        <f t="shared" si="323"/>
        <v/>
      </c>
      <c r="KO77" s="31" t="str">
        <f t="shared" si="324"/>
        <v/>
      </c>
      <c r="KP77" s="31" t="str">
        <f t="shared" si="325"/>
        <v/>
      </c>
      <c r="KQ77" s="31" t="str">
        <f t="shared" si="326"/>
        <v/>
      </c>
      <c r="KR77" s="57">
        <v>69</v>
      </c>
      <c r="KS77" s="32" t="str">
        <f t="shared" si="327"/>
        <v/>
      </c>
      <c r="KT77" s="32" t="str">
        <f t="shared" si="328"/>
        <v/>
      </c>
      <c r="KU77" s="32" t="str">
        <f t="shared" si="329"/>
        <v/>
      </c>
      <c r="KV77" s="32" t="str">
        <f t="shared" si="330"/>
        <v/>
      </c>
      <c r="KW77" s="32" t="str">
        <f t="shared" si="331"/>
        <v/>
      </c>
      <c r="KX77" s="32" t="str">
        <f t="shared" si="332"/>
        <v/>
      </c>
      <c r="KY77" s="32" t="str">
        <f t="shared" si="333"/>
        <v/>
      </c>
      <c r="KZ77" s="32" t="str">
        <f t="shared" si="334"/>
        <v/>
      </c>
      <c r="LA77" s="32" t="str">
        <f t="shared" si="335"/>
        <v/>
      </c>
      <c r="LB77" s="32" t="str">
        <f t="shared" si="336"/>
        <v/>
      </c>
      <c r="LC77" s="32" t="str">
        <f t="shared" si="337"/>
        <v/>
      </c>
      <c r="LD77" s="32" t="str">
        <f t="shared" si="338"/>
        <v/>
      </c>
      <c r="LE77" s="32">
        <f t="shared" si="339"/>
        <v>49143.889925993048</v>
      </c>
      <c r="LF77" s="32">
        <f t="shared" si="340"/>
        <v>215743.88992599305</v>
      </c>
      <c r="LG77" s="32" t="str">
        <f t="shared" si="341"/>
        <v/>
      </c>
      <c r="LH77" s="32" t="str">
        <f t="shared" si="342"/>
        <v/>
      </c>
      <c r="LI77" s="32" t="str">
        <f t="shared" si="343"/>
        <v/>
      </c>
      <c r="LJ77" s="32" t="str">
        <f t="shared" si="344"/>
        <v/>
      </c>
      <c r="LK77" s="32" t="str">
        <f t="shared" si="345"/>
        <v/>
      </c>
      <c r="LL77" s="32" t="str">
        <f t="shared" si="346"/>
        <v/>
      </c>
      <c r="LM77" s="32" t="str">
        <f t="shared" si="347"/>
        <v/>
      </c>
      <c r="LN77" s="32" t="str">
        <f t="shared" si="348"/>
        <v/>
      </c>
      <c r="LO77" s="32" t="str">
        <f t="shared" si="349"/>
        <v/>
      </c>
      <c r="LP77" s="32">
        <f t="shared" si="350"/>
        <v>22256.110074006952</v>
      </c>
      <c r="LQ77" s="32" t="str">
        <f t="shared" si="351"/>
        <v/>
      </c>
      <c r="LR77" s="32" t="str">
        <f t="shared" si="352"/>
        <v/>
      </c>
      <c r="LS77" s="32" t="str">
        <f t="shared" si="353"/>
        <v/>
      </c>
      <c r="LT77" s="32" t="str">
        <f t="shared" si="354"/>
        <v/>
      </c>
      <c r="LU77" s="57">
        <v>69</v>
      </c>
      <c r="LV77" s="33" t="str">
        <f t="shared" si="355"/>
        <v/>
      </c>
      <c r="LW77" s="33" t="str">
        <f t="shared" si="356"/>
        <v/>
      </c>
      <c r="LX77" s="33" t="str">
        <f t="shared" si="357"/>
        <v/>
      </c>
      <c r="LY77" s="33" t="str">
        <f t="shared" si="358"/>
        <v/>
      </c>
      <c r="LZ77" s="33" t="str">
        <f t="shared" si="359"/>
        <v/>
      </c>
      <c r="MA77" s="33" t="str">
        <f t="shared" si="360"/>
        <v/>
      </c>
      <c r="MB77" s="33" t="str">
        <f t="shared" si="361"/>
        <v/>
      </c>
      <c r="MC77" s="33" t="str">
        <f t="shared" si="362"/>
        <v/>
      </c>
      <c r="MD77" s="33" t="str">
        <f t="shared" si="363"/>
        <v/>
      </c>
      <c r="ME77" s="33" t="str">
        <f t="shared" si="364"/>
        <v/>
      </c>
      <c r="MF77" s="33" t="str">
        <f t="shared" si="365"/>
        <v/>
      </c>
      <c r="MG77" s="33" t="str">
        <f t="shared" si="366"/>
        <v/>
      </c>
      <c r="MH77" s="33">
        <f t="shared" si="367"/>
        <v>1122.2526982717666</v>
      </c>
      <c r="MI77" s="33">
        <f t="shared" si="368"/>
        <v>4926.7398850539848</v>
      </c>
      <c r="MJ77" s="33" t="str">
        <f t="shared" si="369"/>
        <v/>
      </c>
      <c r="MK77" s="33" t="str">
        <f t="shared" si="370"/>
        <v/>
      </c>
      <c r="ML77" s="33" t="str">
        <f t="shared" si="371"/>
        <v/>
      </c>
      <c r="MM77" s="33" t="str">
        <f t="shared" si="372"/>
        <v/>
      </c>
      <c r="MN77" s="33" t="str">
        <f t="shared" si="373"/>
        <v/>
      </c>
      <c r="MO77" s="33" t="str">
        <f t="shared" si="374"/>
        <v/>
      </c>
      <c r="MP77" s="33" t="str">
        <f t="shared" si="375"/>
        <v/>
      </c>
      <c r="MQ77" s="33" t="str">
        <f t="shared" si="376"/>
        <v/>
      </c>
      <c r="MR77" s="33" t="str">
        <f t="shared" si="377"/>
        <v/>
      </c>
      <c r="MS77" s="33">
        <f t="shared" si="378"/>
        <v>508.24181034918433</v>
      </c>
      <c r="MT77" s="33" t="str">
        <f t="shared" si="379"/>
        <v/>
      </c>
      <c r="MU77" s="33" t="str">
        <f t="shared" si="380"/>
        <v/>
      </c>
      <c r="MV77" s="33" t="str">
        <f t="shared" si="381"/>
        <v/>
      </c>
      <c r="MW77" s="33" t="str">
        <f t="shared" si="382"/>
        <v/>
      </c>
      <c r="MX77" s="54">
        <f t="shared" si="383"/>
        <v>508.24181034918433</v>
      </c>
      <c r="MY77" s="57">
        <v>69</v>
      </c>
      <c r="MZ77" s="34" t="str">
        <f t="shared" si="384"/>
        <v/>
      </c>
      <c r="NA77" s="34" t="str">
        <f t="shared" si="385"/>
        <v/>
      </c>
      <c r="NB77" s="34" t="str">
        <f t="shared" si="386"/>
        <v/>
      </c>
      <c r="NC77" s="34" t="str">
        <f t="shared" si="387"/>
        <v/>
      </c>
      <c r="ND77" s="34" t="str">
        <f t="shared" si="388"/>
        <v/>
      </c>
      <c r="NE77" s="34" t="str">
        <f t="shared" si="389"/>
        <v/>
      </c>
      <c r="NF77" s="34" t="str">
        <f t="shared" si="390"/>
        <v/>
      </c>
      <c r="NG77" s="34" t="str">
        <f t="shared" si="391"/>
        <v/>
      </c>
      <c r="NH77" s="34" t="str">
        <f t="shared" si="392"/>
        <v/>
      </c>
      <c r="NI77" s="34" t="str">
        <f t="shared" si="393"/>
        <v/>
      </c>
      <c r="NJ77" s="34" t="str">
        <f t="shared" si="394"/>
        <v/>
      </c>
      <c r="NK77" s="34" t="str">
        <f t="shared" si="395"/>
        <v/>
      </c>
      <c r="NL77" s="34">
        <f t="shared" si="396"/>
        <v>18.115057727439126</v>
      </c>
      <c r="NM77" s="34">
        <f t="shared" si="397"/>
        <v>4.1263945100167616</v>
      </c>
      <c r="NN77" s="34" t="str">
        <f t="shared" si="398"/>
        <v/>
      </c>
      <c r="NO77" s="34" t="str">
        <f t="shared" si="399"/>
        <v/>
      </c>
      <c r="NP77" s="34" t="str">
        <f t="shared" si="400"/>
        <v/>
      </c>
      <c r="NQ77" s="34" t="str">
        <f t="shared" si="401"/>
        <v/>
      </c>
      <c r="NR77" s="34" t="str">
        <f t="shared" si="402"/>
        <v/>
      </c>
      <c r="NS77" s="34" t="str">
        <f t="shared" si="403"/>
        <v/>
      </c>
      <c r="NT77" s="34" t="str">
        <f t="shared" si="404"/>
        <v/>
      </c>
      <c r="NU77" s="34" t="str">
        <f t="shared" si="405"/>
        <v/>
      </c>
      <c r="NV77" s="34" t="str">
        <f t="shared" si="406"/>
        <v/>
      </c>
      <c r="NW77" s="34">
        <f t="shared" si="407"/>
        <v>40</v>
      </c>
      <c r="NX77" s="34" t="str">
        <f t="shared" si="408"/>
        <v/>
      </c>
      <c r="NY77" s="34" t="str">
        <f t="shared" si="409"/>
        <v/>
      </c>
      <c r="NZ77" s="34" t="str">
        <f t="shared" si="410"/>
        <v/>
      </c>
      <c r="OA77" s="34" t="str">
        <f t="shared" si="411"/>
        <v/>
      </c>
      <c r="OB77" s="57">
        <v>69</v>
      </c>
      <c r="OC77" s="78">
        <v>24</v>
      </c>
      <c r="OD77" s="78"/>
      <c r="OE77" s="78"/>
      <c r="OF77" s="78"/>
      <c r="OG77" s="78"/>
      <c r="OH77" s="78"/>
      <c r="OI77" s="78"/>
      <c r="OJ77" s="78"/>
      <c r="OK77" s="78"/>
      <c r="OL77" s="78"/>
      <c r="OM77" s="78"/>
      <c r="ON77" s="78"/>
      <c r="OO77" s="78">
        <v>36</v>
      </c>
      <c r="OP77" s="78">
        <v>24</v>
      </c>
      <c r="OQ77" s="78"/>
      <c r="OR77" s="78"/>
      <c r="OS77" s="78"/>
      <c r="OT77" s="78"/>
      <c r="OU77" s="78"/>
      <c r="OV77" s="78"/>
      <c r="OW77" s="78"/>
      <c r="OX77" s="78">
        <v>36</v>
      </c>
      <c r="OY77" s="78"/>
      <c r="OZ77" s="78">
        <v>63</v>
      </c>
      <c r="PA77" s="78"/>
      <c r="PB77" s="78"/>
      <c r="PC77" s="78"/>
      <c r="PD77" s="78"/>
      <c r="PE77" s="57">
        <v>69</v>
      </c>
      <c r="PF77" s="35">
        <f t="shared" si="412"/>
        <v>0</v>
      </c>
      <c r="PG77" s="35">
        <f t="shared" si="413"/>
        <v>0</v>
      </c>
      <c r="PH77" s="35">
        <f t="shared" si="414"/>
        <v>0</v>
      </c>
      <c r="PI77" s="35">
        <f t="shared" si="415"/>
        <v>0</v>
      </c>
      <c r="PJ77" s="35">
        <f t="shared" si="416"/>
        <v>0</v>
      </c>
      <c r="PK77" s="35">
        <f t="shared" si="417"/>
        <v>0</v>
      </c>
      <c r="PL77" s="35">
        <f t="shared" si="418"/>
        <v>0</v>
      </c>
      <c r="PM77" s="35">
        <f t="shared" si="419"/>
        <v>0</v>
      </c>
      <c r="PN77" s="35">
        <f t="shared" si="420"/>
        <v>0</v>
      </c>
      <c r="PO77" s="35">
        <f t="shared" si="421"/>
        <v>0</v>
      </c>
      <c r="PP77" s="35">
        <f t="shared" si="422"/>
        <v>0</v>
      </c>
      <c r="PQ77" s="35">
        <f t="shared" si="423"/>
        <v>0</v>
      </c>
      <c r="PR77" s="35">
        <f t="shared" si="424"/>
        <v>20</v>
      </c>
      <c r="PS77" s="35">
        <f t="shared" si="425"/>
        <v>0</v>
      </c>
      <c r="PT77" s="35">
        <f t="shared" si="426"/>
        <v>0</v>
      </c>
      <c r="PU77" s="35">
        <f t="shared" si="427"/>
        <v>0</v>
      </c>
      <c r="PV77" s="35">
        <f t="shared" si="428"/>
        <v>0</v>
      </c>
      <c r="PW77" s="35">
        <f t="shared" si="429"/>
        <v>0</v>
      </c>
      <c r="PX77" s="35">
        <f t="shared" si="430"/>
        <v>0</v>
      </c>
      <c r="PY77" s="35">
        <f t="shared" si="431"/>
        <v>0</v>
      </c>
      <c r="PZ77" s="35">
        <f t="shared" si="432"/>
        <v>0</v>
      </c>
      <c r="QA77" s="35">
        <f t="shared" si="433"/>
        <v>20</v>
      </c>
      <c r="QB77" s="35">
        <f t="shared" si="434"/>
        <v>0</v>
      </c>
      <c r="QC77" s="35">
        <f t="shared" si="435"/>
        <v>60</v>
      </c>
      <c r="QD77" s="35">
        <f t="shared" si="436"/>
        <v>0</v>
      </c>
      <c r="QE77" s="35">
        <f t="shared" si="437"/>
        <v>0</v>
      </c>
      <c r="QF77" s="35">
        <f t="shared" si="438"/>
        <v>0</v>
      </c>
      <c r="QG77" s="35">
        <f t="shared" si="439"/>
        <v>0</v>
      </c>
      <c r="QH77" s="57">
        <v>69</v>
      </c>
      <c r="QI77" s="36" t="str">
        <f t="shared" si="440"/>
        <v/>
      </c>
      <c r="QJ77" s="36" t="str">
        <f t="shared" si="441"/>
        <v/>
      </c>
      <c r="QK77" s="36" t="str">
        <f t="shared" si="442"/>
        <v/>
      </c>
      <c r="QL77" s="36" t="str">
        <f t="shared" si="443"/>
        <v/>
      </c>
      <c r="QM77" s="36" t="str">
        <f t="shared" si="444"/>
        <v/>
      </c>
      <c r="QN77" s="36" t="str">
        <f t="shared" si="445"/>
        <v/>
      </c>
      <c r="QO77" s="36" t="str">
        <f t="shared" si="446"/>
        <v/>
      </c>
      <c r="QP77" s="36" t="str">
        <f t="shared" si="447"/>
        <v/>
      </c>
      <c r="QQ77" s="36" t="str">
        <f t="shared" si="448"/>
        <v/>
      </c>
      <c r="QR77" s="36" t="str">
        <f t="shared" si="449"/>
        <v/>
      </c>
      <c r="QS77" s="36" t="str">
        <f t="shared" si="450"/>
        <v/>
      </c>
      <c r="QT77" s="36" t="str">
        <f t="shared" si="451"/>
        <v/>
      </c>
      <c r="QU77" s="36">
        <f t="shared" si="452"/>
        <v>38.115057727439122</v>
      </c>
      <c r="QV77" s="36">
        <f t="shared" si="453"/>
        <v>4.1263945100167616</v>
      </c>
      <c r="QW77" s="36" t="str">
        <f t="shared" si="454"/>
        <v/>
      </c>
      <c r="QX77" s="36" t="str">
        <f t="shared" si="455"/>
        <v/>
      </c>
      <c r="QY77" s="36" t="str">
        <f t="shared" si="456"/>
        <v/>
      </c>
      <c r="QZ77" s="36" t="str">
        <f t="shared" si="457"/>
        <v/>
      </c>
      <c r="RA77" s="36" t="str">
        <f t="shared" si="458"/>
        <v/>
      </c>
      <c r="RB77" s="36" t="str">
        <f t="shared" si="459"/>
        <v/>
      </c>
      <c r="RC77" s="36" t="str">
        <f t="shared" si="460"/>
        <v/>
      </c>
      <c r="RD77" s="36" t="str">
        <f t="shared" si="461"/>
        <v/>
      </c>
      <c r="RE77" s="36" t="str">
        <f t="shared" si="462"/>
        <v/>
      </c>
      <c r="RF77" s="36">
        <f t="shared" si="463"/>
        <v>100</v>
      </c>
      <c r="RG77" s="36" t="str">
        <f t="shared" si="464"/>
        <v/>
      </c>
      <c r="RH77" s="36" t="str">
        <f t="shared" si="465"/>
        <v/>
      </c>
      <c r="RI77" s="36" t="str">
        <f t="shared" si="466"/>
        <v/>
      </c>
      <c r="RJ77" s="36" t="str">
        <f t="shared" si="467"/>
        <v/>
      </c>
      <c r="RK77" s="37">
        <f t="shared" si="468"/>
        <v>100</v>
      </c>
      <c r="RL77" s="38" t="str">
        <f t="shared" si="528"/>
        <v/>
      </c>
      <c r="RM77" s="38" t="str">
        <f t="shared" si="529"/>
        <v/>
      </c>
      <c r="RN77" s="38" t="str">
        <f t="shared" si="530"/>
        <v/>
      </c>
      <c r="RO77" s="38" t="str">
        <f t="shared" si="531"/>
        <v>24. TECNIGEN LTDA</v>
      </c>
      <c r="RP77" s="38" t="str">
        <f t="shared" si="532"/>
        <v>24. TECNIGEN LTDA</v>
      </c>
      <c r="RQ77" s="39" t="str">
        <f t="shared" si="533"/>
        <v/>
      </c>
      <c r="RR77" s="39" t="str">
        <f t="shared" si="534"/>
        <v/>
      </c>
      <c r="RS77" s="39" t="str">
        <f t="shared" si="535"/>
        <v/>
      </c>
      <c r="RT77" s="39">
        <f t="shared" si="536"/>
        <v>1190000</v>
      </c>
      <c r="RU77" s="39">
        <f t="shared" si="537"/>
        <v>1190000</v>
      </c>
      <c r="RV77" s="57">
        <v>69</v>
      </c>
    </row>
    <row r="78" spans="2:490" s="41" customFormat="1" ht="40.799999999999997" x14ac:dyDescent="0.2">
      <c r="B78" s="63" t="s">
        <v>149</v>
      </c>
      <c r="C78" s="57" t="s">
        <v>161</v>
      </c>
      <c r="D78" s="57" t="s">
        <v>35</v>
      </c>
      <c r="E78" s="57" t="s">
        <v>162</v>
      </c>
      <c r="F78" s="57">
        <v>2</v>
      </c>
      <c r="G78" s="25">
        <v>33536125</v>
      </c>
      <c r="H78" s="57">
        <v>70</v>
      </c>
      <c r="I78" s="77" t="s">
        <v>32</v>
      </c>
      <c r="J78" s="77" t="s">
        <v>32</v>
      </c>
      <c r="K78" s="77" t="s">
        <v>32</v>
      </c>
      <c r="L78" s="77" t="s">
        <v>32</v>
      </c>
      <c r="M78" s="77" t="s">
        <v>32</v>
      </c>
      <c r="N78" s="77" t="s">
        <v>32</v>
      </c>
      <c r="O78" s="77" t="s">
        <v>32</v>
      </c>
      <c r="P78" s="77" t="s">
        <v>32</v>
      </c>
      <c r="Q78" s="77" t="s">
        <v>32</v>
      </c>
      <c r="R78" s="77" t="s">
        <v>32</v>
      </c>
      <c r="S78" s="77" t="s">
        <v>32</v>
      </c>
      <c r="T78" s="77" t="s">
        <v>32</v>
      </c>
      <c r="U78" s="77" t="s">
        <v>32</v>
      </c>
      <c r="V78" s="75">
        <v>32130000</v>
      </c>
      <c r="W78" s="77" t="s">
        <v>32</v>
      </c>
      <c r="X78" s="77" t="s">
        <v>32</v>
      </c>
      <c r="Y78" s="77" t="s">
        <v>32</v>
      </c>
      <c r="Z78" s="77" t="s">
        <v>32</v>
      </c>
      <c r="AA78" s="77" t="s">
        <v>32</v>
      </c>
      <c r="AB78" s="77" t="s">
        <v>32</v>
      </c>
      <c r="AC78" s="77" t="s">
        <v>32</v>
      </c>
      <c r="AD78" s="77" t="s">
        <v>32</v>
      </c>
      <c r="AE78" s="77" t="s">
        <v>32</v>
      </c>
      <c r="AF78" s="77" t="s">
        <v>32</v>
      </c>
      <c r="AG78" s="77" t="s">
        <v>32</v>
      </c>
      <c r="AH78" s="77" t="s">
        <v>32</v>
      </c>
      <c r="AI78" s="77" t="s">
        <v>32</v>
      </c>
      <c r="AJ78" s="77" t="s">
        <v>32</v>
      </c>
      <c r="AK78" s="45"/>
      <c r="AL78" s="26" t="str">
        <f t="shared" si="469"/>
        <v>NC</v>
      </c>
      <c r="AM78" s="26" t="str">
        <f t="shared" si="470"/>
        <v>NC</v>
      </c>
      <c r="AN78" s="26" t="str">
        <f t="shared" si="471"/>
        <v>NC</v>
      </c>
      <c r="AO78" s="26" t="str">
        <f t="shared" si="472"/>
        <v>NC</v>
      </c>
      <c r="AP78" s="26" t="str">
        <f t="shared" si="473"/>
        <v>NC</v>
      </c>
      <c r="AQ78" s="26" t="str">
        <f t="shared" si="474"/>
        <v>NC</v>
      </c>
      <c r="AR78" s="26" t="str">
        <f t="shared" si="475"/>
        <v>NC</v>
      </c>
      <c r="AS78" s="26" t="str">
        <f t="shared" si="476"/>
        <v>NC</v>
      </c>
      <c r="AT78" s="26" t="str">
        <f t="shared" si="477"/>
        <v>NC</v>
      </c>
      <c r="AU78" s="26" t="str">
        <f t="shared" si="478"/>
        <v>NC</v>
      </c>
      <c r="AV78" s="26" t="str">
        <f t="shared" si="479"/>
        <v>NC</v>
      </c>
      <c r="AW78" s="26" t="str">
        <f t="shared" si="480"/>
        <v>NC</v>
      </c>
      <c r="AX78" s="26" t="str">
        <f t="shared" si="481"/>
        <v>NC</v>
      </c>
      <c r="AY78" s="26">
        <f t="shared" si="482"/>
        <v>32130000</v>
      </c>
      <c r="AZ78" s="26" t="str">
        <f t="shared" si="483"/>
        <v>NC</v>
      </c>
      <c r="BA78" s="26" t="str">
        <f t="shared" si="484"/>
        <v>NC</v>
      </c>
      <c r="BB78" s="26" t="str">
        <f t="shared" si="485"/>
        <v>NC</v>
      </c>
      <c r="BC78" s="26" t="str">
        <f t="shared" si="486"/>
        <v>NC</v>
      </c>
      <c r="BD78" s="26" t="str">
        <f t="shared" si="487"/>
        <v>NC</v>
      </c>
      <c r="BE78" s="26" t="str">
        <f t="shared" si="488"/>
        <v>NC</v>
      </c>
      <c r="BF78" s="26" t="str">
        <f t="shared" si="489"/>
        <v>NC</v>
      </c>
      <c r="BG78" s="26" t="str">
        <f t="shared" si="490"/>
        <v>NC</v>
      </c>
      <c r="BH78" s="26" t="str">
        <f t="shared" si="491"/>
        <v>NC</v>
      </c>
      <c r="BI78" s="26" t="str">
        <f t="shared" si="492"/>
        <v>NC</v>
      </c>
      <c r="BJ78" s="26" t="str">
        <f t="shared" si="493"/>
        <v>NC</v>
      </c>
      <c r="BK78" s="26" t="str">
        <f t="shared" si="494"/>
        <v>NC</v>
      </c>
      <c r="BL78" s="26" t="str">
        <f t="shared" si="495"/>
        <v>NC</v>
      </c>
      <c r="BM78" s="26" t="str">
        <f t="shared" si="496"/>
        <v>NC</v>
      </c>
      <c r="BN78" s="57">
        <v>70</v>
      </c>
      <c r="BO78" s="70" t="s">
        <v>33</v>
      </c>
      <c r="BP78" s="70" t="s">
        <v>33</v>
      </c>
      <c r="BQ78" s="70" t="s">
        <v>33</v>
      </c>
      <c r="BR78" s="70" t="s">
        <v>33</v>
      </c>
      <c r="BS78" s="70" t="s">
        <v>33</v>
      </c>
      <c r="BT78" s="70" t="s">
        <v>33</v>
      </c>
      <c r="BU78" s="70" t="s">
        <v>33</v>
      </c>
      <c r="BV78" s="70" t="s">
        <v>33</v>
      </c>
      <c r="BW78" s="70" t="s">
        <v>33</v>
      </c>
      <c r="BX78" s="70" t="s">
        <v>33</v>
      </c>
      <c r="BY78" s="70" t="s">
        <v>33</v>
      </c>
      <c r="BZ78" s="70" t="s">
        <v>33</v>
      </c>
      <c r="CA78" s="70" t="s">
        <v>33</v>
      </c>
      <c r="CB78" s="71" t="s">
        <v>33</v>
      </c>
      <c r="CC78" s="70" t="s">
        <v>33</v>
      </c>
      <c r="CD78" s="70" t="s">
        <v>33</v>
      </c>
      <c r="CE78" s="70" t="s">
        <v>33</v>
      </c>
      <c r="CF78" s="70" t="s">
        <v>33</v>
      </c>
      <c r="CG78" s="70" t="s">
        <v>33</v>
      </c>
      <c r="CH78" s="70" t="s">
        <v>33</v>
      </c>
      <c r="CI78" s="70" t="s">
        <v>33</v>
      </c>
      <c r="CJ78" s="70" t="s">
        <v>33</v>
      </c>
      <c r="CK78" s="70" t="s">
        <v>33</v>
      </c>
      <c r="CL78" s="70" t="s">
        <v>33</v>
      </c>
      <c r="CM78" s="70" t="s">
        <v>33</v>
      </c>
      <c r="CN78" s="70" t="s">
        <v>33</v>
      </c>
      <c r="CO78" s="70" t="s">
        <v>33</v>
      </c>
      <c r="CP78" s="70" t="s">
        <v>33</v>
      </c>
      <c r="CQ78" s="57">
        <v>70</v>
      </c>
      <c r="CR78" s="71" t="s">
        <v>33</v>
      </c>
      <c r="CS78" s="71" t="s">
        <v>34</v>
      </c>
      <c r="CT78" s="71" t="s">
        <v>34</v>
      </c>
      <c r="CU78" s="71" t="s">
        <v>34</v>
      </c>
      <c r="CV78" s="71" t="s">
        <v>34</v>
      </c>
      <c r="CW78" s="71" t="s">
        <v>34</v>
      </c>
      <c r="CX78" s="71" t="s">
        <v>34</v>
      </c>
      <c r="CY78" s="71" t="s">
        <v>33</v>
      </c>
      <c r="CZ78" s="71" t="s">
        <v>34</v>
      </c>
      <c r="DA78" s="71" t="s">
        <v>34</v>
      </c>
      <c r="DB78" s="71" t="s">
        <v>34</v>
      </c>
      <c r="DC78" s="71" t="s">
        <v>34</v>
      </c>
      <c r="DD78" s="71" t="s">
        <v>34</v>
      </c>
      <c r="DE78" s="71" t="s">
        <v>239</v>
      </c>
      <c r="DF78" s="71" t="s">
        <v>34</v>
      </c>
      <c r="DG78" s="71" t="s">
        <v>34</v>
      </c>
      <c r="DH78" s="71" t="s">
        <v>34</v>
      </c>
      <c r="DI78" s="71" t="s">
        <v>34</v>
      </c>
      <c r="DJ78" s="71" t="s">
        <v>34</v>
      </c>
      <c r="DK78" s="71" t="s">
        <v>34</v>
      </c>
      <c r="DL78" s="71" t="s">
        <v>34</v>
      </c>
      <c r="DM78" s="71" t="s">
        <v>34</v>
      </c>
      <c r="DN78" s="71" t="s">
        <v>34</v>
      </c>
      <c r="DO78" s="71" t="s">
        <v>34</v>
      </c>
      <c r="DP78" s="71" t="s">
        <v>34</v>
      </c>
      <c r="DQ78" s="71" t="s">
        <v>34</v>
      </c>
      <c r="DR78" s="71" t="s">
        <v>34</v>
      </c>
      <c r="DS78" s="71" t="s">
        <v>34</v>
      </c>
      <c r="DT78" s="57">
        <v>70</v>
      </c>
      <c r="DU78" s="71" t="s">
        <v>34</v>
      </c>
      <c r="DV78" s="71" t="s">
        <v>34</v>
      </c>
      <c r="DW78" s="71" t="s">
        <v>34</v>
      </c>
      <c r="DX78" s="71" t="s">
        <v>34</v>
      </c>
      <c r="DY78" s="71" t="s">
        <v>34</v>
      </c>
      <c r="DZ78" s="71" t="s">
        <v>34</v>
      </c>
      <c r="EA78" s="71" t="s">
        <v>34</v>
      </c>
      <c r="EB78" s="71" t="s">
        <v>33</v>
      </c>
      <c r="EC78" s="71" t="s">
        <v>34</v>
      </c>
      <c r="ED78" s="71" t="s">
        <v>34</v>
      </c>
      <c r="EE78" s="71" t="s">
        <v>34</v>
      </c>
      <c r="EF78" s="71" t="s">
        <v>34</v>
      </c>
      <c r="EG78" s="71" t="s">
        <v>34</v>
      </c>
      <c r="EH78" s="71" t="s">
        <v>34</v>
      </c>
      <c r="EI78" s="71" t="s">
        <v>34</v>
      </c>
      <c r="EJ78" s="71" t="s">
        <v>34</v>
      </c>
      <c r="EK78" s="71" t="s">
        <v>34</v>
      </c>
      <c r="EL78" s="71" t="s">
        <v>34</v>
      </c>
      <c r="EM78" s="71" t="s">
        <v>34</v>
      </c>
      <c r="EN78" s="71" t="s">
        <v>34</v>
      </c>
      <c r="EO78" s="71" t="s">
        <v>34</v>
      </c>
      <c r="EP78" s="71" t="s">
        <v>34</v>
      </c>
      <c r="EQ78" s="71" t="s">
        <v>34</v>
      </c>
      <c r="ER78" s="71" t="s">
        <v>34</v>
      </c>
      <c r="ES78" s="71" t="s">
        <v>34</v>
      </c>
      <c r="ET78" s="71" t="s">
        <v>34</v>
      </c>
      <c r="EU78" s="71" t="s">
        <v>34</v>
      </c>
      <c r="EV78" s="71" t="s">
        <v>33</v>
      </c>
      <c r="EW78" s="57">
        <v>70</v>
      </c>
      <c r="EX78" s="27" t="str">
        <f t="shared" si="270"/>
        <v>NO CUMPLE</v>
      </c>
      <c r="EY78" s="27" t="str">
        <f t="shared" si="271"/>
        <v>NO CUMPLE</v>
      </c>
      <c r="EZ78" s="27" t="str">
        <f t="shared" si="272"/>
        <v>NO CUMPLE</v>
      </c>
      <c r="FA78" s="27" t="str">
        <f t="shared" si="273"/>
        <v>NO CUMPLE</v>
      </c>
      <c r="FB78" s="27" t="str">
        <f t="shared" si="274"/>
        <v>NO CUMPLE</v>
      </c>
      <c r="FC78" s="27" t="str">
        <f t="shared" si="275"/>
        <v>NO CUMPLE</v>
      </c>
      <c r="FD78" s="27" t="str">
        <f t="shared" si="276"/>
        <v>NO CUMPLE</v>
      </c>
      <c r="FE78" s="27" t="str">
        <f t="shared" si="277"/>
        <v>NO CUMPLE</v>
      </c>
      <c r="FF78" s="27" t="str">
        <f t="shared" si="278"/>
        <v>NO CUMPLE</v>
      </c>
      <c r="FG78" s="27" t="str">
        <f t="shared" si="279"/>
        <v>NO CUMPLE</v>
      </c>
      <c r="FH78" s="27" t="str">
        <f t="shared" si="280"/>
        <v>NO CUMPLE</v>
      </c>
      <c r="FI78" s="27" t="str">
        <f t="shared" si="281"/>
        <v>NO CUMPLE</v>
      </c>
      <c r="FJ78" s="27" t="str">
        <f t="shared" si="282"/>
        <v>NO CUMPLE</v>
      </c>
      <c r="FK78" s="27" t="str">
        <f t="shared" si="283"/>
        <v>NO CUMPLE</v>
      </c>
      <c r="FL78" s="27" t="str">
        <f t="shared" si="284"/>
        <v>NO CUMPLE</v>
      </c>
      <c r="FM78" s="27" t="str">
        <f t="shared" si="285"/>
        <v>NO CUMPLE</v>
      </c>
      <c r="FN78" s="27" t="str">
        <f t="shared" si="286"/>
        <v>NO CUMPLE</v>
      </c>
      <c r="FO78" s="27" t="str">
        <f t="shared" si="287"/>
        <v>NO CUMPLE</v>
      </c>
      <c r="FP78" s="27" t="str">
        <f t="shared" si="288"/>
        <v>NO CUMPLE</v>
      </c>
      <c r="FQ78" s="27" t="str">
        <f t="shared" si="289"/>
        <v>NO CUMPLE</v>
      </c>
      <c r="FR78" s="27" t="str">
        <f t="shared" si="290"/>
        <v>NO CUMPLE</v>
      </c>
      <c r="FS78" s="27" t="str">
        <f t="shared" si="291"/>
        <v>NO CUMPLE</v>
      </c>
      <c r="FT78" s="27" t="str">
        <f t="shared" si="292"/>
        <v>NO CUMPLE</v>
      </c>
      <c r="FU78" s="27" t="str">
        <f t="shared" si="293"/>
        <v>NO CUMPLE</v>
      </c>
      <c r="FV78" s="27" t="str">
        <f t="shared" si="294"/>
        <v>NO CUMPLE</v>
      </c>
      <c r="FW78" s="27" t="str">
        <f t="shared" si="295"/>
        <v>NO CUMPLE</v>
      </c>
      <c r="FX78" s="27" t="str">
        <f t="shared" si="296"/>
        <v>NO CUMPLE</v>
      </c>
      <c r="FY78" s="27" t="str">
        <f t="shared" si="297"/>
        <v>NO CUMPLE</v>
      </c>
      <c r="FZ78" s="57">
        <v>70</v>
      </c>
      <c r="GA78" s="71" t="s">
        <v>32</v>
      </c>
      <c r="GB78" s="71" t="s">
        <v>32</v>
      </c>
      <c r="GC78" s="71" t="s">
        <v>32</v>
      </c>
      <c r="GD78" s="71" t="s">
        <v>32</v>
      </c>
      <c r="GE78" s="71" t="s">
        <v>32</v>
      </c>
      <c r="GF78" s="71" t="s">
        <v>32</v>
      </c>
      <c r="GG78" s="71" t="s">
        <v>32</v>
      </c>
      <c r="GH78" s="71" t="s">
        <v>32</v>
      </c>
      <c r="GI78" s="71" t="s">
        <v>32</v>
      </c>
      <c r="GJ78" s="71" t="s">
        <v>32</v>
      </c>
      <c r="GK78" s="71" t="s">
        <v>32</v>
      </c>
      <c r="GL78" s="71" t="s">
        <v>32</v>
      </c>
      <c r="GM78" s="71" t="s">
        <v>32</v>
      </c>
      <c r="GN78" s="94" t="s">
        <v>33</v>
      </c>
      <c r="GO78" s="71" t="s">
        <v>32</v>
      </c>
      <c r="GP78" s="71" t="s">
        <v>32</v>
      </c>
      <c r="GQ78" s="71" t="s">
        <v>32</v>
      </c>
      <c r="GR78" s="71" t="s">
        <v>32</v>
      </c>
      <c r="GS78" s="71" t="s">
        <v>32</v>
      </c>
      <c r="GT78" s="71" t="s">
        <v>32</v>
      </c>
      <c r="GU78" s="71" t="s">
        <v>32</v>
      </c>
      <c r="GV78" s="71" t="s">
        <v>32</v>
      </c>
      <c r="GW78" s="71" t="s">
        <v>32</v>
      </c>
      <c r="GX78" s="71" t="s">
        <v>32</v>
      </c>
      <c r="GY78" s="71" t="s">
        <v>32</v>
      </c>
      <c r="GZ78" s="71" t="s">
        <v>32</v>
      </c>
      <c r="HA78" s="71" t="s">
        <v>32</v>
      </c>
      <c r="HB78" s="71" t="s">
        <v>32</v>
      </c>
      <c r="HC78" s="57">
        <v>70</v>
      </c>
      <c r="HD78" s="72" t="s">
        <v>32</v>
      </c>
      <c r="HE78" s="72" t="s">
        <v>32</v>
      </c>
      <c r="HF78" s="72" t="s">
        <v>32</v>
      </c>
      <c r="HG78" s="72" t="s">
        <v>32</v>
      </c>
      <c r="HH78" s="72" t="s">
        <v>32</v>
      </c>
      <c r="HI78" s="72" t="s">
        <v>32</v>
      </c>
      <c r="HJ78" s="72" t="s">
        <v>32</v>
      </c>
      <c r="HK78" s="72" t="s">
        <v>32</v>
      </c>
      <c r="HL78" s="72" t="s">
        <v>32</v>
      </c>
      <c r="HM78" s="72" t="s">
        <v>32</v>
      </c>
      <c r="HN78" s="72" t="s">
        <v>32</v>
      </c>
      <c r="HO78" s="72" t="s">
        <v>32</v>
      </c>
      <c r="HP78" s="72" t="s">
        <v>32</v>
      </c>
      <c r="HQ78" s="72" t="s">
        <v>34</v>
      </c>
      <c r="HR78" s="72" t="s">
        <v>32</v>
      </c>
      <c r="HS78" s="72" t="s">
        <v>32</v>
      </c>
      <c r="HT78" s="72" t="s">
        <v>32</v>
      </c>
      <c r="HU78" s="72" t="s">
        <v>32</v>
      </c>
      <c r="HV78" s="72" t="s">
        <v>32</v>
      </c>
      <c r="HW78" s="72" t="s">
        <v>32</v>
      </c>
      <c r="HX78" s="72" t="s">
        <v>32</v>
      </c>
      <c r="HY78" s="72" t="s">
        <v>32</v>
      </c>
      <c r="HZ78" s="72" t="s">
        <v>32</v>
      </c>
      <c r="IA78" s="72" t="s">
        <v>32</v>
      </c>
      <c r="IB78" s="72" t="s">
        <v>32</v>
      </c>
      <c r="IC78" s="72" t="s">
        <v>32</v>
      </c>
      <c r="ID78" s="72" t="s">
        <v>32</v>
      </c>
      <c r="IE78" s="72" t="s">
        <v>32</v>
      </c>
      <c r="IF78" s="57">
        <v>70</v>
      </c>
      <c r="IG78" s="26" t="str">
        <f t="shared" si="497"/>
        <v/>
      </c>
      <c r="IH78" s="26" t="str">
        <f t="shared" si="498"/>
        <v/>
      </c>
      <c r="II78" s="26" t="str">
        <f t="shared" si="499"/>
        <v/>
      </c>
      <c r="IJ78" s="26" t="str">
        <f t="shared" si="500"/>
        <v/>
      </c>
      <c r="IK78" s="26" t="str">
        <f t="shared" si="501"/>
        <v/>
      </c>
      <c r="IL78" s="26" t="str">
        <f t="shared" si="502"/>
        <v/>
      </c>
      <c r="IM78" s="26" t="str">
        <f t="shared" si="503"/>
        <v/>
      </c>
      <c r="IN78" s="26" t="str">
        <f t="shared" si="504"/>
        <v/>
      </c>
      <c r="IO78" s="26" t="str">
        <f t="shared" si="505"/>
        <v/>
      </c>
      <c r="IP78" s="26" t="str">
        <f t="shared" si="506"/>
        <v/>
      </c>
      <c r="IQ78" s="26" t="str">
        <f t="shared" si="507"/>
        <v/>
      </c>
      <c r="IR78" s="26" t="str">
        <f t="shared" si="508"/>
        <v/>
      </c>
      <c r="IS78" s="26" t="str">
        <f t="shared" si="509"/>
        <v/>
      </c>
      <c r="IT78" s="26" t="str">
        <f t="shared" si="510"/>
        <v/>
      </c>
      <c r="IU78" s="26" t="str">
        <f t="shared" si="511"/>
        <v/>
      </c>
      <c r="IV78" s="26" t="str">
        <f t="shared" si="512"/>
        <v/>
      </c>
      <c r="IW78" s="26" t="str">
        <f t="shared" si="513"/>
        <v/>
      </c>
      <c r="IX78" s="26" t="str">
        <f t="shared" si="514"/>
        <v/>
      </c>
      <c r="IY78" s="26" t="str">
        <f t="shared" si="515"/>
        <v/>
      </c>
      <c r="IZ78" s="26" t="str">
        <f t="shared" si="516"/>
        <v/>
      </c>
      <c r="JA78" s="26" t="str">
        <f t="shared" si="517"/>
        <v/>
      </c>
      <c r="JB78" s="26" t="str">
        <f t="shared" si="518"/>
        <v/>
      </c>
      <c r="JC78" s="26" t="str">
        <f t="shared" si="519"/>
        <v/>
      </c>
      <c r="JD78" s="26" t="str">
        <f t="shared" si="520"/>
        <v/>
      </c>
      <c r="JE78" s="26" t="str">
        <f t="shared" si="521"/>
        <v/>
      </c>
      <c r="JF78" s="26" t="str">
        <f t="shared" si="522"/>
        <v/>
      </c>
      <c r="JG78" s="26" t="str">
        <f t="shared" si="523"/>
        <v/>
      </c>
      <c r="JH78" s="26" t="str">
        <f t="shared" si="524"/>
        <v/>
      </c>
      <c r="JI78" s="26">
        <v>33536125</v>
      </c>
      <c r="JJ78" s="26">
        <v>33536125</v>
      </c>
      <c r="JK78" s="28">
        <f t="shared" si="525"/>
        <v>0</v>
      </c>
      <c r="JL78" s="28">
        <f t="shared" si="298"/>
        <v>0</v>
      </c>
      <c r="JM78" s="29" t="str">
        <f t="shared" si="526"/>
        <v/>
      </c>
      <c r="JN78" s="30" t="str">
        <f t="shared" si="527"/>
        <v/>
      </c>
      <c r="JO78" s="57">
        <v>70</v>
      </c>
      <c r="JP78" s="31" t="str">
        <f t="shared" si="299"/>
        <v/>
      </c>
      <c r="JQ78" s="31" t="str">
        <f t="shared" si="300"/>
        <v/>
      </c>
      <c r="JR78" s="31" t="str">
        <f t="shared" si="301"/>
        <v/>
      </c>
      <c r="JS78" s="31" t="str">
        <f t="shared" si="302"/>
        <v/>
      </c>
      <c r="JT78" s="31" t="str">
        <f t="shared" si="303"/>
        <v/>
      </c>
      <c r="JU78" s="31" t="str">
        <f t="shared" si="304"/>
        <v/>
      </c>
      <c r="JV78" s="31" t="str">
        <f t="shared" si="305"/>
        <v/>
      </c>
      <c r="JW78" s="31" t="str">
        <f t="shared" si="306"/>
        <v/>
      </c>
      <c r="JX78" s="31" t="str">
        <f t="shared" si="307"/>
        <v/>
      </c>
      <c r="JY78" s="31" t="str">
        <f t="shared" si="308"/>
        <v/>
      </c>
      <c r="JZ78" s="31" t="str">
        <f t="shared" si="309"/>
        <v/>
      </c>
      <c r="KA78" s="31" t="str">
        <f t="shared" si="310"/>
        <v/>
      </c>
      <c r="KB78" s="31" t="str">
        <f t="shared" si="311"/>
        <v/>
      </c>
      <c r="KC78" s="31" t="str">
        <f t="shared" si="312"/>
        <v/>
      </c>
      <c r="KD78" s="31" t="str">
        <f t="shared" si="313"/>
        <v/>
      </c>
      <c r="KE78" s="31" t="str">
        <f t="shared" si="314"/>
        <v/>
      </c>
      <c r="KF78" s="31" t="str">
        <f t="shared" si="315"/>
        <v/>
      </c>
      <c r="KG78" s="31" t="str">
        <f t="shared" si="316"/>
        <v/>
      </c>
      <c r="KH78" s="31" t="str">
        <f t="shared" si="317"/>
        <v/>
      </c>
      <c r="KI78" s="31" t="str">
        <f t="shared" si="318"/>
        <v/>
      </c>
      <c r="KJ78" s="31" t="str">
        <f t="shared" si="319"/>
        <v/>
      </c>
      <c r="KK78" s="31" t="str">
        <f t="shared" si="320"/>
        <v/>
      </c>
      <c r="KL78" s="31" t="str">
        <f t="shared" si="321"/>
        <v/>
      </c>
      <c r="KM78" s="31" t="str">
        <f t="shared" si="322"/>
        <v/>
      </c>
      <c r="KN78" s="31" t="str">
        <f t="shared" si="323"/>
        <v/>
      </c>
      <c r="KO78" s="31" t="str">
        <f t="shared" si="324"/>
        <v/>
      </c>
      <c r="KP78" s="31" t="str">
        <f t="shared" si="325"/>
        <v/>
      </c>
      <c r="KQ78" s="31" t="str">
        <f t="shared" si="326"/>
        <v/>
      </c>
      <c r="KR78" s="57">
        <v>70</v>
      </c>
      <c r="KS78" s="32" t="str">
        <f t="shared" si="327"/>
        <v/>
      </c>
      <c r="KT78" s="32" t="str">
        <f t="shared" si="328"/>
        <v/>
      </c>
      <c r="KU78" s="32" t="str">
        <f t="shared" si="329"/>
        <v/>
      </c>
      <c r="KV78" s="32" t="str">
        <f t="shared" si="330"/>
        <v/>
      </c>
      <c r="KW78" s="32" t="str">
        <f t="shared" si="331"/>
        <v/>
      </c>
      <c r="KX78" s="32" t="str">
        <f t="shared" si="332"/>
        <v/>
      </c>
      <c r="KY78" s="32" t="str">
        <f t="shared" si="333"/>
        <v/>
      </c>
      <c r="KZ78" s="32" t="str">
        <f t="shared" si="334"/>
        <v/>
      </c>
      <c r="LA78" s="32" t="str">
        <f t="shared" si="335"/>
        <v/>
      </c>
      <c r="LB78" s="32" t="str">
        <f t="shared" si="336"/>
        <v/>
      </c>
      <c r="LC78" s="32" t="str">
        <f t="shared" si="337"/>
        <v/>
      </c>
      <c r="LD78" s="32" t="str">
        <f t="shared" si="338"/>
        <v/>
      </c>
      <c r="LE78" s="32" t="str">
        <f t="shared" si="339"/>
        <v/>
      </c>
      <c r="LF78" s="32" t="str">
        <f t="shared" si="340"/>
        <v/>
      </c>
      <c r="LG78" s="32" t="str">
        <f t="shared" si="341"/>
        <v/>
      </c>
      <c r="LH78" s="32" t="str">
        <f t="shared" si="342"/>
        <v/>
      </c>
      <c r="LI78" s="32" t="str">
        <f t="shared" si="343"/>
        <v/>
      </c>
      <c r="LJ78" s="32" t="str">
        <f t="shared" si="344"/>
        <v/>
      </c>
      <c r="LK78" s="32" t="str">
        <f t="shared" si="345"/>
        <v/>
      </c>
      <c r="LL78" s="32" t="str">
        <f t="shared" si="346"/>
        <v/>
      </c>
      <c r="LM78" s="32" t="str">
        <f t="shared" si="347"/>
        <v/>
      </c>
      <c r="LN78" s="32" t="str">
        <f t="shared" si="348"/>
        <v/>
      </c>
      <c r="LO78" s="32" t="str">
        <f t="shared" si="349"/>
        <v/>
      </c>
      <c r="LP78" s="32" t="str">
        <f t="shared" si="350"/>
        <v/>
      </c>
      <c r="LQ78" s="32" t="str">
        <f t="shared" si="351"/>
        <v/>
      </c>
      <c r="LR78" s="32" t="str">
        <f t="shared" si="352"/>
        <v/>
      </c>
      <c r="LS78" s="32" t="str">
        <f t="shared" si="353"/>
        <v/>
      </c>
      <c r="LT78" s="32" t="str">
        <f t="shared" si="354"/>
        <v/>
      </c>
      <c r="LU78" s="57">
        <v>70</v>
      </c>
      <c r="LV78" s="33" t="str">
        <f t="shared" si="355"/>
        <v/>
      </c>
      <c r="LW78" s="33" t="str">
        <f t="shared" si="356"/>
        <v/>
      </c>
      <c r="LX78" s="33" t="str">
        <f t="shared" si="357"/>
        <v/>
      </c>
      <c r="LY78" s="33" t="str">
        <f t="shared" si="358"/>
        <v/>
      </c>
      <c r="LZ78" s="33" t="str">
        <f t="shared" si="359"/>
        <v/>
      </c>
      <c r="MA78" s="33" t="str">
        <f t="shared" si="360"/>
        <v/>
      </c>
      <c r="MB78" s="33" t="str">
        <f t="shared" si="361"/>
        <v/>
      </c>
      <c r="MC78" s="33" t="str">
        <f t="shared" si="362"/>
        <v/>
      </c>
      <c r="MD78" s="33" t="str">
        <f t="shared" si="363"/>
        <v/>
      </c>
      <c r="ME78" s="33" t="str">
        <f t="shared" si="364"/>
        <v/>
      </c>
      <c r="MF78" s="33" t="str">
        <f t="shared" si="365"/>
        <v/>
      </c>
      <c r="MG78" s="33" t="str">
        <f t="shared" si="366"/>
        <v/>
      </c>
      <c r="MH78" s="33" t="str">
        <f t="shared" si="367"/>
        <v/>
      </c>
      <c r="MI78" s="33" t="str">
        <f t="shared" si="368"/>
        <v/>
      </c>
      <c r="MJ78" s="33" t="str">
        <f t="shared" si="369"/>
        <v/>
      </c>
      <c r="MK78" s="33" t="str">
        <f t="shared" si="370"/>
        <v/>
      </c>
      <c r="ML78" s="33" t="str">
        <f t="shared" si="371"/>
        <v/>
      </c>
      <c r="MM78" s="33" t="str">
        <f t="shared" si="372"/>
        <v/>
      </c>
      <c r="MN78" s="33" t="str">
        <f t="shared" si="373"/>
        <v/>
      </c>
      <c r="MO78" s="33" t="str">
        <f t="shared" si="374"/>
        <v/>
      </c>
      <c r="MP78" s="33" t="str">
        <f t="shared" si="375"/>
        <v/>
      </c>
      <c r="MQ78" s="33" t="str">
        <f t="shared" si="376"/>
        <v/>
      </c>
      <c r="MR78" s="33" t="str">
        <f t="shared" si="377"/>
        <v/>
      </c>
      <c r="MS78" s="33" t="str">
        <f t="shared" si="378"/>
        <v/>
      </c>
      <c r="MT78" s="33" t="str">
        <f t="shared" si="379"/>
        <v/>
      </c>
      <c r="MU78" s="33" t="str">
        <f t="shared" si="380"/>
        <v/>
      </c>
      <c r="MV78" s="33" t="str">
        <f t="shared" si="381"/>
        <v/>
      </c>
      <c r="MW78" s="33" t="str">
        <f t="shared" si="382"/>
        <v/>
      </c>
      <c r="MX78" s="54">
        <f t="shared" si="383"/>
        <v>0</v>
      </c>
      <c r="MY78" s="57">
        <v>70</v>
      </c>
      <c r="MZ78" s="34" t="str">
        <f t="shared" si="384"/>
        <v/>
      </c>
      <c r="NA78" s="34" t="str">
        <f t="shared" si="385"/>
        <v/>
      </c>
      <c r="NB78" s="34" t="str">
        <f t="shared" si="386"/>
        <v/>
      </c>
      <c r="NC78" s="34" t="str">
        <f t="shared" si="387"/>
        <v/>
      </c>
      <c r="ND78" s="34" t="str">
        <f t="shared" si="388"/>
        <v/>
      </c>
      <c r="NE78" s="34" t="str">
        <f t="shared" si="389"/>
        <v/>
      </c>
      <c r="NF78" s="34" t="str">
        <f t="shared" si="390"/>
        <v/>
      </c>
      <c r="NG78" s="34" t="str">
        <f t="shared" si="391"/>
        <v/>
      </c>
      <c r="NH78" s="34" t="str">
        <f t="shared" si="392"/>
        <v/>
      </c>
      <c r="NI78" s="34" t="str">
        <f t="shared" si="393"/>
        <v/>
      </c>
      <c r="NJ78" s="34" t="str">
        <f t="shared" si="394"/>
        <v/>
      </c>
      <c r="NK78" s="34" t="str">
        <f t="shared" si="395"/>
        <v/>
      </c>
      <c r="NL78" s="34" t="str">
        <f t="shared" si="396"/>
        <v/>
      </c>
      <c r="NM78" s="34" t="str">
        <f t="shared" si="397"/>
        <v/>
      </c>
      <c r="NN78" s="34" t="str">
        <f t="shared" si="398"/>
        <v/>
      </c>
      <c r="NO78" s="34" t="str">
        <f t="shared" si="399"/>
        <v/>
      </c>
      <c r="NP78" s="34" t="str">
        <f t="shared" si="400"/>
        <v/>
      </c>
      <c r="NQ78" s="34" t="str">
        <f t="shared" si="401"/>
        <v/>
      </c>
      <c r="NR78" s="34" t="str">
        <f t="shared" si="402"/>
        <v/>
      </c>
      <c r="NS78" s="34" t="str">
        <f t="shared" si="403"/>
        <v/>
      </c>
      <c r="NT78" s="34" t="str">
        <f t="shared" si="404"/>
        <v/>
      </c>
      <c r="NU78" s="34" t="str">
        <f t="shared" si="405"/>
        <v/>
      </c>
      <c r="NV78" s="34" t="str">
        <f t="shared" si="406"/>
        <v/>
      </c>
      <c r="NW78" s="34" t="str">
        <f t="shared" si="407"/>
        <v/>
      </c>
      <c r="NX78" s="34" t="str">
        <f t="shared" si="408"/>
        <v/>
      </c>
      <c r="NY78" s="34" t="str">
        <f t="shared" si="409"/>
        <v/>
      </c>
      <c r="NZ78" s="34" t="str">
        <f t="shared" si="410"/>
        <v/>
      </c>
      <c r="OA78" s="34" t="str">
        <f t="shared" si="411"/>
        <v/>
      </c>
      <c r="OB78" s="57">
        <v>70</v>
      </c>
      <c r="OC78" s="78"/>
      <c r="OD78" s="78"/>
      <c r="OE78" s="78"/>
      <c r="OF78" s="78"/>
      <c r="OG78" s="78"/>
      <c r="OH78" s="78"/>
      <c r="OI78" s="78"/>
      <c r="OJ78" s="78"/>
      <c r="OK78" s="78"/>
      <c r="OL78" s="78"/>
      <c r="OM78" s="78"/>
      <c r="ON78" s="78"/>
      <c r="OO78" s="78"/>
      <c r="OP78" s="78">
        <v>61</v>
      </c>
      <c r="OQ78" s="78"/>
      <c r="OR78" s="78"/>
      <c r="OS78" s="78"/>
      <c r="OT78" s="78"/>
      <c r="OU78" s="78"/>
      <c r="OV78" s="78"/>
      <c r="OW78" s="78"/>
      <c r="OX78" s="78"/>
      <c r="OY78" s="78"/>
      <c r="OZ78" s="78"/>
      <c r="PA78" s="78"/>
      <c r="PB78" s="78"/>
      <c r="PC78" s="78"/>
      <c r="PD78" s="78"/>
      <c r="PE78" s="57">
        <v>70</v>
      </c>
      <c r="PF78" s="35">
        <f t="shared" si="412"/>
        <v>0</v>
      </c>
      <c r="PG78" s="35">
        <f t="shared" si="413"/>
        <v>0</v>
      </c>
      <c r="PH78" s="35">
        <f t="shared" si="414"/>
        <v>0</v>
      </c>
      <c r="PI78" s="35">
        <f t="shared" si="415"/>
        <v>0</v>
      </c>
      <c r="PJ78" s="35">
        <f t="shared" si="416"/>
        <v>0</v>
      </c>
      <c r="PK78" s="35">
        <f t="shared" si="417"/>
        <v>0</v>
      </c>
      <c r="PL78" s="35">
        <f t="shared" si="418"/>
        <v>0</v>
      </c>
      <c r="PM78" s="35">
        <f t="shared" si="419"/>
        <v>0</v>
      </c>
      <c r="PN78" s="35">
        <f t="shared" si="420"/>
        <v>0</v>
      </c>
      <c r="PO78" s="35">
        <f t="shared" si="421"/>
        <v>0</v>
      </c>
      <c r="PP78" s="35">
        <f t="shared" si="422"/>
        <v>0</v>
      </c>
      <c r="PQ78" s="35">
        <f t="shared" si="423"/>
        <v>0</v>
      </c>
      <c r="PR78" s="35">
        <f t="shared" si="424"/>
        <v>0</v>
      </c>
      <c r="PS78" s="35">
        <f t="shared" si="425"/>
        <v>30</v>
      </c>
      <c r="PT78" s="35">
        <f t="shared" si="426"/>
        <v>0</v>
      </c>
      <c r="PU78" s="35">
        <f t="shared" si="427"/>
        <v>0</v>
      </c>
      <c r="PV78" s="35">
        <f t="shared" si="428"/>
        <v>0</v>
      </c>
      <c r="PW78" s="35">
        <f t="shared" si="429"/>
        <v>0</v>
      </c>
      <c r="PX78" s="35">
        <f t="shared" si="430"/>
        <v>0</v>
      </c>
      <c r="PY78" s="35">
        <f t="shared" si="431"/>
        <v>0</v>
      </c>
      <c r="PZ78" s="35">
        <f t="shared" si="432"/>
        <v>0</v>
      </c>
      <c r="QA78" s="35">
        <f t="shared" si="433"/>
        <v>0</v>
      </c>
      <c r="QB78" s="35">
        <f t="shared" si="434"/>
        <v>0</v>
      </c>
      <c r="QC78" s="35">
        <f t="shared" si="435"/>
        <v>0</v>
      </c>
      <c r="QD78" s="35">
        <f t="shared" si="436"/>
        <v>0</v>
      </c>
      <c r="QE78" s="35">
        <f t="shared" si="437"/>
        <v>0</v>
      </c>
      <c r="QF78" s="35">
        <f t="shared" si="438"/>
        <v>0</v>
      </c>
      <c r="QG78" s="35">
        <f t="shared" si="439"/>
        <v>0</v>
      </c>
      <c r="QH78" s="57">
        <v>70</v>
      </c>
      <c r="QI78" s="36" t="str">
        <f t="shared" si="440"/>
        <v/>
      </c>
      <c r="QJ78" s="36" t="str">
        <f t="shared" si="441"/>
        <v/>
      </c>
      <c r="QK78" s="36" t="str">
        <f t="shared" si="442"/>
        <v/>
      </c>
      <c r="QL78" s="36" t="str">
        <f t="shared" si="443"/>
        <v/>
      </c>
      <c r="QM78" s="36" t="str">
        <f t="shared" si="444"/>
        <v/>
      </c>
      <c r="QN78" s="36" t="str">
        <f t="shared" si="445"/>
        <v/>
      </c>
      <c r="QO78" s="36" t="str">
        <f t="shared" si="446"/>
        <v/>
      </c>
      <c r="QP78" s="36" t="str">
        <f t="shared" si="447"/>
        <v/>
      </c>
      <c r="QQ78" s="36" t="str">
        <f t="shared" si="448"/>
        <v/>
      </c>
      <c r="QR78" s="36" t="str">
        <f t="shared" si="449"/>
        <v/>
      </c>
      <c r="QS78" s="36" t="str">
        <f t="shared" si="450"/>
        <v/>
      </c>
      <c r="QT78" s="36" t="str">
        <f t="shared" si="451"/>
        <v/>
      </c>
      <c r="QU78" s="36" t="str">
        <f t="shared" si="452"/>
        <v/>
      </c>
      <c r="QV78" s="36" t="str">
        <f t="shared" si="453"/>
        <v/>
      </c>
      <c r="QW78" s="36" t="str">
        <f t="shared" si="454"/>
        <v/>
      </c>
      <c r="QX78" s="36" t="str">
        <f t="shared" si="455"/>
        <v/>
      </c>
      <c r="QY78" s="36" t="str">
        <f t="shared" si="456"/>
        <v/>
      </c>
      <c r="QZ78" s="36" t="str">
        <f t="shared" si="457"/>
        <v/>
      </c>
      <c r="RA78" s="36" t="str">
        <f t="shared" si="458"/>
        <v/>
      </c>
      <c r="RB78" s="36" t="str">
        <f t="shared" si="459"/>
        <v/>
      </c>
      <c r="RC78" s="36" t="str">
        <f t="shared" si="460"/>
        <v/>
      </c>
      <c r="RD78" s="36" t="str">
        <f t="shared" si="461"/>
        <v/>
      </c>
      <c r="RE78" s="36" t="str">
        <f t="shared" si="462"/>
        <v/>
      </c>
      <c r="RF78" s="36" t="str">
        <f t="shared" si="463"/>
        <v/>
      </c>
      <c r="RG78" s="36" t="str">
        <f t="shared" si="464"/>
        <v/>
      </c>
      <c r="RH78" s="36" t="str">
        <f t="shared" si="465"/>
        <v/>
      </c>
      <c r="RI78" s="36" t="str">
        <f t="shared" si="466"/>
        <v/>
      </c>
      <c r="RJ78" s="36" t="str">
        <f t="shared" si="467"/>
        <v/>
      </c>
      <c r="RK78" s="37">
        <f t="shared" si="468"/>
        <v>0</v>
      </c>
      <c r="RL78" s="38" t="str">
        <f t="shared" si="528"/>
        <v/>
      </c>
      <c r="RM78" s="38" t="str">
        <f t="shared" si="529"/>
        <v/>
      </c>
      <c r="RN78" s="38" t="str">
        <f t="shared" si="530"/>
        <v/>
      </c>
      <c r="RO78" s="38" t="str">
        <f t="shared" si="531"/>
        <v/>
      </c>
      <c r="RP78" s="38" t="str">
        <f t="shared" si="532"/>
        <v/>
      </c>
      <c r="RQ78" s="39" t="str">
        <f t="shared" si="533"/>
        <v/>
      </c>
      <c r="RR78" s="39" t="str">
        <f t="shared" si="534"/>
        <v/>
      </c>
      <c r="RS78" s="39" t="str">
        <f t="shared" si="535"/>
        <v/>
      </c>
      <c r="RT78" s="39" t="str">
        <f t="shared" si="536"/>
        <v/>
      </c>
      <c r="RU78" s="39">
        <f t="shared" si="537"/>
        <v>0</v>
      </c>
      <c r="RV78" s="57">
        <v>70</v>
      </c>
    </row>
    <row r="79" spans="2:490" s="41" customFormat="1" ht="40.799999999999997" x14ac:dyDescent="0.2">
      <c r="B79" s="63" t="s">
        <v>149</v>
      </c>
      <c r="C79" s="57" t="s">
        <v>161</v>
      </c>
      <c r="D79" s="57" t="s">
        <v>35</v>
      </c>
      <c r="E79" s="57" t="s">
        <v>163</v>
      </c>
      <c r="F79" s="57">
        <v>1</v>
      </c>
      <c r="G79" s="25">
        <v>983456</v>
      </c>
      <c r="H79" s="57">
        <v>71</v>
      </c>
      <c r="I79" s="77" t="s">
        <v>32</v>
      </c>
      <c r="J79" s="77" t="s">
        <v>32</v>
      </c>
      <c r="K79" s="77" t="s">
        <v>32</v>
      </c>
      <c r="L79" s="77" t="s">
        <v>32</v>
      </c>
      <c r="M79" s="77" t="s">
        <v>32</v>
      </c>
      <c r="N79" s="77" t="s">
        <v>32</v>
      </c>
      <c r="O79" s="77" t="s">
        <v>32</v>
      </c>
      <c r="P79" s="77" t="s">
        <v>32</v>
      </c>
      <c r="Q79" s="77" t="s">
        <v>32</v>
      </c>
      <c r="R79" s="77" t="s">
        <v>32</v>
      </c>
      <c r="S79" s="77" t="s">
        <v>32</v>
      </c>
      <c r="T79" s="77" t="s">
        <v>32</v>
      </c>
      <c r="U79" s="77" t="s">
        <v>32</v>
      </c>
      <c r="V79" s="75">
        <v>833000</v>
      </c>
      <c r="W79" s="77" t="s">
        <v>32</v>
      </c>
      <c r="X79" s="77" t="s">
        <v>32</v>
      </c>
      <c r="Y79" s="75">
        <v>975800</v>
      </c>
      <c r="Z79" s="77" t="s">
        <v>32</v>
      </c>
      <c r="AA79" s="77" t="s">
        <v>32</v>
      </c>
      <c r="AB79" s="77" t="s">
        <v>32</v>
      </c>
      <c r="AC79" s="77" t="s">
        <v>32</v>
      </c>
      <c r="AD79" s="77" t="s">
        <v>32</v>
      </c>
      <c r="AE79" s="77" t="s">
        <v>32</v>
      </c>
      <c r="AF79" s="77" t="s">
        <v>32</v>
      </c>
      <c r="AG79" s="77" t="s">
        <v>32</v>
      </c>
      <c r="AH79" s="77" t="s">
        <v>32</v>
      </c>
      <c r="AI79" s="77" t="s">
        <v>32</v>
      </c>
      <c r="AJ79" s="77" t="s">
        <v>32</v>
      </c>
      <c r="AK79" s="45"/>
      <c r="AL79" s="26" t="str">
        <f t="shared" si="469"/>
        <v>NC</v>
      </c>
      <c r="AM79" s="26" t="str">
        <f t="shared" si="470"/>
        <v>NC</v>
      </c>
      <c r="AN79" s="26" t="str">
        <f t="shared" si="471"/>
        <v>NC</v>
      </c>
      <c r="AO79" s="26" t="str">
        <f t="shared" si="472"/>
        <v>NC</v>
      </c>
      <c r="AP79" s="26" t="str">
        <f t="shared" si="473"/>
        <v>NC</v>
      </c>
      <c r="AQ79" s="26" t="str">
        <f t="shared" si="474"/>
        <v>NC</v>
      </c>
      <c r="AR79" s="26" t="str">
        <f t="shared" si="475"/>
        <v>NC</v>
      </c>
      <c r="AS79" s="26" t="str">
        <f t="shared" si="476"/>
        <v>NC</v>
      </c>
      <c r="AT79" s="26" t="str">
        <f t="shared" si="477"/>
        <v>NC</v>
      </c>
      <c r="AU79" s="26" t="str">
        <f t="shared" si="478"/>
        <v>NC</v>
      </c>
      <c r="AV79" s="26" t="str">
        <f t="shared" si="479"/>
        <v>NC</v>
      </c>
      <c r="AW79" s="26" t="str">
        <f t="shared" si="480"/>
        <v>NC</v>
      </c>
      <c r="AX79" s="26" t="str">
        <f t="shared" si="481"/>
        <v>NC</v>
      </c>
      <c r="AY79" s="26">
        <f t="shared" si="482"/>
        <v>833000</v>
      </c>
      <c r="AZ79" s="26" t="str">
        <f t="shared" si="483"/>
        <v>NC</v>
      </c>
      <c r="BA79" s="26" t="str">
        <f t="shared" si="484"/>
        <v>NC</v>
      </c>
      <c r="BB79" s="26">
        <f t="shared" si="485"/>
        <v>975800</v>
      </c>
      <c r="BC79" s="26" t="str">
        <f t="shared" si="486"/>
        <v>NC</v>
      </c>
      <c r="BD79" s="26" t="str">
        <f t="shared" si="487"/>
        <v>NC</v>
      </c>
      <c r="BE79" s="26" t="str">
        <f t="shared" si="488"/>
        <v>NC</v>
      </c>
      <c r="BF79" s="26" t="str">
        <f t="shared" si="489"/>
        <v>NC</v>
      </c>
      <c r="BG79" s="26" t="str">
        <f t="shared" si="490"/>
        <v>NC</v>
      </c>
      <c r="BH79" s="26" t="str">
        <f t="shared" si="491"/>
        <v>NC</v>
      </c>
      <c r="BI79" s="26" t="str">
        <f t="shared" si="492"/>
        <v>NC</v>
      </c>
      <c r="BJ79" s="26" t="str">
        <f t="shared" si="493"/>
        <v>NC</v>
      </c>
      <c r="BK79" s="26" t="str">
        <f t="shared" si="494"/>
        <v>NC</v>
      </c>
      <c r="BL79" s="26" t="str">
        <f t="shared" si="495"/>
        <v>NC</v>
      </c>
      <c r="BM79" s="26" t="str">
        <f t="shared" si="496"/>
        <v>NC</v>
      </c>
      <c r="BN79" s="57">
        <v>71</v>
      </c>
      <c r="BO79" s="70" t="s">
        <v>33</v>
      </c>
      <c r="BP79" s="70" t="s">
        <v>33</v>
      </c>
      <c r="BQ79" s="70" t="s">
        <v>33</v>
      </c>
      <c r="BR79" s="70" t="s">
        <v>33</v>
      </c>
      <c r="BS79" s="70" t="s">
        <v>33</v>
      </c>
      <c r="BT79" s="70" t="s">
        <v>33</v>
      </c>
      <c r="BU79" s="70" t="s">
        <v>33</v>
      </c>
      <c r="BV79" s="70" t="s">
        <v>33</v>
      </c>
      <c r="BW79" s="70" t="s">
        <v>33</v>
      </c>
      <c r="BX79" s="70" t="s">
        <v>33</v>
      </c>
      <c r="BY79" s="70" t="s">
        <v>33</v>
      </c>
      <c r="BZ79" s="70" t="s">
        <v>33</v>
      </c>
      <c r="CA79" s="70" t="s">
        <v>33</v>
      </c>
      <c r="CB79" s="71" t="s">
        <v>34</v>
      </c>
      <c r="CC79" s="70" t="s">
        <v>33</v>
      </c>
      <c r="CD79" s="70" t="s">
        <v>33</v>
      </c>
      <c r="CE79" s="71" t="s">
        <v>33</v>
      </c>
      <c r="CF79" s="70" t="s">
        <v>33</v>
      </c>
      <c r="CG79" s="70" t="s">
        <v>33</v>
      </c>
      <c r="CH79" s="70" t="s">
        <v>33</v>
      </c>
      <c r="CI79" s="70" t="s">
        <v>33</v>
      </c>
      <c r="CJ79" s="70" t="s">
        <v>33</v>
      </c>
      <c r="CK79" s="70" t="s">
        <v>33</v>
      </c>
      <c r="CL79" s="70" t="s">
        <v>33</v>
      </c>
      <c r="CM79" s="70" t="s">
        <v>33</v>
      </c>
      <c r="CN79" s="70" t="s">
        <v>33</v>
      </c>
      <c r="CO79" s="70" t="s">
        <v>33</v>
      </c>
      <c r="CP79" s="70" t="s">
        <v>33</v>
      </c>
      <c r="CQ79" s="57">
        <v>71</v>
      </c>
      <c r="CR79" s="71" t="s">
        <v>33</v>
      </c>
      <c r="CS79" s="71" t="s">
        <v>34</v>
      </c>
      <c r="CT79" s="71" t="s">
        <v>34</v>
      </c>
      <c r="CU79" s="71" t="s">
        <v>34</v>
      </c>
      <c r="CV79" s="71" t="s">
        <v>34</v>
      </c>
      <c r="CW79" s="71" t="s">
        <v>34</v>
      </c>
      <c r="CX79" s="71" t="s">
        <v>34</v>
      </c>
      <c r="CY79" s="71" t="s">
        <v>33</v>
      </c>
      <c r="CZ79" s="71" t="s">
        <v>34</v>
      </c>
      <c r="DA79" s="71" t="s">
        <v>34</v>
      </c>
      <c r="DB79" s="71" t="s">
        <v>34</v>
      </c>
      <c r="DC79" s="71" t="s">
        <v>34</v>
      </c>
      <c r="DD79" s="71" t="s">
        <v>34</v>
      </c>
      <c r="DE79" s="71" t="s">
        <v>239</v>
      </c>
      <c r="DF79" s="71" t="s">
        <v>34</v>
      </c>
      <c r="DG79" s="71" t="s">
        <v>34</v>
      </c>
      <c r="DH79" s="71" t="s">
        <v>34</v>
      </c>
      <c r="DI79" s="71" t="s">
        <v>34</v>
      </c>
      <c r="DJ79" s="71" t="s">
        <v>34</v>
      </c>
      <c r="DK79" s="71" t="s">
        <v>34</v>
      </c>
      <c r="DL79" s="71" t="s">
        <v>34</v>
      </c>
      <c r="DM79" s="71" t="s">
        <v>34</v>
      </c>
      <c r="DN79" s="71" t="s">
        <v>34</v>
      </c>
      <c r="DO79" s="71" t="s">
        <v>34</v>
      </c>
      <c r="DP79" s="71" t="s">
        <v>34</v>
      </c>
      <c r="DQ79" s="71" t="s">
        <v>34</v>
      </c>
      <c r="DR79" s="71" t="s">
        <v>34</v>
      </c>
      <c r="DS79" s="71" t="s">
        <v>34</v>
      </c>
      <c r="DT79" s="57">
        <v>71</v>
      </c>
      <c r="DU79" s="71" t="s">
        <v>34</v>
      </c>
      <c r="DV79" s="71" t="s">
        <v>34</v>
      </c>
      <c r="DW79" s="71" t="s">
        <v>34</v>
      </c>
      <c r="DX79" s="71" t="s">
        <v>34</v>
      </c>
      <c r="DY79" s="71" t="s">
        <v>34</v>
      </c>
      <c r="DZ79" s="71" t="s">
        <v>34</v>
      </c>
      <c r="EA79" s="71" t="s">
        <v>34</v>
      </c>
      <c r="EB79" s="71" t="s">
        <v>33</v>
      </c>
      <c r="EC79" s="71" t="s">
        <v>34</v>
      </c>
      <c r="ED79" s="71" t="s">
        <v>34</v>
      </c>
      <c r="EE79" s="71" t="s">
        <v>34</v>
      </c>
      <c r="EF79" s="71" t="s">
        <v>34</v>
      </c>
      <c r="EG79" s="71" t="s">
        <v>34</v>
      </c>
      <c r="EH79" s="71" t="s">
        <v>34</v>
      </c>
      <c r="EI79" s="71" t="s">
        <v>34</v>
      </c>
      <c r="EJ79" s="71" t="s">
        <v>34</v>
      </c>
      <c r="EK79" s="71" t="s">
        <v>34</v>
      </c>
      <c r="EL79" s="71" t="s">
        <v>34</v>
      </c>
      <c r="EM79" s="71" t="s">
        <v>34</v>
      </c>
      <c r="EN79" s="71" t="s">
        <v>34</v>
      </c>
      <c r="EO79" s="71" t="s">
        <v>34</v>
      </c>
      <c r="EP79" s="71" t="s">
        <v>34</v>
      </c>
      <c r="EQ79" s="71" t="s">
        <v>34</v>
      </c>
      <c r="ER79" s="71" t="s">
        <v>34</v>
      </c>
      <c r="ES79" s="71" t="s">
        <v>34</v>
      </c>
      <c r="ET79" s="71" t="s">
        <v>34</v>
      </c>
      <c r="EU79" s="71" t="s">
        <v>34</v>
      </c>
      <c r="EV79" s="71" t="s">
        <v>33</v>
      </c>
      <c r="EW79" s="57">
        <v>71</v>
      </c>
      <c r="EX79" s="27" t="str">
        <f t="shared" si="270"/>
        <v>NO CUMPLE</v>
      </c>
      <c r="EY79" s="27" t="str">
        <f t="shared" si="271"/>
        <v>NO CUMPLE</v>
      </c>
      <c r="EZ79" s="27" t="str">
        <f t="shared" si="272"/>
        <v>NO CUMPLE</v>
      </c>
      <c r="FA79" s="27" t="str">
        <f t="shared" si="273"/>
        <v>NO CUMPLE</v>
      </c>
      <c r="FB79" s="27" t="str">
        <f t="shared" si="274"/>
        <v>NO CUMPLE</v>
      </c>
      <c r="FC79" s="27" t="str">
        <f t="shared" si="275"/>
        <v>NO CUMPLE</v>
      </c>
      <c r="FD79" s="27" t="str">
        <f t="shared" si="276"/>
        <v>NO CUMPLE</v>
      </c>
      <c r="FE79" s="27" t="str">
        <f t="shared" si="277"/>
        <v>NO CUMPLE</v>
      </c>
      <c r="FF79" s="27" t="str">
        <f t="shared" si="278"/>
        <v>NO CUMPLE</v>
      </c>
      <c r="FG79" s="27" t="str">
        <f t="shared" si="279"/>
        <v>NO CUMPLE</v>
      </c>
      <c r="FH79" s="27" t="str">
        <f t="shared" si="280"/>
        <v>NO CUMPLE</v>
      </c>
      <c r="FI79" s="27" t="str">
        <f t="shared" si="281"/>
        <v>NO CUMPLE</v>
      </c>
      <c r="FJ79" s="27" t="str">
        <f t="shared" si="282"/>
        <v>NO CUMPLE</v>
      </c>
      <c r="FK79" s="27" t="str">
        <f t="shared" si="283"/>
        <v>CUMPLE</v>
      </c>
      <c r="FL79" s="27" t="str">
        <f t="shared" si="284"/>
        <v>NO CUMPLE</v>
      </c>
      <c r="FM79" s="27" t="str">
        <f t="shared" si="285"/>
        <v>NO CUMPLE</v>
      </c>
      <c r="FN79" s="27" t="str">
        <f t="shared" si="286"/>
        <v>NO CUMPLE</v>
      </c>
      <c r="FO79" s="27" t="str">
        <f t="shared" si="287"/>
        <v>NO CUMPLE</v>
      </c>
      <c r="FP79" s="27" t="str">
        <f t="shared" si="288"/>
        <v>NO CUMPLE</v>
      </c>
      <c r="FQ79" s="27" t="str">
        <f t="shared" si="289"/>
        <v>NO CUMPLE</v>
      </c>
      <c r="FR79" s="27" t="str">
        <f t="shared" si="290"/>
        <v>NO CUMPLE</v>
      </c>
      <c r="FS79" s="27" t="str">
        <f t="shared" si="291"/>
        <v>NO CUMPLE</v>
      </c>
      <c r="FT79" s="27" t="str">
        <f t="shared" si="292"/>
        <v>NO CUMPLE</v>
      </c>
      <c r="FU79" s="27" t="str">
        <f t="shared" si="293"/>
        <v>NO CUMPLE</v>
      </c>
      <c r="FV79" s="27" t="str">
        <f t="shared" si="294"/>
        <v>NO CUMPLE</v>
      </c>
      <c r="FW79" s="27" t="str">
        <f t="shared" si="295"/>
        <v>NO CUMPLE</v>
      </c>
      <c r="FX79" s="27" t="str">
        <f t="shared" si="296"/>
        <v>NO CUMPLE</v>
      </c>
      <c r="FY79" s="27" t="str">
        <f t="shared" si="297"/>
        <v>NO CUMPLE</v>
      </c>
      <c r="FZ79" s="57">
        <v>71</v>
      </c>
      <c r="GA79" s="71" t="s">
        <v>32</v>
      </c>
      <c r="GB79" s="71" t="s">
        <v>32</v>
      </c>
      <c r="GC79" s="71" t="s">
        <v>32</v>
      </c>
      <c r="GD79" s="71" t="s">
        <v>32</v>
      </c>
      <c r="GE79" s="71" t="s">
        <v>32</v>
      </c>
      <c r="GF79" s="71" t="s">
        <v>32</v>
      </c>
      <c r="GG79" s="71" t="s">
        <v>32</v>
      </c>
      <c r="GH79" s="71" t="s">
        <v>32</v>
      </c>
      <c r="GI79" s="71" t="s">
        <v>32</v>
      </c>
      <c r="GJ79" s="71" t="s">
        <v>32</v>
      </c>
      <c r="GK79" s="71" t="s">
        <v>32</v>
      </c>
      <c r="GL79" s="71" t="s">
        <v>32</v>
      </c>
      <c r="GM79" s="71" t="s">
        <v>32</v>
      </c>
      <c r="GN79" s="93" t="s">
        <v>34</v>
      </c>
      <c r="GO79" s="71" t="s">
        <v>32</v>
      </c>
      <c r="GP79" s="71" t="s">
        <v>32</v>
      </c>
      <c r="GQ79" s="94" t="s">
        <v>33</v>
      </c>
      <c r="GR79" s="71" t="s">
        <v>32</v>
      </c>
      <c r="GS79" s="71" t="s">
        <v>32</v>
      </c>
      <c r="GT79" s="71" t="s">
        <v>32</v>
      </c>
      <c r="GU79" s="71" t="s">
        <v>32</v>
      </c>
      <c r="GV79" s="71" t="s">
        <v>32</v>
      </c>
      <c r="GW79" s="71" t="s">
        <v>32</v>
      </c>
      <c r="GX79" s="71" t="s">
        <v>32</v>
      </c>
      <c r="GY79" s="71" t="s">
        <v>32</v>
      </c>
      <c r="GZ79" s="71" t="s">
        <v>32</v>
      </c>
      <c r="HA79" s="71" t="s">
        <v>32</v>
      </c>
      <c r="HB79" s="71" t="s">
        <v>32</v>
      </c>
      <c r="HC79" s="57">
        <v>71</v>
      </c>
      <c r="HD79" s="72" t="s">
        <v>32</v>
      </c>
      <c r="HE79" s="72" t="s">
        <v>32</v>
      </c>
      <c r="HF79" s="72" t="s">
        <v>32</v>
      </c>
      <c r="HG79" s="72" t="s">
        <v>32</v>
      </c>
      <c r="HH79" s="72" t="s">
        <v>32</v>
      </c>
      <c r="HI79" s="72" t="s">
        <v>32</v>
      </c>
      <c r="HJ79" s="72" t="s">
        <v>32</v>
      </c>
      <c r="HK79" s="72" t="s">
        <v>32</v>
      </c>
      <c r="HL79" s="72" t="s">
        <v>32</v>
      </c>
      <c r="HM79" s="72" t="s">
        <v>32</v>
      </c>
      <c r="HN79" s="72" t="s">
        <v>32</v>
      </c>
      <c r="HO79" s="72" t="s">
        <v>32</v>
      </c>
      <c r="HP79" s="72" t="s">
        <v>32</v>
      </c>
      <c r="HQ79" s="72" t="s">
        <v>33</v>
      </c>
      <c r="HR79" s="72" t="s">
        <v>32</v>
      </c>
      <c r="HS79" s="72" t="s">
        <v>32</v>
      </c>
      <c r="HT79" s="72" t="s">
        <v>34</v>
      </c>
      <c r="HU79" s="72" t="s">
        <v>32</v>
      </c>
      <c r="HV79" s="72" t="s">
        <v>32</v>
      </c>
      <c r="HW79" s="72" t="s">
        <v>32</v>
      </c>
      <c r="HX79" s="72" t="s">
        <v>32</v>
      </c>
      <c r="HY79" s="72" t="s">
        <v>32</v>
      </c>
      <c r="HZ79" s="72" t="s">
        <v>32</v>
      </c>
      <c r="IA79" s="72" t="s">
        <v>32</v>
      </c>
      <c r="IB79" s="72" t="s">
        <v>32</v>
      </c>
      <c r="IC79" s="72" t="s">
        <v>32</v>
      </c>
      <c r="ID79" s="72" t="s">
        <v>32</v>
      </c>
      <c r="IE79" s="72" t="s">
        <v>32</v>
      </c>
      <c r="IF79" s="57">
        <v>71</v>
      </c>
      <c r="IG79" s="26" t="str">
        <f t="shared" si="497"/>
        <v/>
      </c>
      <c r="IH79" s="26" t="str">
        <f t="shared" si="498"/>
        <v/>
      </c>
      <c r="II79" s="26" t="str">
        <f t="shared" si="499"/>
        <v/>
      </c>
      <c r="IJ79" s="26" t="str">
        <f t="shared" si="500"/>
        <v/>
      </c>
      <c r="IK79" s="26" t="str">
        <f t="shared" si="501"/>
        <v/>
      </c>
      <c r="IL79" s="26" t="str">
        <f t="shared" si="502"/>
        <v/>
      </c>
      <c r="IM79" s="26" t="str">
        <f t="shared" si="503"/>
        <v/>
      </c>
      <c r="IN79" s="26" t="str">
        <f t="shared" si="504"/>
        <v/>
      </c>
      <c r="IO79" s="26" t="str">
        <f t="shared" si="505"/>
        <v/>
      </c>
      <c r="IP79" s="26" t="str">
        <f t="shared" si="506"/>
        <v/>
      </c>
      <c r="IQ79" s="26" t="str">
        <f t="shared" si="507"/>
        <v/>
      </c>
      <c r="IR79" s="26" t="str">
        <f t="shared" si="508"/>
        <v/>
      </c>
      <c r="IS79" s="26" t="str">
        <f t="shared" si="509"/>
        <v/>
      </c>
      <c r="IT79" s="26" t="str">
        <f t="shared" si="510"/>
        <v/>
      </c>
      <c r="IU79" s="26" t="str">
        <f t="shared" si="511"/>
        <v/>
      </c>
      <c r="IV79" s="26" t="str">
        <f t="shared" si="512"/>
        <v/>
      </c>
      <c r="IW79" s="26" t="str">
        <f t="shared" si="513"/>
        <v/>
      </c>
      <c r="IX79" s="26" t="str">
        <f t="shared" si="514"/>
        <v/>
      </c>
      <c r="IY79" s="26" t="str">
        <f t="shared" si="515"/>
        <v/>
      </c>
      <c r="IZ79" s="26" t="str">
        <f t="shared" si="516"/>
        <v/>
      </c>
      <c r="JA79" s="26" t="str">
        <f t="shared" si="517"/>
        <v/>
      </c>
      <c r="JB79" s="26" t="str">
        <f t="shared" si="518"/>
        <v/>
      </c>
      <c r="JC79" s="26" t="str">
        <f t="shared" si="519"/>
        <v/>
      </c>
      <c r="JD79" s="26" t="str">
        <f t="shared" si="520"/>
        <v/>
      </c>
      <c r="JE79" s="26" t="str">
        <f t="shared" si="521"/>
        <v/>
      </c>
      <c r="JF79" s="26" t="str">
        <f t="shared" si="522"/>
        <v/>
      </c>
      <c r="JG79" s="26" t="str">
        <f t="shared" si="523"/>
        <v/>
      </c>
      <c r="JH79" s="26" t="str">
        <f t="shared" si="524"/>
        <v/>
      </c>
      <c r="JI79" s="26">
        <v>983456</v>
      </c>
      <c r="JJ79" s="26">
        <v>983456</v>
      </c>
      <c r="JK79" s="28">
        <f t="shared" si="525"/>
        <v>0</v>
      </c>
      <c r="JL79" s="28">
        <f t="shared" si="298"/>
        <v>0</v>
      </c>
      <c r="JM79" s="29" t="str">
        <f t="shared" si="526"/>
        <v/>
      </c>
      <c r="JN79" s="30" t="str">
        <f t="shared" si="527"/>
        <v/>
      </c>
      <c r="JO79" s="57">
        <v>71</v>
      </c>
      <c r="JP79" s="31" t="str">
        <f t="shared" si="299"/>
        <v/>
      </c>
      <c r="JQ79" s="31" t="str">
        <f t="shared" si="300"/>
        <v/>
      </c>
      <c r="JR79" s="31" t="str">
        <f t="shared" si="301"/>
        <v/>
      </c>
      <c r="JS79" s="31" t="str">
        <f t="shared" si="302"/>
        <v/>
      </c>
      <c r="JT79" s="31" t="str">
        <f t="shared" si="303"/>
        <v/>
      </c>
      <c r="JU79" s="31" t="str">
        <f t="shared" si="304"/>
        <v/>
      </c>
      <c r="JV79" s="31" t="str">
        <f t="shared" si="305"/>
        <v/>
      </c>
      <c r="JW79" s="31" t="str">
        <f t="shared" si="306"/>
        <v/>
      </c>
      <c r="JX79" s="31" t="str">
        <f t="shared" si="307"/>
        <v/>
      </c>
      <c r="JY79" s="31" t="str">
        <f t="shared" si="308"/>
        <v/>
      </c>
      <c r="JZ79" s="31" t="str">
        <f t="shared" si="309"/>
        <v/>
      </c>
      <c r="KA79" s="31" t="str">
        <f t="shared" si="310"/>
        <v/>
      </c>
      <c r="KB79" s="31" t="str">
        <f t="shared" si="311"/>
        <v/>
      </c>
      <c r="KC79" s="31" t="str">
        <f t="shared" si="312"/>
        <v/>
      </c>
      <c r="KD79" s="31" t="str">
        <f t="shared" si="313"/>
        <v/>
      </c>
      <c r="KE79" s="31" t="str">
        <f t="shared" si="314"/>
        <v/>
      </c>
      <c r="KF79" s="31" t="str">
        <f t="shared" si="315"/>
        <v/>
      </c>
      <c r="KG79" s="31" t="str">
        <f t="shared" si="316"/>
        <v/>
      </c>
      <c r="KH79" s="31" t="str">
        <f t="shared" si="317"/>
        <v/>
      </c>
      <c r="KI79" s="31" t="str">
        <f t="shared" si="318"/>
        <v/>
      </c>
      <c r="KJ79" s="31" t="str">
        <f t="shared" si="319"/>
        <v/>
      </c>
      <c r="KK79" s="31" t="str">
        <f t="shared" si="320"/>
        <v/>
      </c>
      <c r="KL79" s="31" t="str">
        <f t="shared" si="321"/>
        <v/>
      </c>
      <c r="KM79" s="31" t="str">
        <f t="shared" si="322"/>
        <v/>
      </c>
      <c r="KN79" s="31" t="str">
        <f t="shared" si="323"/>
        <v/>
      </c>
      <c r="KO79" s="31" t="str">
        <f t="shared" si="324"/>
        <v/>
      </c>
      <c r="KP79" s="31" t="str">
        <f t="shared" si="325"/>
        <v/>
      </c>
      <c r="KQ79" s="31" t="str">
        <f t="shared" si="326"/>
        <v/>
      </c>
      <c r="KR79" s="57">
        <v>71</v>
      </c>
      <c r="KS79" s="32" t="str">
        <f t="shared" si="327"/>
        <v/>
      </c>
      <c r="KT79" s="32" t="str">
        <f t="shared" si="328"/>
        <v/>
      </c>
      <c r="KU79" s="32" t="str">
        <f t="shared" si="329"/>
        <v/>
      </c>
      <c r="KV79" s="32" t="str">
        <f t="shared" si="330"/>
        <v/>
      </c>
      <c r="KW79" s="32" t="str">
        <f t="shared" si="331"/>
        <v/>
      </c>
      <c r="KX79" s="32" t="str">
        <f t="shared" si="332"/>
        <v/>
      </c>
      <c r="KY79" s="32" t="str">
        <f t="shared" si="333"/>
        <v/>
      </c>
      <c r="KZ79" s="32" t="str">
        <f t="shared" si="334"/>
        <v/>
      </c>
      <c r="LA79" s="32" t="str">
        <f t="shared" si="335"/>
        <v/>
      </c>
      <c r="LB79" s="32" t="str">
        <f t="shared" si="336"/>
        <v/>
      </c>
      <c r="LC79" s="32" t="str">
        <f t="shared" si="337"/>
        <v/>
      </c>
      <c r="LD79" s="32" t="str">
        <f t="shared" si="338"/>
        <v/>
      </c>
      <c r="LE79" s="32" t="str">
        <f t="shared" si="339"/>
        <v/>
      </c>
      <c r="LF79" s="32" t="str">
        <f t="shared" si="340"/>
        <v/>
      </c>
      <c r="LG79" s="32" t="str">
        <f t="shared" si="341"/>
        <v/>
      </c>
      <c r="LH79" s="32" t="str">
        <f t="shared" si="342"/>
        <v/>
      </c>
      <c r="LI79" s="32" t="str">
        <f t="shared" si="343"/>
        <v/>
      </c>
      <c r="LJ79" s="32" t="str">
        <f t="shared" si="344"/>
        <v/>
      </c>
      <c r="LK79" s="32" t="str">
        <f t="shared" si="345"/>
        <v/>
      </c>
      <c r="LL79" s="32" t="str">
        <f t="shared" si="346"/>
        <v/>
      </c>
      <c r="LM79" s="32" t="str">
        <f t="shared" si="347"/>
        <v/>
      </c>
      <c r="LN79" s="32" t="str">
        <f t="shared" si="348"/>
        <v/>
      </c>
      <c r="LO79" s="32" t="str">
        <f t="shared" si="349"/>
        <v/>
      </c>
      <c r="LP79" s="32" t="str">
        <f t="shared" si="350"/>
        <v/>
      </c>
      <c r="LQ79" s="32" t="str">
        <f t="shared" si="351"/>
        <v/>
      </c>
      <c r="LR79" s="32" t="str">
        <f t="shared" si="352"/>
        <v/>
      </c>
      <c r="LS79" s="32" t="str">
        <f t="shared" si="353"/>
        <v/>
      </c>
      <c r="LT79" s="32" t="str">
        <f t="shared" si="354"/>
        <v/>
      </c>
      <c r="LU79" s="57">
        <v>71</v>
      </c>
      <c r="LV79" s="33" t="str">
        <f t="shared" si="355"/>
        <v/>
      </c>
      <c r="LW79" s="33" t="str">
        <f t="shared" si="356"/>
        <v/>
      </c>
      <c r="LX79" s="33" t="str">
        <f t="shared" si="357"/>
        <v/>
      </c>
      <c r="LY79" s="33" t="str">
        <f t="shared" si="358"/>
        <v/>
      </c>
      <c r="LZ79" s="33" t="str">
        <f t="shared" si="359"/>
        <v/>
      </c>
      <c r="MA79" s="33" t="str">
        <f t="shared" si="360"/>
        <v/>
      </c>
      <c r="MB79" s="33" t="str">
        <f t="shared" si="361"/>
        <v/>
      </c>
      <c r="MC79" s="33" t="str">
        <f t="shared" si="362"/>
        <v/>
      </c>
      <c r="MD79" s="33" t="str">
        <f t="shared" si="363"/>
        <v/>
      </c>
      <c r="ME79" s="33" t="str">
        <f t="shared" si="364"/>
        <v/>
      </c>
      <c r="MF79" s="33" t="str">
        <f t="shared" si="365"/>
        <v/>
      </c>
      <c r="MG79" s="33" t="str">
        <f t="shared" si="366"/>
        <v/>
      </c>
      <c r="MH79" s="33" t="str">
        <f t="shared" si="367"/>
        <v/>
      </c>
      <c r="MI79" s="33" t="str">
        <f t="shared" si="368"/>
        <v/>
      </c>
      <c r="MJ79" s="33" t="str">
        <f t="shared" si="369"/>
        <v/>
      </c>
      <c r="MK79" s="33" t="str">
        <f t="shared" si="370"/>
        <v/>
      </c>
      <c r="ML79" s="33" t="str">
        <f t="shared" si="371"/>
        <v/>
      </c>
      <c r="MM79" s="33" t="str">
        <f t="shared" si="372"/>
        <v/>
      </c>
      <c r="MN79" s="33" t="str">
        <f t="shared" si="373"/>
        <v/>
      </c>
      <c r="MO79" s="33" t="str">
        <f t="shared" si="374"/>
        <v/>
      </c>
      <c r="MP79" s="33" t="str">
        <f t="shared" si="375"/>
        <v/>
      </c>
      <c r="MQ79" s="33" t="str">
        <f t="shared" si="376"/>
        <v/>
      </c>
      <c r="MR79" s="33" t="str">
        <f t="shared" si="377"/>
        <v/>
      </c>
      <c r="MS79" s="33" t="str">
        <f t="shared" si="378"/>
        <v/>
      </c>
      <c r="MT79" s="33" t="str">
        <f t="shared" si="379"/>
        <v/>
      </c>
      <c r="MU79" s="33" t="str">
        <f t="shared" si="380"/>
        <v/>
      </c>
      <c r="MV79" s="33" t="str">
        <f t="shared" si="381"/>
        <v/>
      </c>
      <c r="MW79" s="33" t="str">
        <f t="shared" si="382"/>
        <v/>
      </c>
      <c r="MX79" s="54">
        <f t="shared" si="383"/>
        <v>0</v>
      </c>
      <c r="MY79" s="57">
        <v>71</v>
      </c>
      <c r="MZ79" s="34" t="str">
        <f t="shared" si="384"/>
        <v/>
      </c>
      <c r="NA79" s="34" t="str">
        <f t="shared" si="385"/>
        <v/>
      </c>
      <c r="NB79" s="34" t="str">
        <f t="shared" si="386"/>
        <v/>
      </c>
      <c r="NC79" s="34" t="str">
        <f t="shared" si="387"/>
        <v/>
      </c>
      <c r="ND79" s="34" t="str">
        <f t="shared" si="388"/>
        <v/>
      </c>
      <c r="NE79" s="34" t="str">
        <f t="shared" si="389"/>
        <v/>
      </c>
      <c r="NF79" s="34" t="str">
        <f t="shared" si="390"/>
        <v/>
      </c>
      <c r="NG79" s="34" t="str">
        <f t="shared" si="391"/>
        <v/>
      </c>
      <c r="NH79" s="34" t="str">
        <f t="shared" si="392"/>
        <v/>
      </c>
      <c r="NI79" s="34" t="str">
        <f t="shared" si="393"/>
        <v/>
      </c>
      <c r="NJ79" s="34" t="str">
        <f t="shared" si="394"/>
        <v/>
      </c>
      <c r="NK79" s="34" t="str">
        <f t="shared" si="395"/>
        <v/>
      </c>
      <c r="NL79" s="34" t="str">
        <f t="shared" si="396"/>
        <v/>
      </c>
      <c r="NM79" s="34" t="str">
        <f t="shared" si="397"/>
        <v/>
      </c>
      <c r="NN79" s="34" t="str">
        <f t="shared" si="398"/>
        <v/>
      </c>
      <c r="NO79" s="34" t="str">
        <f t="shared" si="399"/>
        <v/>
      </c>
      <c r="NP79" s="34" t="str">
        <f t="shared" si="400"/>
        <v/>
      </c>
      <c r="NQ79" s="34" t="str">
        <f t="shared" si="401"/>
        <v/>
      </c>
      <c r="NR79" s="34" t="str">
        <f t="shared" si="402"/>
        <v/>
      </c>
      <c r="NS79" s="34" t="str">
        <f t="shared" si="403"/>
        <v/>
      </c>
      <c r="NT79" s="34" t="str">
        <f t="shared" si="404"/>
        <v/>
      </c>
      <c r="NU79" s="34" t="str">
        <f t="shared" si="405"/>
        <v/>
      </c>
      <c r="NV79" s="34" t="str">
        <f t="shared" si="406"/>
        <v/>
      </c>
      <c r="NW79" s="34" t="str">
        <f t="shared" si="407"/>
        <v/>
      </c>
      <c r="NX79" s="34" t="str">
        <f t="shared" si="408"/>
        <v/>
      </c>
      <c r="NY79" s="34" t="str">
        <f t="shared" si="409"/>
        <v/>
      </c>
      <c r="NZ79" s="34" t="str">
        <f t="shared" si="410"/>
        <v/>
      </c>
      <c r="OA79" s="34" t="str">
        <f t="shared" si="411"/>
        <v/>
      </c>
      <c r="OB79" s="57">
        <v>71</v>
      </c>
      <c r="OC79" s="78"/>
      <c r="OD79" s="78"/>
      <c r="OE79" s="78"/>
      <c r="OF79" s="78"/>
      <c r="OG79" s="78"/>
      <c r="OH79" s="78"/>
      <c r="OI79" s="78"/>
      <c r="OJ79" s="78"/>
      <c r="OK79" s="78"/>
      <c r="OL79" s="78"/>
      <c r="OM79" s="78"/>
      <c r="ON79" s="78"/>
      <c r="OO79" s="78"/>
      <c r="OP79" s="78">
        <v>48</v>
      </c>
      <c r="OQ79" s="78"/>
      <c r="OR79" s="78"/>
      <c r="OS79" s="80">
        <v>24</v>
      </c>
      <c r="OT79" s="78"/>
      <c r="OU79" s="78"/>
      <c r="OV79" s="78"/>
      <c r="OW79" s="78"/>
      <c r="OX79" s="78"/>
      <c r="OY79" s="78"/>
      <c r="OZ79" s="78"/>
      <c r="PA79" s="78"/>
      <c r="PB79" s="78"/>
      <c r="PC79" s="78"/>
      <c r="PD79" s="78"/>
      <c r="PE79" s="57">
        <v>71</v>
      </c>
      <c r="PF79" s="35">
        <f t="shared" si="412"/>
        <v>0</v>
      </c>
      <c r="PG79" s="35">
        <f t="shared" si="413"/>
        <v>0</v>
      </c>
      <c r="PH79" s="35">
        <f t="shared" si="414"/>
        <v>0</v>
      </c>
      <c r="PI79" s="35">
        <f t="shared" si="415"/>
        <v>0</v>
      </c>
      <c r="PJ79" s="35">
        <f t="shared" si="416"/>
        <v>0</v>
      </c>
      <c r="PK79" s="35">
        <f t="shared" si="417"/>
        <v>0</v>
      </c>
      <c r="PL79" s="35">
        <f t="shared" si="418"/>
        <v>0</v>
      </c>
      <c r="PM79" s="35">
        <f t="shared" si="419"/>
        <v>0</v>
      </c>
      <c r="PN79" s="35">
        <f t="shared" si="420"/>
        <v>0</v>
      </c>
      <c r="PO79" s="35">
        <f t="shared" si="421"/>
        <v>0</v>
      </c>
      <c r="PP79" s="35">
        <f t="shared" si="422"/>
        <v>0</v>
      </c>
      <c r="PQ79" s="35">
        <f t="shared" si="423"/>
        <v>0</v>
      </c>
      <c r="PR79" s="35">
        <f t="shared" si="424"/>
        <v>0</v>
      </c>
      <c r="PS79" s="35">
        <f t="shared" si="425"/>
        <v>30</v>
      </c>
      <c r="PT79" s="35">
        <f t="shared" si="426"/>
        <v>0</v>
      </c>
      <c r="PU79" s="35">
        <f t="shared" si="427"/>
        <v>0</v>
      </c>
      <c r="PV79" s="35">
        <f t="shared" si="428"/>
        <v>0</v>
      </c>
      <c r="PW79" s="35">
        <f t="shared" si="429"/>
        <v>0</v>
      </c>
      <c r="PX79" s="35">
        <f t="shared" si="430"/>
        <v>0</v>
      </c>
      <c r="PY79" s="35">
        <f t="shared" si="431"/>
        <v>0</v>
      </c>
      <c r="PZ79" s="35">
        <f t="shared" si="432"/>
        <v>0</v>
      </c>
      <c r="QA79" s="35">
        <f t="shared" si="433"/>
        <v>0</v>
      </c>
      <c r="QB79" s="35">
        <f t="shared" si="434"/>
        <v>0</v>
      </c>
      <c r="QC79" s="35">
        <f t="shared" si="435"/>
        <v>0</v>
      </c>
      <c r="QD79" s="35">
        <f t="shared" si="436"/>
        <v>0</v>
      </c>
      <c r="QE79" s="35">
        <f t="shared" si="437"/>
        <v>0</v>
      </c>
      <c r="QF79" s="35">
        <f t="shared" si="438"/>
        <v>0</v>
      </c>
      <c r="QG79" s="35">
        <f t="shared" si="439"/>
        <v>0</v>
      </c>
      <c r="QH79" s="57">
        <v>71</v>
      </c>
      <c r="QI79" s="36" t="str">
        <f t="shared" si="440"/>
        <v/>
      </c>
      <c r="QJ79" s="36" t="str">
        <f t="shared" si="441"/>
        <v/>
      </c>
      <c r="QK79" s="36" t="str">
        <f t="shared" si="442"/>
        <v/>
      </c>
      <c r="QL79" s="36" t="str">
        <f t="shared" si="443"/>
        <v/>
      </c>
      <c r="QM79" s="36" t="str">
        <f t="shared" si="444"/>
        <v/>
      </c>
      <c r="QN79" s="36" t="str">
        <f t="shared" si="445"/>
        <v/>
      </c>
      <c r="QO79" s="36" t="str">
        <f t="shared" si="446"/>
        <v/>
      </c>
      <c r="QP79" s="36" t="str">
        <f t="shared" si="447"/>
        <v/>
      </c>
      <c r="QQ79" s="36" t="str">
        <f t="shared" si="448"/>
        <v/>
      </c>
      <c r="QR79" s="36" t="str">
        <f t="shared" si="449"/>
        <v/>
      </c>
      <c r="QS79" s="36" t="str">
        <f t="shared" si="450"/>
        <v/>
      </c>
      <c r="QT79" s="36" t="str">
        <f t="shared" si="451"/>
        <v/>
      </c>
      <c r="QU79" s="36" t="str">
        <f t="shared" si="452"/>
        <v/>
      </c>
      <c r="QV79" s="36" t="str">
        <f t="shared" si="453"/>
        <v/>
      </c>
      <c r="QW79" s="36" t="str">
        <f t="shared" si="454"/>
        <v/>
      </c>
      <c r="QX79" s="36" t="str">
        <f t="shared" si="455"/>
        <v/>
      </c>
      <c r="QY79" s="36" t="str">
        <f t="shared" si="456"/>
        <v/>
      </c>
      <c r="QZ79" s="36" t="str">
        <f t="shared" si="457"/>
        <v/>
      </c>
      <c r="RA79" s="36" t="str">
        <f t="shared" si="458"/>
        <v/>
      </c>
      <c r="RB79" s="36" t="str">
        <f t="shared" si="459"/>
        <v/>
      </c>
      <c r="RC79" s="36" t="str">
        <f t="shared" si="460"/>
        <v/>
      </c>
      <c r="RD79" s="36" t="str">
        <f t="shared" si="461"/>
        <v/>
      </c>
      <c r="RE79" s="36" t="str">
        <f t="shared" si="462"/>
        <v/>
      </c>
      <c r="RF79" s="36" t="str">
        <f t="shared" si="463"/>
        <v/>
      </c>
      <c r="RG79" s="36" t="str">
        <f t="shared" si="464"/>
        <v/>
      </c>
      <c r="RH79" s="36" t="str">
        <f t="shared" si="465"/>
        <v/>
      </c>
      <c r="RI79" s="36" t="str">
        <f t="shared" si="466"/>
        <v/>
      </c>
      <c r="RJ79" s="36" t="str">
        <f t="shared" si="467"/>
        <v/>
      </c>
      <c r="RK79" s="37">
        <f t="shared" si="468"/>
        <v>0</v>
      </c>
      <c r="RL79" s="38" t="str">
        <f t="shared" si="528"/>
        <v/>
      </c>
      <c r="RM79" s="38" t="str">
        <f t="shared" si="529"/>
        <v/>
      </c>
      <c r="RN79" s="38" t="str">
        <f t="shared" si="530"/>
        <v/>
      </c>
      <c r="RO79" s="38" t="str">
        <f t="shared" si="531"/>
        <v/>
      </c>
      <c r="RP79" s="38" t="str">
        <f t="shared" si="532"/>
        <v/>
      </c>
      <c r="RQ79" s="39" t="str">
        <f t="shared" si="533"/>
        <v/>
      </c>
      <c r="RR79" s="39" t="str">
        <f t="shared" si="534"/>
        <v/>
      </c>
      <c r="RS79" s="39" t="str">
        <f t="shared" si="535"/>
        <v/>
      </c>
      <c r="RT79" s="39" t="str">
        <f t="shared" si="536"/>
        <v/>
      </c>
      <c r="RU79" s="39">
        <f t="shared" si="537"/>
        <v>0</v>
      </c>
      <c r="RV79" s="57">
        <v>71</v>
      </c>
    </row>
    <row r="80" spans="2:490" s="41" customFormat="1" ht="40.799999999999997" x14ac:dyDescent="0.2">
      <c r="B80" s="63" t="s">
        <v>149</v>
      </c>
      <c r="C80" s="57" t="s">
        <v>161</v>
      </c>
      <c r="D80" s="57" t="s">
        <v>35</v>
      </c>
      <c r="E80" s="57" t="s">
        <v>164</v>
      </c>
      <c r="F80" s="57">
        <v>2</v>
      </c>
      <c r="G80" s="25">
        <v>1880444</v>
      </c>
      <c r="H80" s="57">
        <v>72</v>
      </c>
      <c r="I80" s="77" t="s">
        <v>32</v>
      </c>
      <c r="J80" s="77" t="s">
        <v>32</v>
      </c>
      <c r="K80" s="77" t="s">
        <v>32</v>
      </c>
      <c r="L80" s="77" t="s">
        <v>32</v>
      </c>
      <c r="M80" s="77" t="s">
        <v>32</v>
      </c>
      <c r="N80" s="77" t="s">
        <v>32</v>
      </c>
      <c r="O80" s="77" t="s">
        <v>32</v>
      </c>
      <c r="P80" s="77" t="s">
        <v>32</v>
      </c>
      <c r="Q80" s="77" t="s">
        <v>32</v>
      </c>
      <c r="R80" s="77" t="s">
        <v>32</v>
      </c>
      <c r="S80" s="77" t="s">
        <v>32</v>
      </c>
      <c r="T80" s="77" t="s">
        <v>32</v>
      </c>
      <c r="U80" s="77" t="s">
        <v>32</v>
      </c>
      <c r="V80" s="75">
        <v>1547000</v>
      </c>
      <c r="W80" s="77" t="s">
        <v>32</v>
      </c>
      <c r="X80" s="77" t="s">
        <v>32</v>
      </c>
      <c r="Y80" s="75">
        <v>1880200</v>
      </c>
      <c r="Z80" s="77" t="s">
        <v>32</v>
      </c>
      <c r="AA80" s="77" t="s">
        <v>32</v>
      </c>
      <c r="AB80" s="77" t="s">
        <v>32</v>
      </c>
      <c r="AC80" s="77" t="s">
        <v>32</v>
      </c>
      <c r="AD80" s="77" t="s">
        <v>32</v>
      </c>
      <c r="AE80" s="77" t="s">
        <v>32</v>
      </c>
      <c r="AF80" s="77" t="s">
        <v>32</v>
      </c>
      <c r="AG80" s="77" t="s">
        <v>32</v>
      </c>
      <c r="AH80" s="77" t="s">
        <v>32</v>
      </c>
      <c r="AI80" s="77" t="s">
        <v>32</v>
      </c>
      <c r="AJ80" s="77" t="s">
        <v>32</v>
      </c>
      <c r="AK80" s="45"/>
      <c r="AL80" s="26" t="str">
        <f t="shared" si="469"/>
        <v>NC</v>
      </c>
      <c r="AM80" s="26" t="str">
        <f t="shared" si="470"/>
        <v>NC</v>
      </c>
      <c r="AN80" s="26" t="str">
        <f t="shared" si="471"/>
        <v>NC</v>
      </c>
      <c r="AO80" s="26" t="str">
        <f t="shared" si="472"/>
        <v>NC</v>
      </c>
      <c r="AP80" s="26" t="str">
        <f t="shared" si="473"/>
        <v>NC</v>
      </c>
      <c r="AQ80" s="26" t="str">
        <f t="shared" si="474"/>
        <v>NC</v>
      </c>
      <c r="AR80" s="26" t="str">
        <f t="shared" si="475"/>
        <v>NC</v>
      </c>
      <c r="AS80" s="26" t="str">
        <f t="shared" si="476"/>
        <v>NC</v>
      </c>
      <c r="AT80" s="26" t="str">
        <f t="shared" si="477"/>
        <v>NC</v>
      </c>
      <c r="AU80" s="26" t="str">
        <f t="shared" si="478"/>
        <v>NC</v>
      </c>
      <c r="AV80" s="26" t="str">
        <f t="shared" si="479"/>
        <v>NC</v>
      </c>
      <c r="AW80" s="26" t="str">
        <f t="shared" si="480"/>
        <v>NC</v>
      </c>
      <c r="AX80" s="26" t="str">
        <f t="shared" si="481"/>
        <v>NC</v>
      </c>
      <c r="AY80" s="26">
        <f t="shared" si="482"/>
        <v>1547000</v>
      </c>
      <c r="AZ80" s="26" t="str">
        <f t="shared" si="483"/>
        <v>NC</v>
      </c>
      <c r="BA80" s="26" t="str">
        <f t="shared" si="484"/>
        <v>NC</v>
      </c>
      <c r="BB80" s="26">
        <f t="shared" si="485"/>
        <v>1880200</v>
      </c>
      <c r="BC80" s="26" t="str">
        <f t="shared" si="486"/>
        <v>NC</v>
      </c>
      <c r="BD80" s="26" t="str">
        <f t="shared" si="487"/>
        <v>NC</v>
      </c>
      <c r="BE80" s="26" t="str">
        <f t="shared" si="488"/>
        <v>NC</v>
      </c>
      <c r="BF80" s="26" t="str">
        <f t="shared" si="489"/>
        <v>NC</v>
      </c>
      <c r="BG80" s="26" t="str">
        <f t="shared" si="490"/>
        <v>NC</v>
      </c>
      <c r="BH80" s="26" t="str">
        <f t="shared" si="491"/>
        <v>NC</v>
      </c>
      <c r="BI80" s="26" t="str">
        <f t="shared" si="492"/>
        <v>NC</v>
      </c>
      <c r="BJ80" s="26" t="str">
        <f t="shared" si="493"/>
        <v>NC</v>
      </c>
      <c r="BK80" s="26" t="str">
        <f t="shared" si="494"/>
        <v>NC</v>
      </c>
      <c r="BL80" s="26" t="str">
        <f t="shared" si="495"/>
        <v>NC</v>
      </c>
      <c r="BM80" s="26" t="str">
        <f t="shared" si="496"/>
        <v>NC</v>
      </c>
      <c r="BN80" s="57">
        <v>72</v>
      </c>
      <c r="BO80" s="70" t="s">
        <v>33</v>
      </c>
      <c r="BP80" s="70" t="s">
        <v>33</v>
      </c>
      <c r="BQ80" s="70" t="s">
        <v>33</v>
      </c>
      <c r="BR80" s="70" t="s">
        <v>33</v>
      </c>
      <c r="BS80" s="70" t="s">
        <v>33</v>
      </c>
      <c r="BT80" s="70" t="s">
        <v>33</v>
      </c>
      <c r="BU80" s="70" t="s">
        <v>33</v>
      </c>
      <c r="BV80" s="70" t="s">
        <v>33</v>
      </c>
      <c r="BW80" s="70" t="s">
        <v>33</v>
      </c>
      <c r="BX80" s="70" t="s">
        <v>33</v>
      </c>
      <c r="BY80" s="70" t="s">
        <v>33</v>
      </c>
      <c r="BZ80" s="70" t="s">
        <v>33</v>
      </c>
      <c r="CA80" s="70" t="s">
        <v>33</v>
      </c>
      <c r="CB80" s="71" t="s">
        <v>34</v>
      </c>
      <c r="CC80" s="70" t="s">
        <v>33</v>
      </c>
      <c r="CD80" s="70" t="s">
        <v>33</v>
      </c>
      <c r="CE80" s="71" t="s">
        <v>33</v>
      </c>
      <c r="CF80" s="70" t="s">
        <v>33</v>
      </c>
      <c r="CG80" s="70" t="s">
        <v>33</v>
      </c>
      <c r="CH80" s="70" t="s">
        <v>33</v>
      </c>
      <c r="CI80" s="70" t="s">
        <v>33</v>
      </c>
      <c r="CJ80" s="70" t="s">
        <v>33</v>
      </c>
      <c r="CK80" s="70" t="s">
        <v>33</v>
      </c>
      <c r="CL80" s="70" t="s">
        <v>33</v>
      </c>
      <c r="CM80" s="70" t="s">
        <v>33</v>
      </c>
      <c r="CN80" s="70" t="s">
        <v>33</v>
      </c>
      <c r="CO80" s="70" t="s">
        <v>33</v>
      </c>
      <c r="CP80" s="70" t="s">
        <v>33</v>
      </c>
      <c r="CQ80" s="57">
        <v>72</v>
      </c>
      <c r="CR80" s="71" t="s">
        <v>33</v>
      </c>
      <c r="CS80" s="71" t="s">
        <v>34</v>
      </c>
      <c r="CT80" s="71" t="s">
        <v>34</v>
      </c>
      <c r="CU80" s="71" t="s">
        <v>34</v>
      </c>
      <c r="CV80" s="71" t="s">
        <v>34</v>
      </c>
      <c r="CW80" s="71" t="s">
        <v>34</v>
      </c>
      <c r="CX80" s="71" t="s">
        <v>34</v>
      </c>
      <c r="CY80" s="71" t="s">
        <v>33</v>
      </c>
      <c r="CZ80" s="71" t="s">
        <v>34</v>
      </c>
      <c r="DA80" s="71" t="s">
        <v>34</v>
      </c>
      <c r="DB80" s="71" t="s">
        <v>34</v>
      </c>
      <c r="DC80" s="71" t="s">
        <v>34</v>
      </c>
      <c r="DD80" s="71" t="s">
        <v>34</v>
      </c>
      <c r="DE80" s="71" t="s">
        <v>239</v>
      </c>
      <c r="DF80" s="71" t="s">
        <v>34</v>
      </c>
      <c r="DG80" s="71" t="s">
        <v>34</v>
      </c>
      <c r="DH80" s="71" t="s">
        <v>34</v>
      </c>
      <c r="DI80" s="71" t="s">
        <v>34</v>
      </c>
      <c r="DJ80" s="71" t="s">
        <v>34</v>
      </c>
      <c r="DK80" s="71" t="s">
        <v>34</v>
      </c>
      <c r="DL80" s="71" t="s">
        <v>34</v>
      </c>
      <c r="DM80" s="71" t="s">
        <v>34</v>
      </c>
      <c r="DN80" s="71" t="s">
        <v>34</v>
      </c>
      <c r="DO80" s="71" t="s">
        <v>34</v>
      </c>
      <c r="DP80" s="71" t="s">
        <v>34</v>
      </c>
      <c r="DQ80" s="71" t="s">
        <v>34</v>
      </c>
      <c r="DR80" s="71" t="s">
        <v>34</v>
      </c>
      <c r="DS80" s="71" t="s">
        <v>34</v>
      </c>
      <c r="DT80" s="57">
        <v>72</v>
      </c>
      <c r="DU80" s="71" t="s">
        <v>34</v>
      </c>
      <c r="DV80" s="71" t="s">
        <v>34</v>
      </c>
      <c r="DW80" s="71" t="s">
        <v>34</v>
      </c>
      <c r="DX80" s="71" t="s">
        <v>34</v>
      </c>
      <c r="DY80" s="71" t="s">
        <v>34</v>
      </c>
      <c r="DZ80" s="71" t="s">
        <v>34</v>
      </c>
      <c r="EA80" s="71" t="s">
        <v>34</v>
      </c>
      <c r="EB80" s="71" t="s">
        <v>33</v>
      </c>
      <c r="EC80" s="71" t="s">
        <v>34</v>
      </c>
      <c r="ED80" s="71" t="s">
        <v>34</v>
      </c>
      <c r="EE80" s="71" t="s">
        <v>34</v>
      </c>
      <c r="EF80" s="71" t="s">
        <v>34</v>
      </c>
      <c r="EG80" s="71" t="s">
        <v>34</v>
      </c>
      <c r="EH80" s="71" t="s">
        <v>34</v>
      </c>
      <c r="EI80" s="71" t="s">
        <v>34</v>
      </c>
      <c r="EJ80" s="71" t="s">
        <v>34</v>
      </c>
      <c r="EK80" s="71" t="s">
        <v>34</v>
      </c>
      <c r="EL80" s="71" t="s">
        <v>34</v>
      </c>
      <c r="EM80" s="71" t="s">
        <v>34</v>
      </c>
      <c r="EN80" s="71" t="s">
        <v>34</v>
      </c>
      <c r="EO80" s="71" t="s">
        <v>34</v>
      </c>
      <c r="EP80" s="71" t="s">
        <v>34</v>
      </c>
      <c r="EQ80" s="71" t="s">
        <v>34</v>
      </c>
      <c r="ER80" s="71" t="s">
        <v>34</v>
      </c>
      <c r="ES80" s="71" t="s">
        <v>34</v>
      </c>
      <c r="ET80" s="71" t="s">
        <v>34</v>
      </c>
      <c r="EU80" s="71" t="s">
        <v>34</v>
      </c>
      <c r="EV80" s="71" t="s">
        <v>33</v>
      </c>
      <c r="EW80" s="57">
        <v>72</v>
      </c>
      <c r="EX80" s="27" t="str">
        <f t="shared" si="270"/>
        <v>NO CUMPLE</v>
      </c>
      <c r="EY80" s="27" t="str">
        <f t="shared" si="271"/>
        <v>NO CUMPLE</v>
      </c>
      <c r="EZ80" s="27" t="str">
        <f t="shared" si="272"/>
        <v>NO CUMPLE</v>
      </c>
      <c r="FA80" s="27" t="str">
        <f t="shared" si="273"/>
        <v>NO CUMPLE</v>
      </c>
      <c r="FB80" s="27" t="str">
        <f t="shared" si="274"/>
        <v>NO CUMPLE</v>
      </c>
      <c r="FC80" s="27" t="str">
        <f t="shared" si="275"/>
        <v>NO CUMPLE</v>
      </c>
      <c r="FD80" s="27" t="str">
        <f t="shared" si="276"/>
        <v>NO CUMPLE</v>
      </c>
      <c r="FE80" s="27" t="str">
        <f t="shared" si="277"/>
        <v>NO CUMPLE</v>
      </c>
      <c r="FF80" s="27" t="str">
        <f t="shared" si="278"/>
        <v>NO CUMPLE</v>
      </c>
      <c r="FG80" s="27" t="str">
        <f t="shared" si="279"/>
        <v>NO CUMPLE</v>
      </c>
      <c r="FH80" s="27" t="str">
        <f t="shared" si="280"/>
        <v>NO CUMPLE</v>
      </c>
      <c r="FI80" s="27" t="str">
        <f t="shared" si="281"/>
        <v>NO CUMPLE</v>
      </c>
      <c r="FJ80" s="27" t="str">
        <f t="shared" si="282"/>
        <v>NO CUMPLE</v>
      </c>
      <c r="FK80" s="27" t="str">
        <f t="shared" si="283"/>
        <v>CUMPLE</v>
      </c>
      <c r="FL80" s="27" t="str">
        <f t="shared" si="284"/>
        <v>NO CUMPLE</v>
      </c>
      <c r="FM80" s="27" t="str">
        <f t="shared" si="285"/>
        <v>NO CUMPLE</v>
      </c>
      <c r="FN80" s="27" t="str">
        <f t="shared" si="286"/>
        <v>NO CUMPLE</v>
      </c>
      <c r="FO80" s="27" t="str">
        <f t="shared" si="287"/>
        <v>NO CUMPLE</v>
      </c>
      <c r="FP80" s="27" t="str">
        <f t="shared" si="288"/>
        <v>NO CUMPLE</v>
      </c>
      <c r="FQ80" s="27" t="str">
        <f t="shared" si="289"/>
        <v>NO CUMPLE</v>
      </c>
      <c r="FR80" s="27" t="str">
        <f t="shared" si="290"/>
        <v>NO CUMPLE</v>
      </c>
      <c r="FS80" s="27" t="str">
        <f t="shared" si="291"/>
        <v>NO CUMPLE</v>
      </c>
      <c r="FT80" s="27" t="str">
        <f t="shared" si="292"/>
        <v>NO CUMPLE</v>
      </c>
      <c r="FU80" s="27" t="str">
        <f t="shared" si="293"/>
        <v>NO CUMPLE</v>
      </c>
      <c r="FV80" s="27" t="str">
        <f t="shared" si="294"/>
        <v>NO CUMPLE</v>
      </c>
      <c r="FW80" s="27" t="str">
        <f t="shared" si="295"/>
        <v>NO CUMPLE</v>
      </c>
      <c r="FX80" s="27" t="str">
        <f t="shared" si="296"/>
        <v>NO CUMPLE</v>
      </c>
      <c r="FY80" s="27" t="str">
        <f t="shared" si="297"/>
        <v>NO CUMPLE</v>
      </c>
      <c r="FZ80" s="57">
        <v>72</v>
      </c>
      <c r="GA80" s="71" t="s">
        <v>32</v>
      </c>
      <c r="GB80" s="71" t="s">
        <v>32</v>
      </c>
      <c r="GC80" s="71" t="s">
        <v>32</v>
      </c>
      <c r="GD80" s="71" t="s">
        <v>32</v>
      </c>
      <c r="GE80" s="71" t="s">
        <v>32</v>
      </c>
      <c r="GF80" s="71" t="s">
        <v>32</v>
      </c>
      <c r="GG80" s="71" t="s">
        <v>32</v>
      </c>
      <c r="GH80" s="71" t="s">
        <v>32</v>
      </c>
      <c r="GI80" s="71" t="s">
        <v>32</v>
      </c>
      <c r="GJ80" s="71" t="s">
        <v>32</v>
      </c>
      <c r="GK80" s="71" t="s">
        <v>32</v>
      </c>
      <c r="GL80" s="71" t="s">
        <v>32</v>
      </c>
      <c r="GM80" s="71" t="s">
        <v>32</v>
      </c>
      <c r="GN80" s="93" t="s">
        <v>34</v>
      </c>
      <c r="GO80" s="71" t="s">
        <v>32</v>
      </c>
      <c r="GP80" s="71" t="s">
        <v>32</v>
      </c>
      <c r="GQ80" s="94" t="s">
        <v>33</v>
      </c>
      <c r="GR80" s="71" t="s">
        <v>32</v>
      </c>
      <c r="GS80" s="71" t="s">
        <v>32</v>
      </c>
      <c r="GT80" s="71" t="s">
        <v>32</v>
      </c>
      <c r="GU80" s="71" t="s">
        <v>32</v>
      </c>
      <c r="GV80" s="71" t="s">
        <v>32</v>
      </c>
      <c r="GW80" s="71" t="s">
        <v>32</v>
      </c>
      <c r="GX80" s="71" t="s">
        <v>32</v>
      </c>
      <c r="GY80" s="71" t="s">
        <v>32</v>
      </c>
      <c r="GZ80" s="71" t="s">
        <v>32</v>
      </c>
      <c r="HA80" s="71" t="s">
        <v>32</v>
      </c>
      <c r="HB80" s="71" t="s">
        <v>32</v>
      </c>
      <c r="HC80" s="57">
        <v>72</v>
      </c>
      <c r="HD80" s="72" t="s">
        <v>32</v>
      </c>
      <c r="HE80" s="72" t="s">
        <v>32</v>
      </c>
      <c r="HF80" s="72" t="s">
        <v>32</v>
      </c>
      <c r="HG80" s="72" t="s">
        <v>32</v>
      </c>
      <c r="HH80" s="72" t="s">
        <v>32</v>
      </c>
      <c r="HI80" s="72" t="s">
        <v>32</v>
      </c>
      <c r="HJ80" s="72" t="s">
        <v>32</v>
      </c>
      <c r="HK80" s="72" t="s">
        <v>32</v>
      </c>
      <c r="HL80" s="72" t="s">
        <v>32</v>
      </c>
      <c r="HM80" s="72" t="s">
        <v>32</v>
      </c>
      <c r="HN80" s="72" t="s">
        <v>32</v>
      </c>
      <c r="HO80" s="72" t="s">
        <v>32</v>
      </c>
      <c r="HP80" s="72" t="s">
        <v>32</v>
      </c>
      <c r="HQ80" s="72" t="s">
        <v>33</v>
      </c>
      <c r="HR80" s="72" t="s">
        <v>32</v>
      </c>
      <c r="HS80" s="72" t="s">
        <v>32</v>
      </c>
      <c r="HT80" s="72" t="s">
        <v>34</v>
      </c>
      <c r="HU80" s="72" t="s">
        <v>32</v>
      </c>
      <c r="HV80" s="72" t="s">
        <v>32</v>
      </c>
      <c r="HW80" s="72" t="s">
        <v>32</v>
      </c>
      <c r="HX80" s="72" t="s">
        <v>32</v>
      </c>
      <c r="HY80" s="72" t="s">
        <v>32</v>
      </c>
      <c r="HZ80" s="72" t="s">
        <v>32</v>
      </c>
      <c r="IA80" s="72" t="s">
        <v>32</v>
      </c>
      <c r="IB80" s="72" t="s">
        <v>32</v>
      </c>
      <c r="IC80" s="72" t="s">
        <v>32</v>
      </c>
      <c r="ID80" s="72" t="s">
        <v>32</v>
      </c>
      <c r="IE80" s="72" t="s">
        <v>32</v>
      </c>
      <c r="IF80" s="57">
        <v>72</v>
      </c>
      <c r="IG80" s="26" t="str">
        <f t="shared" si="497"/>
        <v/>
      </c>
      <c r="IH80" s="26" t="str">
        <f t="shared" si="498"/>
        <v/>
      </c>
      <c r="II80" s="26" t="str">
        <f t="shared" si="499"/>
        <v/>
      </c>
      <c r="IJ80" s="26" t="str">
        <f t="shared" si="500"/>
        <v/>
      </c>
      <c r="IK80" s="26" t="str">
        <f t="shared" si="501"/>
        <v/>
      </c>
      <c r="IL80" s="26" t="str">
        <f t="shared" si="502"/>
        <v/>
      </c>
      <c r="IM80" s="26" t="str">
        <f t="shared" si="503"/>
        <v/>
      </c>
      <c r="IN80" s="26" t="str">
        <f t="shared" si="504"/>
        <v/>
      </c>
      <c r="IO80" s="26" t="str">
        <f t="shared" si="505"/>
        <v/>
      </c>
      <c r="IP80" s="26" t="str">
        <f t="shared" si="506"/>
        <v/>
      </c>
      <c r="IQ80" s="26" t="str">
        <f t="shared" si="507"/>
        <v/>
      </c>
      <c r="IR80" s="26" t="str">
        <f t="shared" si="508"/>
        <v/>
      </c>
      <c r="IS80" s="26" t="str">
        <f t="shared" si="509"/>
        <v/>
      </c>
      <c r="IT80" s="26" t="str">
        <f t="shared" si="510"/>
        <v/>
      </c>
      <c r="IU80" s="26" t="str">
        <f t="shared" si="511"/>
        <v/>
      </c>
      <c r="IV80" s="26" t="str">
        <f t="shared" si="512"/>
        <v/>
      </c>
      <c r="IW80" s="26" t="str">
        <f t="shared" si="513"/>
        <v/>
      </c>
      <c r="IX80" s="26" t="str">
        <f t="shared" si="514"/>
        <v/>
      </c>
      <c r="IY80" s="26" t="str">
        <f t="shared" si="515"/>
        <v/>
      </c>
      <c r="IZ80" s="26" t="str">
        <f t="shared" si="516"/>
        <v/>
      </c>
      <c r="JA80" s="26" t="str">
        <f t="shared" si="517"/>
        <v/>
      </c>
      <c r="JB80" s="26" t="str">
        <f t="shared" si="518"/>
        <v/>
      </c>
      <c r="JC80" s="26" t="str">
        <f t="shared" si="519"/>
        <v/>
      </c>
      <c r="JD80" s="26" t="str">
        <f t="shared" si="520"/>
        <v/>
      </c>
      <c r="JE80" s="26" t="str">
        <f t="shared" si="521"/>
        <v/>
      </c>
      <c r="JF80" s="26" t="str">
        <f t="shared" si="522"/>
        <v/>
      </c>
      <c r="JG80" s="26" t="str">
        <f t="shared" si="523"/>
        <v/>
      </c>
      <c r="JH80" s="26" t="str">
        <f t="shared" si="524"/>
        <v/>
      </c>
      <c r="JI80" s="26">
        <v>1880444</v>
      </c>
      <c r="JJ80" s="26">
        <v>1880444</v>
      </c>
      <c r="JK80" s="28">
        <f t="shared" si="525"/>
        <v>0</v>
      </c>
      <c r="JL80" s="28">
        <f t="shared" si="298"/>
        <v>0</v>
      </c>
      <c r="JM80" s="29" t="str">
        <f t="shared" si="526"/>
        <v/>
      </c>
      <c r="JN80" s="30" t="str">
        <f t="shared" si="527"/>
        <v/>
      </c>
      <c r="JO80" s="57">
        <v>72</v>
      </c>
      <c r="JP80" s="31" t="str">
        <f t="shared" si="299"/>
        <v/>
      </c>
      <c r="JQ80" s="31" t="str">
        <f t="shared" si="300"/>
        <v/>
      </c>
      <c r="JR80" s="31" t="str">
        <f t="shared" si="301"/>
        <v/>
      </c>
      <c r="JS80" s="31" t="str">
        <f t="shared" si="302"/>
        <v/>
      </c>
      <c r="JT80" s="31" t="str">
        <f t="shared" si="303"/>
        <v/>
      </c>
      <c r="JU80" s="31" t="str">
        <f t="shared" si="304"/>
        <v/>
      </c>
      <c r="JV80" s="31" t="str">
        <f t="shared" si="305"/>
        <v/>
      </c>
      <c r="JW80" s="31" t="str">
        <f t="shared" si="306"/>
        <v/>
      </c>
      <c r="JX80" s="31" t="str">
        <f t="shared" si="307"/>
        <v/>
      </c>
      <c r="JY80" s="31" t="str">
        <f t="shared" si="308"/>
        <v/>
      </c>
      <c r="JZ80" s="31" t="str">
        <f t="shared" si="309"/>
        <v/>
      </c>
      <c r="KA80" s="31" t="str">
        <f t="shared" si="310"/>
        <v/>
      </c>
      <c r="KB80" s="31" t="str">
        <f t="shared" si="311"/>
        <v/>
      </c>
      <c r="KC80" s="31" t="str">
        <f t="shared" si="312"/>
        <v/>
      </c>
      <c r="KD80" s="31" t="str">
        <f t="shared" si="313"/>
        <v/>
      </c>
      <c r="KE80" s="31" t="str">
        <f t="shared" si="314"/>
        <v/>
      </c>
      <c r="KF80" s="31" t="str">
        <f t="shared" si="315"/>
        <v/>
      </c>
      <c r="KG80" s="31" t="str">
        <f t="shared" si="316"/>
        <v/>
      </c>
      <c r="KH80" s="31" t="str">
        <f t="shared" si="317"/>
        <v/>
      </c>
      <c r="KI80" s="31" t="str">
        <f t="shared" si="318"/>
        <v/>
      </c>
      <c r="KJ80" s="31" t="str">
        <f t="shared" si="319"/>
        <v/>
      </c>
      <c r="KK80" s="31" t="str">
        <f t="shared" si="320"/>
        <v/>
      </c>
      <c r="KL80" s="31" t="str">
        <f t="shared" si="321"/>
        <v/>
      </c>
      <c r="KM80" s="31" t="str">
        <f t="shared" si="322"/>
        <v/>
      </c>
      <c r="KN80" s="31" t="str">
        <f t="shared" si="323"/>
        <v/>
      </c>
      <c r="KO80" s="31" t="str">
        <f t="shared" si="324"/>
        <v/>
      </c>
      <c r="KP80" s="31" t="str">
        <f t="shared" si="325"/>
        <v/>
      </c>
      <c r="KQ80" s="31" t="str">
        <f t="shared" si="326"/>
        <v/>
      </c>
      <c r="KR80" s="57">
        <v>72</v>
      </c>
      <c r="KS80" s="32" t="str">
        <f t="shared" si="327"/>
        <v/>
      </c>
      <c r="KT80" s="32" t="str">
        <f t="shared" si="328"/>
        <v/>
      </c>
      <c r="KU80" s="32" t="str">
        <f t="shared" si="329"/>
        <v/>
      </c>
      <c r="KV80" s="32" t="str">
        <f t="shared" si="330"/>
        <v/>
      </c>
      <c r="KW80" s="32" t="str">
        <f t="shared" si="331"/>
        <v/>
      </c>
      <c r="KX80" s="32" t="str">
        <f t="shared" si="332"/>
        <v/>
      </c>
      <c r="KY80" s="32" t="str">
        <f t="shared" si="333"/>
        <v/>
      </c>
      <c r="KZ80" s="32" t="str">
        <f t="shared" si="334"/>
        <v/>
      </c>
      <c r="LA80" s="32" t="str">
        <f t="shared" si="335"/>
        <v/>
      </c>
      <c r="LB80" s="32" t="str">
        <f t="shared" si="336"/>
        <v/>
      </c>
      <c r="LC80" s="32" t="str">
        <f t="shared" si="337"/>
        <v/>
      </c>
      <c r="LD80" s="32" t="str">
        <f t="shared" si="338"/>
        <v/>
      </c>
      <c r="LE80" s="32" t="str">
        <f t="shared" si="339"/>
        <v/>
      </c>
      <c r="LF80" s="32" t="str">
        <f t="shared" si="340"/>
        <v/>
      </c>
      <c r="LG80" s="32" t="str">
        <f t="shared" si="341"/>
        <v/>
      </c>
      <c r="LH80" s="32" t="str">
        <f t="shared" si="342"/>
        <v/>
      </c>
      <c r="LI80" s="32" t="str">
        <f t="shared" si="343"/>
        <v/>
      </c>
      <c r="LJ80" s="32" t="str">
        <f t="shared" si="344"/>
        <v/>
      </c>
      <c r="LK80" s="32" t="str">
        <f t="shared" si="345"/>
        <v/>
      </c>
      <c r="LL80" s="32" t="str">
        <f t="shared" si="346"/>
        <v/>
      </c>
      <c r="LM80" s="32" t="str">
        <f t="shared" si="347"/>
        <v/>
      </c>
      <c r="LN80" s="32" t="str">
        <f t="shared" si="348"/>
        <v/>
      </c>
      <c r="LO80" s="32" t="str">
        <f t="shared" si="349"/>
        <v/>
      </c>
      <c r="LP80" s="32" t="str">
        <f t="shared" si="350"/>
        <v/>
      </c>
      <c r="LQ80" s="32" t="str">
        <f t="shared" si="351"/>
        <v/>
      </c>
      <c r="LR80" s="32" t="str">
        <f t="shared" si="352"/>
        <v/>
      </c>
      <c r="LS80" s="32" t="str">
        <f t="shared" si="353"/>
        <v/>
      </c>
      <c r="LT80" s="32" t="str">
        <f t="shared" si="354"/>
        <v/>
      </c>
      <c r="LU80" s="57">
        <v>72</v>
      </c>
      <c r="LV80" s="33" t="str">
        <f t="shared" si="355"/>
        <v/>
      </c>
      <c r="LW80" s="33" t="str">
        <f t="shared" si="356"/>
        <v/>
      </c>
      <c r="LX80" s="33" t="str">
        <f t="shared" si="357"/>
        <v/>
      </c>
      <c r="LY80" s="33" t="str">
        <f t="shared" si="358"/>
        <v/>
      </c>
      <c r="LZ80" s="33" t="str">
        <f t="shared" si="359"/>
        <v/>
      </c>
      <c r="MA80" s="33" t="str">
        <f t="shared" si="360"/>
        <v/>
      </c>
      <c r="MB80" s="33" t="str">
        <f t="shared" si="361"/>
        <v/>
      </c>
      <c r="MC80" s="33" t="str">
        <f t="shared" si="362"/>
        <v/>
      </c>
      <c r="MD80" s="33" t="str">
        <f t="shared" si="363"/>
        <v/>
      </c>
      <c r="ME80" s="33" t="str">
        <f t="shared" si="364"/>
        <v/>
      </c>
      <c r="MF80" s="33" t="str">
        <f t="shared" si="365"/>
        <v/>
      </c>
      <c r="MG80" s="33" t="str">
        <f t="shared" si="366"/>
        <v/>
      </c>
      <c r="MH80" s="33" t="str">
        <f t="shared" si="367"/>
        <v/>
      </c>
      <c r="MI80" s="33" t="str">
        <f t="shared" si="368"/>
        <v/>
      </c>
      <c r="MJ80" s="33" t="str">
        <f t="shared" si="369"/>
        <v/>
      </c>
      <c r="MK80" s="33" t="str">
        <f t="shared" si="370"/>
        <v/>
      </c>
      <c r="ML80" s="33" t="str">
        <f t="shared" si="371"/>
        <v/>
      </c>
      <c r="MM80" s="33" t="str">
        <f t="shared" si="372"/>
        <v/>
      </c>
      <c r="MN80" s="33" t="str">
        <f t="shared" si="373"/>
        <v/>
      </c>
      <c r="MO80" s="33" t="str">
        <f t="shared" si="374"/>
        <v/>
      </c>
      <c r="MP80" s="33" t="str">
        <f t="shared" si="375"/>
        <v/>
      </c>
      <c r="MQ80" s="33" t="str">
        <f t="shared" si="376"/>
        <v/>
      </c>
      <c r="MR80" s="33" t="str">
        <f t="shared" si="377"/>
        <v/>
      </c>
      <c r="MS80" s="33" t="str">
        <f t="shared" si="378"/>
        <v/>
      </c>
      <c r="MT80" s="33" t="str">
        <f t="shared" si="379"/>
        <v/>
      </c>
      <c r="MU80" s="33" t="str">
        <f t="shared" si="380"/>
        <v/>
      </c>
      <c r="MV80" s="33" t="str">
        <f t="shared" si="381"/>
        <v/>
      </c>
      <c r="MW80" s="33" t="str">
        <f t="shared" si="382"/>
        <v/>
      </c>
      <c r="MX80" s="54">
        <f t="shared" si="383"/>
        <v>0</v>
      </c>
      <c r="MY80" s="57">
        <v>72</v>
      </c>
      <c r="MZ80" s="34" t="str">
        <f t="shared" si="384"/>
        <v/>
      </c>
      <c r="NA80" s="34" t="str">
        <f t="shared" si="385"/>
        <v/>
      </c>
      <c r="NB80" s="34" t="str">
        <f t="shared" si="386"/>
        <v/>
      </c>
      <c r="NC80" s="34" t="str">
        <f t="shared" si="387"/>
        <v/>
      </c>
      <c r="ND80" s="34" t="str">
        <f t="shared" si="388"/>
        <v/>
      </c>
      <c r="NE80" s="34" t="str">
        <f t="shared" si="389"/>
        <v/>
      </c>
      <c r="NF80" s="34" t="str">
        <f t="shared" si="390"/>
        <v/>
      </c>
      <c r="NG80" s="34" t="str">
        <f t="shared" si="391"/>
        <v/>
      </c>
      <c r="NH80" s="34" t="str">
        <f t="shared" si="392"/>
        <v/>
      </c>
      <c r="NI80" s="34" t="str">
        <f t="shared" si="393"/>
        <v/>
      </c>
      <c r="NJ80" s="34" t="str">
        <f t="shared" si="394"/>
        <v/>
      </c>
      <c r="NK80" s="34" t="str">
        <f t="shared" si="395"/>
        <v/>
      </c>
      <c r="NL80" s="34" t="str">
        <f t="shared" si="396"/>
        <v/>
      </c>
      <c r="NM80" s="34" t="str">
        <f t="shared" si="397"/>
        <v/>
      </c>
      <c r="NN80" s="34" t="str">
        <f t="shared" si="398"/>
        <v/>
      </c>
      <c r="NO80" s="34" t="str">
        <f t="shared" si="399"/>
        <v/>
      </c>
      <c r="NP80" s="34" t="str">
        <f t="shared" si="400"/>
        <v/>
      </c>
      <c r="NQ80" s="34" t="str">
        <f t="shared" si="401"/>
        <v/>
      </c>
      <c r="NR80" s="34" t="str">
        <f t="shared" si="402"/>
        <v/>
      </c>
      <c r="NS80" s="34" t="str">
        <f t="shared" si="403"/>
        <v/>
      </c>
      <c r="NT80" s="34" t="str">
        <f t="shared" si="404"/>
        <v/>
      </c>
      <c r="NU80" s="34" t="str">
        <f t="shared" si="405"/>
        <v/>
      </c>
      <c r="NV80" s="34" t="str">
        <f t="shared" si="406"/>
        <v/>
      </c>
      <c r="NW80" s="34" t="str">
        <f t="shared" si="407"/>
        <v/>
      </c>
      <c r="NX80" s="34" t="str">
        <f t="shared" si="408"/>
        <v/>
      </c>
      <c r="NY80" s="34" t="str">
        <f t="shared" si="409"/>
        <v/>
      </c>
      <c r="NZ80" s="34" t="str">
        <f t="shared" si="410"/>
        <v/>
      </c>
      <c r="OA80" s="34" t="str">
        <f t="shared" si="411"/>
        <v/>
      </c>
      <c r="OB80" s="57">
        <v>72</v>
      </c>
      <c r="OC80" s="78"/>
      <c r="OD80" s="78"/>
      <c r="OE80" s="78"/>
      <c r="OF80" s="78"/>
      <c r="OG80" s="78"/>
      <c r="OH80" s="78"/>
      <c r="OI80" s="78"/>
      <c r="OJ80" s="78"/>
      <c r="OK80" s="78"/>
      <c r="OL80" s="78"/>
      <c r="OM80" s="78"/>
      <c r="ON80" s="78"/>
      <c r="OO80" s="78"/>
      <c r="OP80" s="78">
        <v>48</v>
      </c>
      <c r="OQ80" s="78"/>
      <c r="OR80" s="78"/>
      <c r="OS80" s="78">
        <v>24</v>
      </c>
      <c r="OT80" s="78"/>
      <c r="OU80" s="78"/>
      <c r="OV80" s="78"/>
      <c r="OW80" s="78"/>
      <c r="OX80" s="78"/>
      <c r="OY80" s="78"/>
      <c r="OZ80" s="78"/>
      <c r="PA80" s="78"/>
      <c r="PB80" s="78"/>
      <c r="PC80" s="78"/>
      <c r="PD80" s="78"/>
      <c r="PE80" s="57">
        <v>72</v>
      </c>
      <c r="PF80" s="35">
        <f t="shared" si="412"/>
        <v>0</v>
      </c>
      <c r="PG80" s="35">
        <f t="shared" si="413"/>
        <v>0</v>
      </c>
      <c r="PH80" s="35">
        <f t="shared" si="414"/>
        <v>0</v>
      </c>
      <c r="PI80" s="35">
        <f t="shared" si="415"/>
        <v>0</v>
      </c>
      <c r="PJ80" s="35">
        <f t="shared" si="416"/>
        <v>0</v>
      </c>
      <c r="PK80" s="35">
        <f t="shared" si="417"/>
        <v>0</v>
      </c>
      <c r="PL80" s="35">
        <f t="shared" si="418"/>
        <v>0</v>
      </c>
      <c r="PM80" s="35">
        <f t="shared" si="419"/>
        <v>0</v>
      </c>
      <c r="PN80" s="35">
        <f t="shared" si="420"/>
        <v>0</v>
      </c>
      <c r="PO80" s="35">
        <f t="shared" si="421"/>
        <v>0</v>
      </c>
      <c r="PP80" s="35">
        <f t="shared" si="422"/>
        <v>0</v>
      </c>
      <c r="PQ80" s="35">
        <f t="shared" si="423"/>
        <v>0</v>
      </c>
      <c r="PR80" s="35">
        <f t="shared" si="424"/>
        <v>0</v>
      </c>
      <c r="PS80" s="35">
        <f t="shared" si="425"/>
        <v>30</v>
      </c>
      <c r="PT80" s="35">
        <f t="shared" si="426"/>
        <v>0</v>
      </c>
      <c r="PU80" s="35">
        <f t="shared" si="427"/>
        <v>0</v>
      </c>
      <c r="PV80" s="35">
        <f t="shared" si="428"/>
        <v>0</v>
      </c>
      <c r="PW80" s="35">
        <f t="shared" si="429"/>
        <v>0</v>
      </c>
      <c r="PX80" s="35">
        <f t="shared" si="430"/>
        <v>0</v>
      </c>
      <c r="PY80" s="35">
        <f t="shared" si="431"/>
        <v>0</v>
      </c>
      <c r="PZ80" s="35">
        <f t="shared" si="432"/>
        <v>0</v>
      </c>
      <c r="QA80" s="35">
        <f t="shared" si="433"/>
        <v>0</v>
      </c>
      <c r="QB80" s="35">
        <f t="shared" si="434"/>
        <v>0</v>
      </c>
      <c r="QC80" s="35">
        <f t="shared" si="435"/>
        <v>0</v>
      </c>
      <c r="QD80" s="35">
        <f t="shared" si="436"/>
        <v>0</v>
      </c>
      <c r="QE80" s="35">
        <f t="shared" si="437"/>
        <v>0</v>
      </c>
      <c r="QF80" s="35">
        <f t="shared" si="438"/>
        <v>0</v>
      </c>
      <c r="QG80" s="35">
        <f t="shared" si="439"/>
        <v>0</v>
      </c>
      <c r="QH80" s="57">
        <v>72</v>
      </c>
      <c r="QI80" s="36" t="str">
        <f t="shared" si="440"/>
        <v/>
      </c>
      <c r="QJ80" s="36" t="str">
        <f t="shared" si="441"/>
        <v/>
      </c>
      <c r="QK80" s="36" t="str">
        <f t="shared" si="442"/>
        <v/>
      </c>
      <c r="QL80" s="36" t="str">
        <f t="shared" si="443"/>
        <v/>
      </c>
      <c r="QM80" s="36" t="str">
        <f t="shared" si="444"/>
        <v/>
      </c>
      <c r="QN80" s="36" t="str">
        <f t="shared" si="445"/>
        <v/>
      </c>
      <c r="QO80" s="36" t="str">
        <f t="shared" si="446"/>
        <v/>
      </c>
      <c r="QP80" s="36" t="str">
        <f t="shared" si="447"/>
        <v/>
      </c>
      <c r="QQ80" s="36" t="str">
        <f t="shared" si="448"/>
        <v/>
      </c>
      <c r="QR80" s="36" t="str">
        <f t="shared" si="449"/>
        <v/>
      </c>
      <c r="QS80" s="36" t="str">
        <f t="shared" si="450"/>
        <v/>
      </c>
      <c r="QT80" s="36" t="str">
        <f t="shared" si="451"/>
        <v/>
      </c>
      <c r="QU80" s="36" t="str">
        <f t="shared" si="452"/>
        <v/>
      </c>
      <c r="QV80" s="36" t="str">
        <f t="shared" si="453"/>
        <v/>
      </c>
      <c r="QW80" s="36" t="str">
        <f t="shared" si="454"/>
        <v/>
      </c>
      <c r="QX80" s="36" t="str">
        <f t="shared" si="455"/>
        <v/>
      </c>
      <c r="QY80" s="36" t="str">
        <f t="shared" si="456"/>
        <v/>
      </c>
      <c r="QZ80" s="36" t="str">
        <f t="shared" si="457"/>
        <v/>
      </c>
      <c r="RA80" s="36" t="str">
        <f t="shared" si="458"/>
        <v/>
      </c>
      <c r="RB80" s="36" t="str">
        <f t="shared" si="459"/>
        <v/>
      </c>
      <c r="RC80" s="36" t="str">
        <f t="shared" si="460"/>
        <v/>
      </c>
      <c r="RD80" s="36" t="str">
        <f t="shared" si="461"/>
        <v/>
      </c>
      <c r="RE80" s="36" t="str">
        <f t="shared" si="462"/>
        <v/>
      </c>
      <c r="RF80" s="36" t="str">
        <f t="shared" si="463"/>
        <v/>
      </c>
      <c r="RG80" s="36" t="str">
        <f t="shared" si="464"/>
        <v/>
      </c>
      <c r="RH80" s="36" t="str">
        <f t="shared" si="465"/>
        <v/>
      </c>
      <c r="RI80" s="36" t="str">
        <f t="shared" si="466"/>
        <v/>
      </c>
      <c r="RJ80" s="36" t="str">
        <f t="shared" si="467"/>
        <v/>
      </c>
      <c r="RK80" s="37">
        <f t="shared" si="468"/>
        <v>0</v>
      </c>
      <c r="RL80" s="38" t="str">
        <f t="shared" si="528"/>
        <v/>
      </c>
      <c r="RM80" s="38" t="str">
        <f t="shared" si="529"/>
        <v/>
      </c>
      <c r="RN80" s="38" t="str">
        <f t="shared" si="530"/>
        <v/>
      </c>
      <c r="RO80" s="38" t="str">
        <f t="shared" si="531"/>
        <v/>
      </c>
      <c r="RP80" s="38" t="str">
        <f t="shared" si="532"/>
        <v/>
      </c>
      <c r="RQ80" s="39" t="str">
        <f t="shared" si="533"/>
        <v/>
      </c>
      <c r="RR80" s="39" t="str">
        <f t="shared" si="534"/>
        <v/>
      </c>
      <c r="RS80" s="39" t="str">
        <f t="shared" si="535"/>
        <v/>
      </c>
      <c r="RT80" s="39" t="str">
        <f t="shared" si="536"/>
        <v/>
      </c>
      <c r="RU80" s="39">
        <f t="shared" si="537"/>
        <v>0</v>
      </c>
      <c r="RV80" s="57">
        <v>72</v>
      </c>
    </row>
    <row r="81" spans="2:490" s="41" customFormat="1" ht="40.799999999999997" x14ac:dyDescent="0.2">
      <c r="B81" s="63" t="s">
        <v>149</v>
      </c>
      <c r="C81" s="57" t="s">
        <v>161</v>
      </c>
      <c r="D81" s="57" t="s">
        <v>35</v>
      </c>
      <c r="E81" s="57" t="s">
        <v>165</v>
      </c>
      <c r="F81" s="57">
        <v>2</v>
      </c>
      <c r="G81" s="25">
        <v>1569316</v>
      </c>
      <c r="H81" s="57">
        <v>73</v>
      </c>
      <c r="I81" s="77" t="s">
        <v>32</v>
      </c>
      <c r="J81" s="77" t="s">
        <v>32</v>
      </c>
      <c r="K81" s="77" t="s">
        <v>32</v>
      </c>
      <c r="L81" s="77" t="s">
        <v>32</v>
      </c>
      <c r="M81" s="77" t="s">
        <v>32</v>
      </c>
      <c r="N81" s="77" t="s">
        <v>32</v>
      </c>
      <c r="O81" s="77" t="s">
        <v>32</v>
      </c>
      <c r="P81" s="77" t="s">
        <v>32</v>
      </c>
      <c r="Q81" s="77" t="s">
        <v>32</v>
      </c>
      <c r="R81" s="77" t="s">
        <v>32</v>
      </c>
      <c r="S81" s="77" t="s">
        <v>32</v>
      </c>
      <c r="T81" s="77" t="s">
        <v>32</v>
      </c>
      <c r="U81" s="77" t="s">
        <v>32</v>
      </c>
      <c r="V81" s="77" t="s">
        <v>32</v>
      </c>
      <c r="W81" s="77" t="s">
        <v>32</v>
      </c>
      <c r="X81" s="77" t="s">
        <v>32</v>
      </c>
      <c r="Y81" s="75">
        <v>1435140</v>
      </c>
      <c r="Z81" s="77" t="s">
        <v>32</v>
      </c>
      <c r="AA81" s="77" t="s">
        <v>32</v>
      </c>
      <c r="AB81" s="77" t="s">
        <v>32</v>
      </c>
      <c r="AC81" s="77" t="s">
        <v>32</v>
      </c>
      <c r="AD81" s="77" t="s">
        <v>32</v>
      </c>
      <c r="AE81" s="77" t="s">
        <v>32</v>
      </c>
      <c r="AF81" s="77" t="s">
        <v>32</v>
      </c>
      <c r="AG81" s="77" t="s">
        <v>32</v>
      </c>
      <c r="AH81" s="77" t="s">
        <v>32</v>
      </c>
      <c r="AI81" s="77" t="s">
        <v>32</v>
      </c>
      <c r="AJ81" s="77" t="s">
        <v>32</v>
      </c>
      <c r="AK81" s="45"/>
      <c r="AL81" s="26" t="str">
        <f t="shared" si="469"/>
        <v>NC</v>
      </c>
      <c r="AM81" s="26" t="str">
        <f t="shared" si="470"/>
        <v>NC</v>
      </c>
      <c r="AN81" s="26" t="str">
        <f t="shared" si="471"/>
        <v>NC</v>
      </c>
      <c r="AO81" s="26" t="str">
        <f t="shared" si="472"/>
        <v>NC</v>
      </c>
      <c r="AP81" s="26" t="str">
        <f t="shared" si="473"/>
        <v>NC</v>
      </c>
      <c r="AQ81" s="26" t="str">
        <f t="shared" si="474"/>
        <v>NC</v>
      </c>
      <c r="AR81" s="26" t="str">
        <f t="shared" si="475"/>
        <v>NC</v>
      </c>
      <c r="AS81" s="26" t="str">
        <f t="shared" si="476"/>
        <v>NC</v>
      </c>
      <c r="AT81" s="26" t="str">
        <f t="shared" si="477"/>
        <v>NC</v>
      </c>
      <c r="AU81" s="26" t="str">
        <f t="shared" si="478"/>
        <v>NC</v>
      </c>
      <c r="AV81" s="26" t="str">
        <f t="shared" si="479"/>
        <v>NC</v>
      </c>
      <c r="AW81" s="26" t="str">
        <f t="shared" si="480"/>
        <v>NC</v>
      </c>
      <c r="AX81" s="26" t="str">
        <f t="shared" si="481"/>
        <v>NC</v>
      </c>
      <c r="AY81" s="26" t="str">
        <f t="shared" si="482"/>
        <v>NC</v>
      </c>
      <c r="AZ81" s="26" t="str">
        <f t="shared" si="483"/>
        <v>NC</v>
      </c>
      <c r="BA81" s="26" t="str">
        <f t="shared" si="484"/>
        <v>NC</v>
      </c>
      <c r="BB81" s="26">
        <f t="shared" si="485"/>
        <v>1435140</v>
      </c>
      <c r="BC81" s="26" t="str">
        <f t="shared" si="486"/>
        <v>NC</v>
      </c>
      <c r="BD81" s="26" t="str">
        <f t="shared" si="487"/>
        <v>NC</v>
      </c>
      <c r="BE81" s="26" t="str">
        <f t="shared" si="488"/>
        <v>NC</v>
      </c>
      <c r="BF81" s="26" t="str">
        <f t="shared" si="489"/>
        <v>NC</v>
      </c>
      <c r="BG81" s="26" t="str">
        <f t="shared" si="490"/>
        <v>NC</v>
      </c>
      <c r="BH81" s="26" t="str">
        <f t="shared" si="491"/>
        <v>NC</v>
      </c>
      <c r="BI81" s="26" t="str">
        <f t="shared" si="492"/>
        <v>NC</v>
      </c>
      <c r="BJ81" s="26" t="str">
        <f t="shared" si="493"/>
        <v>NC</v>
      </c>
      <c r="BK81" s="26" t="str">
        <f t="shared" si="494"/>
        <v>NC</v>
      </c>
      <c r="BL81" s="26" t="str">
        <f t="shared" si="495"/>
        <v>NC</v>
      </c>
      <c r="BM81" s="26" t="str">
        <f t="shared" si="496"/>
        <v>NC</v>
      </c>
      <c r="BN81" s="57">
        <v>73</v>
      </c>
      <c r="BO81" s="70" t="s">
        <v>33</v>
      </c>
      <c r="BP81" s="70" t="s">
        <v>33</v>
      </c>
      <c r="BQ81" s="70" t="s">
        <v>33</v>
      </c>
      <c r="BR81" s="70" t="s">
        <v>33</v>
      </c>
      <c r="BS81" s="70" t="s">
        <v>33</v>
      </c>
      <c r="BT81" s="70" t="s">
        <v>33</v>
      </c>
      <c r="BU81" s="70" t="s">
        <v>33</v>
      </c>
      <c r="BV81" s="70" t="s">
        <v>33</v>
      </c>
      <c r="BW81" s="70" t="s">
        <v>33</v>
      </c>
      <c r="BX81" s="70" t="s">
        <v>33</v>
      </c>
      <c r="BY81" s="70" t="s">
        <v>33</v>
      </c>
      <c r="BZ81" s="70" t="s">
        <v>33</v>
      </c>
      <c r="CA81" s="70" t="s">
        <v>33</v>
      </c>
      <c r="CB81" s="70" t="s">
        <v>33</v>
      </c>
      <c r="CC81" s="70" t="s">
        <v>33</v>
      </c>
      <c r="CD81" s="70" t="s">
        <v>33</v>
      </c>
      <c r="CE81" s="71" t="s">
        <v>33</v>
      </c>
      <c r="CF81" s="70" t="s">
        <v>33</v>
      </c>
      <c r="CG81" s="70" t="s">
        <v>33</v>
      </c>
      <c r="CH81" s="70" t="s">
        <v>33</v>
      </c>
      <c r="CI81" s="70" t="s">
        <v>33</v>
      </c>
      <c r="CJ81" s="70" t="s">
        <v>33</v>
      </c>
      <c r="CK81" s="70" t="s">
        <v>33</v>
      </c>
      <c r="CL81" s="70" t="s">
        <v>33</v>
      </c>
      <c r="CM81" s="70" t="s">
        <v>33</v>
      </c>
      <c r="CN81" s="70" t="s">
        <v>33</v>
      </c>
      <c r="CO81" s="70" t="s">
        <v>33</v>
      </c>
      <c r="CP81" s="70" t="s">
        <v>33</v>
      </c>
      <c r="CQ81" s="57">
        <v>73</v>
      </c>
      <c r="CR81" s="71" t="s">
        <v>33</v>
      </c>
      <c r="CS81" s="71" t="s">
        <v>34</v>
      </c>
      <c r="CT81" s="71" t="s">
        <v>34</v>
      </c>
      <c r="CU81" s="71" t="s">
        <v>34</v>
      </c>
      <c r="CV81" s="71" t="s">
        <v>34</v>
      </c>
      <c r="CW81" s="71" t="s">
        <v>34</v>
      </c>
      <c r="CX81" s="71" t="s">
        <v>34</v>
      </c>
      <c r="CY81" s="71" t="s">
        <v>33</v>
      </c>
      <c r="CZ81" s="71" t="s">
        <v>34</v>
      </c>
      <c r="DA81" s="71" t="s">
        <v>34</v>
      </c>
      <c r="DB81" s="71" t="s">
        <v>34</v>
      </c>
      <c r="DC81" s="71" t="s">
        <v>34</v>
      </c>
      <c r="DD81" s="71" t="s">
        <v>34</v>
      </c>
      <c r="DE81" s="71" t="s">
        <v>34</v>
      </c>
      <c r="DF81" s="71" t="s">
        <v>34</v>
      </c>
      <c r="DG81" s="71" t="s">
        <v>34</v>
      </c>
      <c r="DH81" s="71" t="s">
        <v>34</v>
      </c>
      <c r="DI81" s="71" t="s">
        <v>34</v>
      </c>
      <c r="DJ81" s="71" t="s">
        <v>34</v>
      </c>
      <c r="DK81" s="71" t="s">
        <v>34</v>
      </c>
      <c r="DL81" s="71" t="s">
        <v>34</v>
      </c>
      <c r="DM81" s="71" t="s">
        <v>34</v>
      </c>
      <c r="DN81" s="71" t="s">
        <v>34</v>
      </c>
      <c r="DO81" s="71" t="s">
        <v>34</v>
      </c>
      <c r="DP81" s="71" t="s">
        <v>34</v>
      </c>
      <c r="DQ81" s="71" t="s">
        <v>34</v>
      </c>
      <c r="DR81" s="71" t="s">
        <v>34</v>
      </c>
      <c r="DS81" s="71" t="s">
        <v>34</v>
      </c>
      <c r="DT81" s="57">
        <v>73</v>
      </c>
      <c r="DU81" s="71" t="s">
        <v>34</v>
      </c>
      <c r="DV81" s="71" t="s">
        <v>34</v>
      </c>
      <c r="DW81" s="71" t="s">
        <v>34</v>
      </c>
      <c r="DX81" s="71" t="s">
        <v>34</v>
      </c>
      <c r="DY81" s="71" t="s">
        <v>34</v>
      </c>
      <c r="DZ81" s="71" t="s">
        <v>34</v>
      </c>
      <c r="EA81" s="71" t="s">
        <v>34</v>
      </c>
      <c r="EB81" s="71" t="s">
        <v>33</v>
      </c>
      <c r="EC81" s="71" t="s">
        <v>34</v>
      </c>
      <c r="ED81" s="71" t="s">
        <v>34</v>
      </c>
      <c r="EE81" s="71" t="s">
        <v>34</v>
      </c>
      <c r="EF81" s="71" t="s">
        <v>34</v>
      </c>
      <c r="EG81" s="71" t="s">
        <v>34</v>
      </c>
      <c r="EH81" s="71" t="s">
        <v>34</v>
      </c>
      <c r="EI81" s="71" t="s">
        <v>34</v>
      </c>
      <c r="EJ81" s="71" t="s">
        <v>34</v>
      </c>
      <c r="EK81" s="71" t="s">
        <v>34</v>
      </c>
      <c r="EL81" s="71" t="s">
        <v>34</v>
      </c>
      <c r="EM81" s="71" t="s">
        <v>34</v>
      </c>
      <c r="EN81" s="71" t="s">
        <v>34</v>
      </c>
      <c r="EO81" s="71" t="s">
        <v>34</v>
      </c>
      <c r="EP81" s="71" t="s">
        <v>34</v>
      </c>
      <c r="EQ81" s="71" t="s">
        <v>34</v>
      </c>
      <c r="ER81" s="71" t="s">
        <v>34</v>
      </c>
      <c r="ES81" s="71" t="s">
        <v>34</v>
      </c>
      <c r="ET81" s="71" t="s">
        <v>34</v>
      </c>
      <c r="EU81" s="71" t="s">
        <v>34</v>
      </c>
      <c r="EV81" s="71" t="s">
        <v>33</v>
      </c>
      <c r="EW81" s="57">
        <v>73</v>
      </c>
      <c r="EX81" s="27" t="str">
        <f t="shared" si="270"/>
        <v>NO CUMPLE</v>
      </c>
      <c r="EY81" s="27" t="str">
        <f t="shared" si="271"/>
        <v>NO CUMPLE</v>
      </c>
      <c r="EZ81" s="27" t="str">
        <f t="shared" si="272"/>
        <v>NO CUMPLE</v>
      </c>
      <c r="FA81" s="27" t="str">
        <f t="shared" si="273"/>
        <v>NO CUMPLE</v>
      </c>
      <c r="FB81" s="27" t="str">
        <f t="shared" si="274"/>
        <v>NO CUMPLE</v>
      </c>
      <c r="FC81" s="27" t="str">
        <f t="shared" si="275"/>
        <v>NO CUMPLE</v>
      </c>
      <c r="FD81" s="27" t="str">
        <f t="shared" si="276"/>
        <v>NO CUMPLE</v>
      </c>
      <c r="FE81" s="27" t="str">
        <f t="shared" si="277"/>
        <v>NO CUMPLE</v>
      </c>
      <c r="FF81" s="27" t="str">
        <f t="shared" si="278"/>
        <v>NO CUMPLE</v>
      </c>
      <c r="FG81" s="27" t="str">
        <f t="shared" si="279"/>
        <v>NO CUMPLE</v>
      </c>
      <c r="FH81" s="27" t="str">
        <f t="shared" si="280"/>
        <v>NO CUMPLE</v>
      </c>
      <c r="FI81" s="27" t="str">
        <f t="shared" si="281"/>
        <v>NO CUMPLE</v>
      </c>
      <c r="FJ81" s="27" t="str">
        <f t="shared" si="282"/>
        <v>NO CUMPLE</v>
      </c>
      <c r="FK81" s="27" t="str">
        <f t="shared" si="283"/>
        <v>NO CUMPLE</v>
      </c>
      <c r="FL81" s="27" t="str">
        <f t="shared" si="284"/>
        <v>NO CUMPLE</v>
      </c>
      <c r="FM81" s="27" t="str">
        <f t="shared" si="285"/>
        <v>NO CUMPLE</v>
      </c>
      <c r="FN81" s="27" t="str">
        <f t="shared" si="286"/>
        <v>NO CUMPLE</v>
      </c>
      <c r="FO81" s="27" t="str">
        <f t="shared" si="287"/>
        <v>NO CUMPLE</v>
      </c>
      <c r="FP81" s="27" t="str">
        <f t="shared" si="288"/>
        <v>NO CUMPLE</v>
      </c>
      <c r="FQ81" s="27" t="str">
        <f t="shared" si="289"/>
        <v>NO CUMPLE</v>
      </c>
      <c r="FR81" s="27" t="str">
        <f t="shared" si="290"/>
        <v>NO CUMPLE</v>
      </c>
      <c r="FS81" s="27" t="str">
        <f t="shared" si="291"/>
        <v>NO CUMPLE</v>
      </c>
      <c r="FT81" s="27" t="str">
        <f t="shared" si="292"/>
        <v>NO CUMPLE</v>
      </c>
      <c r="FU81" s="27" t="str">
        <f t="shared" si="293"/>
        <v>NO CUMPLE</v>
      </c>
      <c r="FV81" s="27" t="str">
        <f t="shared" si="294"/>
        <v>NO CUMPLE</v>
      </c>
      <c r="FW81" s="27" t="str">
        <f t="shared" si="295"/>
        <v>NO CUMPLE</v>
      </c>
      <c r="FX81" s="27" t="str">
        <f t="shared" si="296"/>
        <v>NO CUMPLE</v>
      </c>
      <c r="FY81" s="27" t="str">
        <f t="shared" si="297"/>
        <v>NO CUMPLE</v>
      </c>
      <c r="FZ81" s="57">
        <v>73</v>
      </c>
      <c r="GA81" s="71" t="s">
        <v>32</v>
      </c>
      <c r="GB81" s="71" t="s">
        <v>32</v>
      </c>
      <c r="GC81" s="71" t="s">
        <v>32</v>
      </c>
      <c r="GD81" s="71" t="s">
        <v>32</v>
      </c>
      <c r="GE81" s="71" t="s">
        <v>32</v>
      </c>
      <c r="GF81" s="71" t="s">
        <v>32</v>
      </c>
      <c r="GG81" s="71" t="s">
        <v>32</v>
      </c>
      <c r="GH81" s="71" t="s">
        <v>32</v>
      </c>
      <c r="GI81" s="71" t="s">
        <v>32</v>
      </c>
      <c r="GJ81" s="71" t="s">
        <v>32</v>
      </c>
      <c r="GK81" s="71" t="s">
        <v>32</v>
      </c>
      <c r="GL81" s="71" t="s">
        <v>32</v>
      </c>
      <c r="GM81" s="71" t="s">
        <v>32</v>
      </c>
      <c r="GN81" s="71" t="s">
        <v>32</v>
      </c>
      <c r="GO81" s="71" t="s">
        <v>32</v>
      </c>
      <c r="GP81" s="71" t="s">
        <v>32</v>
      </c>
      <c r="GQ81" s="94" t="s">
        <v>33</v>
      </c>
      <c r="GR81" s="71" t="s">
        <v>32</v>
      </c>
      <c r="GS81" s="71" t="s">
        <v>32</v>
      </c>
      <c r="GT81" s="71" t="s">
        <v>32</v>
      </c>
      <c r="GU81" s="71" t="s">
        <v>32</v>
      </c>
      <c r="GV81" s="71" t="s">
        <v>32</v>
      </c>
      <c r="GW81" s="71" t="s">
        <v>32</v>
      </c>
      <c r="GX81" s="71" t="s">
        <v>32</v>
      </c>
      <c r="GY81" s="71" t="s">
        <v>32</v>
      </c>
      <c r="GZ81" s="71" t="s">
        <v>32</v>
      </c>
      <c r="HA81" s="71" t="s">
        <v>32</v>
      </c>
      <c r="HB81" s="71" t="s">
        <v>32</v>
      </c>
      <c r="HC81" s="57">
        <v>73</v>
      </c>
      <c r="HD81" s="72" t="s">
        <v>32</v>
      </c>
      <c r="HE81" s="72" t="s">
        <v>32</v>
      </c>
      <c r="HF81" s="72" t="s">
        <v>32</v>
      </c>
      <c r="HG81" s="72" t="s">
        <v>32</v>
      </c>
      <c r="HH81" s="72" t="s">
        <v>32</v>
      </c>
      <c r="HI81" s="72" t="s">
        <v>32</v>
      </c>
      <c r="HJ81" s="72" t="s">
        <v>32</v>
      </c>
      <c r="HK81" s="72" t="s">
        <v>32</v>
      </c>
      <c r="HL81" s="72" t="s">
        <v>32</v>
      </c>
      <c r="HM81" s="72" t="s">
        <v>32</v>
      </c>
      <c r="HN81" s="72" t="s">
        <v>32</v>
      </c>
      <c r="HO81" s="72" t="s">
        <v>32</v>
      </c>
      <c r="HP81" s="72" t="s">
        <v>32</v>
      </c>
      <c r="HQ81" s="72" t="s">
        <v>32</v>
      </c>
      <c r="HR81" s="72" t="s">
        <v>32</v>
      </c>
      <c r="HS81" s="72" t="s">
        <v>32</v>
      </c>
      <c r="HT81" s="72" t="s">
        <v>34</v>
      </c>
      <c r="HU81" s="72" t="s">
        <v>32</v>
      </c>
      <c r="HV81" s="72" t="s">
        <v>32</v>
      </c>
      <c r="HW81" s="72" t="s">
        <v>32</v>
      </c>
      <c r="HX81" s="72" t="s">
        <v>32</v>
      </c>
      <c r="HY81" s="72" t="s">
        <v>32</v>
      </c>
      <c r="HZ81" s="72" t="s">
        <v>32</v>
      </c>
      <c r="IA81" s="72" t="s">
        <v>32</v>
      </c>
      <c r="IB81" s="72" t="s">
        <v>32</v>
      </c>
      <c r="IC81" s="72" t="s">
        <v>32</v>
      </c>
      <c r="ID81" s="72" t="s">
        <v>32</v>
      </c>
      <c r="IE81" s="72" t="s">
        <v>32</v>
      </c>
      <c r="IF81" s="57">
        <v>73</v>
      </c>
      <c r="IG81" s="26" t="str">
        <f t="shared" si="497"/>
        <v/>
      </c>
      <c r="IH81" s="26" t="str">
        <f t="shared" si="498"/>
        <v/>
      </c>
      <c r="II81" s="26" t="str">
        <f t="shared" si="499"/>
        <v/>
      </c>
      <c r="IJ81" s="26" t="str">
        <f t="shared" si="500"/>
        <v/>
      </c>
      <c r="IK81" s="26" t="str">
        <f t="shared" si="501"/>
        <v/>
      </c>
      <c r="IL81" s="26" t="str">
        <f t="shared" si="502"/>
        <v/>
      </c>
      <c r="IM81" s="26" t="str">
        <f t="shared" si="503"/>
        <v/>
      </c>
      <c r="IN81" s="26" t="str">
        <f t="shared" si="504"/>
        <v/>
      </c>
      <c r="IO81" s="26" t="str">
        <f t="shared" si="505"/>
        <v/>
      </c>
      <c r="IP81" s="26" t="str">
        <f t="shared" si="506"/>
        <v/>
      </c>
      <c r="IQ81" s="26" t="str">
        <f t="shared" si="507"/>
        <v/>
      </c>
      <c r="IR81" s="26" t="str">
        <f t="shared" si="508"/>
        <v/>
      </c>
      <c r="IS81" s="26" t="str">
        <f t="shared" si="509"/>
        <v/>
      </c>
      <c r="IT81" s="26" t="str">
        <f t="shared" si="510"/>
        <v/>
      </c>
      <c r="IU81" s="26" t="str">
        <f t="shared" si="511"/>
        <v/>
      </c>
      <c r="IV81" s="26" t="str">
        <f t="shared" si="512"/>
        <v/>
      </c>
      <c r="IW81" s="26" t="str">
        <f t="shared" si="513"/>
        <v/>
      </c>
      <c r="IX81" s="26" t="str">
        <f t="shared" si="514"/>
        <v/>
      </c>
      <c r="IY81" s="26" t="str">
        <f t="shared" si="515"/>
        <v/>
      </c>
      <c r="IZ81" s="26" t="str">
        <f t="shared" si="516"/>
        <v/>
      </c>
      <c r="JA81" s="26" t="str">
        <f t="shared" si="517"/>
        <v/>
      </c>
      <c r="JB81" s="26" t="str">
        <f t="shared" si="518"/>
        <v/>
      </c>
      <c r="JC81" s="26" t="str">
        <f t="shared" si="519"/>
        <v/>
      </c>
      <c r="JD81" s="26" t="str">
        <f t="shared" si="520"/>
        <v/>
      </c>
      <c r="JE81" s="26" t="str">
        <f t="shared" si="521"/>
        <v/>
      </c>
      <c r="JF81" s="26" t="str">
        <f t="shared" si="522"/>
        <v/>
      </c>
      <c r="JG81" s="26" t="str">
        <f t="shared" si="523"/>
        <v/>
      </c>
      <c r="JH81" s="26" t="str">
        <f t="shared" si="524"/>
        <v/>
      </c>
      <c r="JI81" s="26">
        <v>1569316</v>
      </c>
      <c r="JJ81" s="26">
        <v>1569316</v>
      </c>
      <c r="JK81" s="28">
        <f t="shared" si="525"/>
        <v>0</v>
      </c>
      <c r="JL81" s="28">
        <f t="shared" si="298"/>
        <v>0</v>
      </c>
      <c r="JM81" s="29" t="str">
        <f t="shared" si="526"/>
        <v/>
      </c>
      <c r="JN81" s="30" t="str">
        <f t="shared" si="527"/>
        <v/>
      </c>
      <c r="JO81" s="57">
        <v>73</v>
      </c>
      <c r="JP81" s="31" t="str">
        <f t="shared" si="299"/>
        <v/>
      </c>
      <c r="JQ81" s="31" t="str">
        <f t="shared" si="300"/>
        <v/>
      </c>
      <c r="JR81" s="31" t="str">
        <f t="shared" si="301"/>
        <v/>
      </c>
      <c r="JS81" s="31" t="str">
        <f t="shared" si="302"/>
        <v/>
      </c>
      <c r="JT81" s="31" t="str">
        <f t="shared" si="303"/>
        <v/>
      </c>
      <c r="JU81" s="31" t="str">
        <f t="shared" si="304"/>
        <v/>
      </c>
      <c r="JV81" s="31" t="str">
        <f t="shared" si="305"/>
        <v/>
      </c>
      <c r="JW81" s="31" t="str">
        <f t="shared" si="306"/>
        <v/>
      </c>
      <c r="JX81" s="31" t="str">
        <f t="shared" si="307"/>
        <v/>
      </c>
      <c r="JY81" s="31" t="str">
        <f t="shared" si="308"/>
        <v/>
      </c>
      <c r="JZ81" s="31" t="str">
        <f t="shared" si="309"/>
        <v/>
      </c>
      <c r="KA81" s="31" t="str">
        <f t="shared" si="310"/>
        <v/>
      </c>
      <c r="KB81" s="31" t="str">
        <f t="shared" si="311"/>
        <v/>
      </c>
      <c r="KC81" s="31" t="str">
        <f t="shared" si="312"/>
        <v/>
      </c>
      <c r="KD81" s="31" t="str">
        <f t="shared" si="313"/>
        <v/>
      </c>
      <c r="KE81" s="31" t="str">
        <f t="shared" si="314"/>
        <v/>
      </c>
      <c r="KF81" s="31" t="str">
        <f t="shared" si="315"/>
        <v/>
      </c>
      <c r="KG81" s="31" t="str">
        <f t="shared" si="316"/>
        <v/>
      </c>
      <c r="KH81" s="31" t="str">
        <f t="shared" si="317"/>
        <v/>
      </c>
      <c r="KI81" s="31" t="str">
        <f t="shared" si="318"/>
        <v/>
      </c>
      <c r="KJ81" s="31" t="str">
        <f t="shared" si="319"/>
        <v/>
      </c>
      <c r="KK81" s="31" t="str">
        <f t="shared" si="320"/>
        <v/>
      </c>
      <c r="KL81" s="31" t="str">
        <f t="shared" si="321"/>
        <v/>
      </c>
      <c r="KM81" s="31" t="str">
        <f t="shared" si="322"/>
        <v/>
      </c>
      <c r="KN81" s="31" t="str">
        <f t="shared" si="323"/>
        <v/>
      </c>
      <c r="KO81" s="31" t="str">
        <f t="shared" si="324"/>
        <v/>
      </c>
      <c r="KP81" s="31" t="str">
        <f t="shared" si="325"/>
        <v/>
      </c>
      <c r="KQ81" s="31" t="str">
        <f t="shared" si="326"/>
        <v/>
      </c>
      <c r="KR81" s="57">
        <v>73</v>
      </c>
      <c r="KS81" s="32" t="str">
        <f t="shared" si="327"/>
        <v/>
      </c>
      <c r="KT81" s="32" t="str">
        <f t="shared" si="328"/>
        <v/>
      </c>
      <c r="KU81" s="32" t="str">
        <f t="shared" si="329"/>
        <v/>
      </c>
      <c r="KV81" s="32" t="str">
        <f t="shared" si="330"/>
        <v/>
      </c>
      <c r="KW81" s="32" t="str">
        <f t="shared" si="331"/>
        <v/>
      </c>
      <c r="KX81" s="32" t="str">
        <f t="shared" si="332"/>
        <v/>
      </c>
      <c r="KY81" s="32" t="str">
        <f t="shared" si="333"/>
        <v/>
      </c>
      <c r="KZ81" s="32" t="str">
        <f t="shared" si="334"/>
        <v/>
      </c>
      <c r="LA81" s="32" t="str">
        <f t="shared" si="335"/>
        <v/>
      </c>
      <c r="LB81" s="32" t="str">
        <f t="shared" si="336"/>
        <v/>
      </c>
      <c r="LC81" s="32" t="str">
        <f t="shared" si="337"/>
        <v/>
      </c>
      <c r="LD81" s="32" t="str">
        <f t="shared" si="338"/>
        <v/>
      </c>
      <c r="LE81" s="32" t="str">
        <f t="shared" si="339"/>
        <v/>
      </c>
      <c r="LF81" s="32" t="str">
        <f t="shared" si="340"/>
        <v/>
      </c>
      <c r="LG81" s="32" t="str">
        <f t="shared" si="341"/>
        <v/>
      </c>
      <c r="LH81" s="32" t="str">
        <f t="shared" si="342"/>
        <v/>
      </c>
      <c r="LI81" s="32" t="str">
        <f t="shared" si="343"/>
        <v/>
      </c>
      <c r="LJ81" s="32" t="str">
        <f t="shared" si="344"/>
        <v/>
      </c>
      <c r="LK81" s="32" t="str">
        <f t="shared" si="345"/>
        <v/>
      </c>
      <c r="LL81" s="32" t="str">
        <f t="shared" si="346"/>
        <v/>
      </c>
      <c r="LM81" s="32" t="str">
        <f t="shared" si="347"/>
        <v/>
      </c>
      <c r="LN81" s="32" t="str">
        <f t="shared" si="348"/>
        <v/>
      </c>
      <c r="LO81" s="32" t="str">
        <f t="shared" si="349"/>
        <v/>
      </c>
      <c r="LP81" s="32" t="str">
        <f t="shared" si="350"/>
        <v/>
      </c>
      <c r="LQ81" s="32" t="str">
        <f t="shared" si="351"/>
        <v/>
      </c>
      <c r="LR81" s="32" t="str">
        <f t="shared" si="352"/>
        <v/>
      </c>
      <c r="LS81" s="32" t="str">
        <f t="shared" si="353"/>
        <v/>
      </c>
      <c r="LT81" s="32" t="str">
        <f t="shared" si="354"/>
        <v/>
      </c>
      <c r="LU81" s="57">
        <v>73</v>
      </c>
      <c r="LV81" s="33" t="str">
        <f t="shared" si="355"/>
        <v/>
      </c>
      <c r="LW81" s="33" t="str">
        <f t="shared" si="356"/>
        <v/>
      </c>
      <c r="LX81" s="33" t="str">
        <f t="shared" si="357"/>
        <v/>
      </c>
      <c r="LY81" s="33" t="str">
        <f t="shared" si="358"/>
        <v/>
      </c>
      <c r="LZ81" s="33" t="str">
        <f t="shared" si="359"/>
        <v/>
      </c>
      <c r="MA81" s="33" t="str">
        <f t="shared" si="360"/>
        <v/>
      </c>
      <c r="MB81" s="33" t="str">
        <f t="shared" si="361"/>
        <v/>
      </c>
      <c r="MC81" s="33" t="str">
        <f t="shared" si="362"/>
        <v/>
      </c>
      <c r="MD81" s="33" t="str">
        <f t="shared" si="363"/>
        <v/>
      </c>
      <c r="ME81" s="33" t="str">
        <f t="shared" si="364"/>
        <v/>
      </c>
      <c r="MF81" s="33" t="str">
        <f t="shared" si="365"/>
        <v/>
      </c>
      <c r="MG81" s="33" t="str">
        <f t="shared" si="366"/>
        <v/>
      </c>
      <c r="MH81" s="33" t="str">
        <f t="shared" si="367"/>
        <v/>
      </c>
      <c r="MI81" s="33" t="str">
        <f t="shared" si="368"/>
        <v/>
      </c>
      <c r="MJ81" s="33" t="str">
        <f t="shared" si="369"/>
        <v/>
      </c>
      <c r="MK81" s="33" t="str">
        <f t="shared" si="370"/>
        <v/>
      </c>
      <c r="ML81" s="33" t="str">
        <f t="shared" si="371"/>
        <v/>
      </c>
      <c r="MM81" s="33" t="str">
        <f t="shared" si="372"/>
        <v/>
      </c>
      <c r="MN81" s="33" t="str">
        <f t="shared" si="373"/>
        <v/>
      </c>
      <c r="MO81" s="33" t="str">
        <f t="shared" si="374"/>
        <v/>
      </c>
      <c r="MP81" s="33" t="str">
        <f t="shared" si="375"/>
        <v/>
      </c>
      <c r="MQ81" s="33" t="str">
        <f t="shared" si="376"/>
        <v/>
      </c>
      <c r="MR81" s="33" t="str">
        <f t="shared" si="377"/>
        <v/>
      </c>
      <c r="MS81" s="33" t="str">
        <f t="shared" si="378"/>
        <v/>
      </c>
      <c r="MT81" s="33" t="str">
        <f t="shared" si="379"/>
        <v/>
      </c>
      <c r="MU81" s="33" t="str">
        <f t="shared" si="380"/>
        <v/>
      </c>
      <c r="MV81" s="33" t="str">
        <f t="shared" si="381"/>
        <v/>
      </c>
      <c r="MW81" s="33" t="str">
        <f t="shared" si="382"/>
        <v/>
      </c>
      <c r="MX81" s="54">
        <f t="shared" si="383"/>
        <v>0</v>
      </c>
      <c r="MY81" s="57">
        <v>73</v>
      </c>
      <c r="MZ81" s="34" t="str">
        <f t="shared" si="384"/>
        <v/>
      </c>
      <c r="NA81" s="34" t="str">
        <f t="shared" si="385"/>
        <v/>
      </c>
      <c r="NB81" s="34" t="str">
        <f t="shared" si="386"/>
        <v/>
      </c>
      <c r="NC81" s="34" t="str">
        <f t="shared" si="387"/>
        <v/>
      </c>
      <c r="ND81" s="34" t="str">
        <f t="shared" si="388"/>
        <v/>
      </c>
      <c r="NE81" s="34" t="str">
        <f t="shared" si="389"/>
        <v/>
      </c>
      <c r="NF81" s="34" t="str">
        <f t="shared" si="390"/>
        <v/>
      </c>
      <c r="NG81" s="34" t="str">
        <f t="shared" si="391"/>
        <v/>
      </c>
      <c r="NH81" s="34" t="str">
        <f t="shared" si="392"/>
        <v/>
      </c>
      <c r="NI81" s="34" t="str">
        <f t="shared" si="393"/>
        <v/>
      </c>
      <c r="NJ81" s="34" t="str">
        <f t="shared" si="394"/>
        <v/>
      </c>
      <c r="NK81" s="34" t="str">
        <f t="shared" si="395"/>
        <v/>
      </c>
      <c r="NL81" s="34" t="str">
        <f t="shared" si="396"/>
        <v/>
      </c>
      <c r="NM81" s="34" t="str">
        <f t="shared" si="397"/>
        <v/>
      </c>
      <c r="NN81" s="34" t="str">
        <f t="shared" si="398"/>
        <v/>
      </c>
      <c r="NO81" s="34" t="str">
        <f t="shared" si="399"/>
        <v/>
      </c>
      <c r="NP81" s="34" t="str">
        <f t="shared" si="400"/>
        <v/>
      </c>
      <c r="NQ81" s="34" t="str">
        <f t="shared" si="401"/>
        <v/>
      </c>
      <c r="NR81" s="34" t="str">
        <f t="shared" si="402"/>
        <v/>
      </c>
      <c r="NS81" s="34" t="str">
        <f t="shared" si="403"/>
        <v/>
      </c>
      <c r="NT81" s="34" t="str">
        <f t="shared" si="404"/>
        <v/>
      </c>
      <c r="NU81" s="34" t="str">
        <f t="shared" si="405"/>
        <v/>
      </c>
      <c r="NV81" s="34" t="str">
        <f t="shared" si="406"/>
        <v/>
      </c>
      <c r="NW81" s="34" t="str">
        <f t="shared" si="407"/>
        <v/>
      </c>
      <c r="NX81" s="34" t="str">
        <f t="shared" si="408"/>
        <v/>
      </c>
      <c r="NY81" s="34" t="str">
        <f t="shared" si="409"/>
        <v/>
      </c>
      <c r="NZ81" s="34" t="str">
        <f t="shared" si="410"/>
        <v/>
      </c>
      <c r="OA81" s="34" t="str">
        <f t="shared" si="411"/>
        <v/>
      </c>
      <c r="OB81" s="57">
        <v>73</v>
      </c>
      <c r="OC81" s="78"/>
      <c r="OD81" s="78"/>
      <c r="OE81" s="78"/>
      <c r="OF81" s="78"/>
      <c r="OG81" s="78"/>
      <c r="OH81" s="78"/>
      <c r="OI81" s="78"/>
      <c r="OJ81" s="78"/>
      <c r="OK81" s="78"/>
      <c r="OL81" s="78"/>
      <c r="OM81" s="78"/>
      <c r="ON81" s="78"/>
      <c r="OO81" s="78"/>
      <c r="OP81" s="78"/>
      <c r="OQ81" s="78"/>
      <c r="OR81" s="78"/>
      <c r="OS81" s="78">
        <v>24</v>
      </c>
      <c r="OT81" s="78"/>
      <c r="OU81" s="78"/>
      <c r="OV81" s="78"/>
      <c r="OW81" s="78"/>
      <c r="OX81" s="78"/>
      <c r="OY81" s="78"/>
      <c r="OZ81" s="78"/>
      <c r="PA81" s="78"/>
      <c r="PB81" s="78"/>
      <c r="PC81" s="78"/>
      <c r="PD81" s="78"/>
      <c r="PE81" s="57">
        <v>73</v>
      </c>
      <c r="PF81" s="35">
        <f t="shared" si="412"/>
        <v>0</v>
      </c>
      <c r="PG81" s="35">
        <f t="shared" si="413"/>
        <v>0</v>
      </c>
      <c r="PH81" s="35">
        <f t="shared" si="414"/>
        <v>0</v>
      </c>
      <c r="PI81" s="35">
        <f t="shared" si="415"/>
        <v>0</v>
      </c>
      <c r="PJ81" s="35">
        <f t="shared" si="416"/>
        <v>0</v>
      </c>
      <c r="PK81" s="35">
        <f t="shared" si="417"/>
        <v>0</v>
      </c>
      <c r="PL81" s="35">
        <f t="shared" si="418"/>
        <v>0</v>
      </c>
      <c r="PM81" s="35">
        <f t="shared" si="419"/>
        <v>0</v>
      </c>
      <c r="PN81" s="35">
        <f t="shared" si="420"/>
        <v>0</v>
      </c>
      <c r="PO81" s="35">
        <f t="shared" si="421"/>
        <v>0</v>
      </c>
      <c r="PP81" s="35">
        <f t="shared" si="422"/>
        <v>0</v>
      </c>
      <c r="PQ81" s="35">
        <f t="shared" si="423"/>
        <v>0</v>
      </c>
      <c r="PR81" s="35">
        <f t="shared" si="424"/>
        <v>0</v>
      </c>
      <c r="PS81" s="35">
        <f t="shared" si="425"/>
        <v>0</v>
      </c>
      <c r="PT81" s="35">
        <f t="shared" si="426"/>
        <v>0</v>
      </c>
      <c r="PU81" s="35">
        <f t="shared" si="427"/>
        <v>0</v>
      </c>
      <c r="PV81" s="35">
        <f t="shared" si="428"/>
        <v>0</v>
      </c>
      <c r="PW81" s="35">
        <f t="shared" si="429"/>
        <v>0</v>
      </c>
      <c r="PX81" s="35">
        <f t="shared" si="430"/>
        <v>0</v>
      </c>
      <c r="PY81" s="35">
        <f t="shared" si="431"/>
        <v>0</v>
      </c>
      <c r="PZ81" s="35">
        <f t="shared" si="432"/>
        <v>0</v>
      </c>
      <c r="QA81" s="35">
        <f t="shared" si="433"/>
        <v>0</v>
      </c>
      <c r="QB81" s="35">
        <f t="shared" si="434"/>
        <v>0</v>
      </c>
      <c r="QC81" s="35">
        <f t="shared" si="435"/>
        <v>0</v>
      </c>
      <c r="QD81" s="35">
        <f t="shared" si="436"/>
        <v>0</v>
      </c>
      <c r="QE81" s="35">
        <f t="shared" si="437"/>
        <v>0</v>
      </c>
      <c r="QF81" s="35">
        <f t="shared" si="438"/>
        <v>0</v>
      </c>
      <c r="QG81" s="35">
        <f t="shared" si="439"/>
        <v>0</v>
      </c>
      <c r="QH81" s="57">
        <v>73</v>
      </c>
      <c r="QI81" s="36" t="str">
        <f t="shared" si="440"/>
        <v/>
      </c>
      <c r="QJ81" s="36" t="str">
        <f t="shared" si="441"/>
        <v/>
      </c>
      <c r="QK81" s="36" t="str">
        <f t="shared" si="442"/>
        <v/>
      </c>
      <c r="QL81" s="36" t="str">
        <f t="shared" si="443"/>
        <v/>
      </c>
      <c r="QM81" s="36" t="str">
        <f t="shared" si="444"/>
        <v/>
      </c>
      <c r="QN81" s="36" t="str">
        <f t="shared" si="445"/>
        <v/>
      </c>
      <c r="QO81" s="36" t="str">
        <f t="shared" si="446"/>
        <v/>
      </c>
      <c r="QP81" s="36" t="str">
        <f t="shared" si="447"/>
        <v/>
      </c>
      <c r="QQ81" s="36" t="str">
        <f t="shared" si="448"/>
        <v/>
      </c>
      <c r="QR81" s="36" t="str">
        <f t="shared" si="449"/>
        <v/>
      </c>
      <c r="QS81" s="36" t="str">
        <f t="shared" si="450"/>
        <v/>
      </c>
      <c r="QT81" s="36" t="str">
        <f t="shared" si="451"/>
        <v/>
      </c>
      <c r="QU81" s="36" t="str">
        <f t="shared" si="452"/>
        <v/>
      </c>
      <c r="QV81" s="36" t="str">
        <f t="shared" si="453"/>
        <v/>
      </c>
      <c r="QW81" s="36" t="str">
        <f t="shared" si="454"/>
        <v/>
      </c>
      <c r="QX81" s="36" t="str">
        <f t="shared" si="455"/>
        <v/>
      </c>
      <c r="QY81" s="36" t="str">
        <f t="shared" si="456"/>
        <v/>
      </c>
      <c r="QZ81" s="36" t="str">
        <f t="shared" si="457"/>
        <v/>
      </c>
      <c r="RA81" s="36" t="str">
        <f t="shared" si="458"/>
        <v/>
      </c>
      <c r="RB81" s="36" t="str">
        <f t="shared" si="459"/>
        <v/>
      </c>
      <c r="RC81" s="36" t="str">
        <f t="shared" si="460"/>
        <v/>
      </c>
      <c r="RD81" s="36" t="str">
        <f t="shared" si="461"/>
        <v/>
      </c>
      <c r="RE81" s="36" t="str">
        <f t="shared" si="462"/>
        <v/>
      </c>
      <c r="RF81" s="36" t="str">
        <f t="shared" si="463"/>
        <v/>
      </c>
      <c r="RG81" s="36" t="str">
        <f t="shared" si="464"/>
        <v/>
      </c>
      <c r="RH81" s="36" t="str">
        <f t="shared" si="465"/>
        <v/>
      </c>
      <c r="RI81" s="36" t="str">
        <f t="shared" si="466"/>
        <v/>
      </c>
      <c r="RJ81" s="36" t="str">
        <f t="shared" si="467"/>
        <v/>
      </c>
      <c r="RK81" s="37">
        <f t="shared" si="468"/>
        <v>0</v>
      </c>
      <c r="RL81" s="38" t="str">
        <f t="shared" si="528"/>
        <v/>
      </c>
      <c r="RM81" s="38" t="str">
        <f t="shared" si="529"/>
        <v/>
      </c>
      <c r="RN81" s="38" t="str">
        <f t="shared" si="530"/>
        <v/>
      </c>
      <c r="RO81" s="38" t="str">
        <f t="shared" si="531"/>
        <v/>
      </c>
      <c r="RP81" s="38" t="str">
        <f t="shared" si="532"/>
        <v/>
      </c>
      <c r="RQ81" s="39" t="str">
        <f t="shared" si="533"/>
        <v/>
      </c>
      <c r="RR81" s="39" t="str">
        <f t="shared" si="534"/>
        <v/>
      </c>
      <c r="RS81" s="39" t="str">
        <f t="shared" si="535"/>
        <v/>
      </c>
      <c r="RT81" s="39" t="str">
        <f t="shared" si="536"/>
        <v/>
      </c>
      <c r="RU81" s="39">
        <f t="shared" si="537"/>
        <v>0</v>
      </c>
      <c r="RV81" s="57">
        <v>73</v>
      </c>
    </row>
    <row r="82" spans="2:490" s="41" customFormat="1" ht="40.799999999999997" x14ac:dyDescent="0.2">
      <c r="B82" s="63" t="s">
        <v>149</v>
      </c>
      <c r="C82" s="57" t="s">
        <v>161</v>
      </c>
      <c r="D82" s="57" t="s">
        <v>35</v>
      </c>
      <c r="E82" s="57" t="s">
        <v>166</v>
      </c>
      <c r="F82" s="57">
        <v>2</v>
      </c>
      <c r="G82" s="25">
        <v>10309367</v>
      </c>
      <c r="H82" s="57">
        <v>74</v>
      </c>
      <c r="I82" s="77" t="s">
        <v>32</v>
      </c>
      <c r="J82" s="77" t="s">
        <v>32</v>
      </c>
      <c r="K82" s="77" t="s">
        <v>32</v>
      </c>
      <c r="L82" s="77" t="s">
        <v>32</v>
      </c>
      <c r="M82" s="77" t="s">
        <v>32</v>
      </c>
      <c r="N82" s="77" t="s">
        <v>32</v>
      </c>
      <c r="O82" s="77" t="s">
        <v>32</v>
      </c>
      <c r="P82" s="77" t="s">
        <v>32</v>
      </c>
      <c r="Q82" s="77" t="s">
        <v>32</v>
      </c>
      <c r="R82" s="77" t="s">
        <v>32</v>
      </c>
      <c r="S82" s="77" t="s">
        <v>32</v>
      </c>
      <c r="T82" s="77" t="s">
        <v>32</v>
      </c>
      <c r="U82" s="77" t="s">
        <v>32</v>
      </c>
      <c r="V82" s="77" t="s">
        <v>32</v>
      </c>
      <c r="W82" s="77" t="s">
        <v>32</v>
      </c>
      <c r="X82" s="77" t="s">
        <v>32</v>
      </c>
      <c r="Y82" s="75">
        <v>10305400</v>
      </c>
      <c r="Z82" s="77" t="s">
        <v>32</v>
      </c>
      <c r="AA82" s="77" t="s">
        <v>32</v>
      </c>
      <c r="AB82" s="77" t="s">
        <v>32</v>
      </c>
      <c r="AC82" s="77" t="s">
        <v>32</v>
      </c>
      <c r="AD82" s="77" t="s">
        <v>32</v>
      </c>
      <c r="AE82" s="77" t="s">
        <v>32</v>
      </c>
      <c r="AF82" s="77" t="s">
        <v>32</v>
      </c>
      <c r="AG82" s="77" t="s">
        <v>32</v>
      </c>
      <c r="AH82" s="77" t="s">
        <v>32</v>
      </c>
      <c r="AI82" s="77" t="s">
        <v>32</v>
      </c>
      <c r="AJ82" s="77" t="s">
        <v>32</v>
      </c>
      <c r="AK82" s="45"/>
      <c r="AL82" s="26" t="str">
        <f t="shared" si="469"/>
        <v>NC</v>
      </c>
      <c r="AM82" s="26" t="str">
        <f t="shared" si="470"/>
        <v>NC</v>
      </c>
      <c r="AN82" s="26" t="str">
        <f t="shared" si="471"/>
        <v>NC</v>
      </c>
      <c r="AO82" s="26" t="str">
        <f t="shared" si="472"/>
        <v>NC</v>
      </c>
      <c r="AP82" s="26" t="str">
        <f t="shared" si="473"/>
        <v>NC</v>
      </c>
      <c r="AQ82" s="26" t="str">
        <f t="shared" si="474"/>
        <v>NC</v>
      </c>
      <c r="AR82" s="26" t="str">
        <f t="shared" si="475"/>
        <v>NC</v>
      </c>
      <c r="AS82" s="26" t="str">
        <f t="shared" si="476"/>
        <v>NC</v>
      </c>
      <c r="AT82" s="26" t="str">
        <f t="shared" si="477"/>
        <v>NC</v>
      </c>
      <c r="AU82" s="26" t="str">
        <f t="shared" si="478"/>
        <v>NC</v>
      </c>
      <c r="AV82" s="26" t="str">
        <f t="shared" si="479"/>
        <v>NC</v>
      </c>
      <c r="AW82" s="26" t="str">
        <f t="shared" si="480"/>
        <v>NC</v>
      </c>
      <c r="AX82" s="26" t="str">
        <f t="shared" si="481"/>
        <v>NC</v>
      </c>
      <c r="AY82" s="26" t="str">
        <f t="shared" si="482"/>
        <v>NC</v>
      </c>
      <c r="AZ82" s="26" t="str">
        <f t="shared" si="483"/>
        <v>NC</v>
      </c>
      <c r="BA82" s="26" t="str">
        <f t="shared" si="484"/>
        <v>NC</v>
      </c>
      <c r="BB82" s="26">
        <f t="shared" si="485"/>
        <v>10305400</v>
      </c>
      <c r="BC82" s="26" t="str">
        <f t="shared" si="486"/>
        <v>NC</v>
      </c>
      <c r="BD82" s="26" t="str">
        <f t="shared" si="487"/>
        <v>NC</v>
      </c>
      <c r="BE82" s="26" t="str">
        <f t="shared" si="488"/>
        <v>NC</v>
      </c>
      <c r="BF82" s="26" t="str">
        <f t="shared" si="489"/>
        <v>NC</v>
      </c>
      <c r="BG82" s="26" t="str">
        <f t="shared" si="490"/>
        <v>NC</v>
      </c>
      <c r="BH82" s="26" t="str">
        <f t="shared" si="491"/>
        <v>NC</v>
      </c>
      <c r="BI82" s="26" t="str">
        <f t="shared" si="492"/>
        <v>NC</v>
      </c>
      <c r="BJ82" s="26" t="str">
        <f t="shared" si="493"/>
        <v>NC</v>
      </c>
      <c r="BK82" s="26" t="str">
        <f t="shared" si="494"/>
        <v>NC</v>
      </c>
      <c r="BL82" s="26" t="str">
        <f t="shared" si="495"/>
        <v>NC</v>
      </c>
      <c r="BM82" s="26" t="str">
        <f t="shared" si="496"/>
        <v>NC</v>
      </c>
      <c r="BN82" s="57">
        <v>74</v>
      </c>
      <c r="BO82" s="70" t="s">
        <v>33</v>
      </c>
      <c r="BP82" s="70" t="s">
        <v>33</v>
      </c>
      <c r="BQ82" s="70" t="s">
        <v>33</v>
      </c>
      <c r="BR82" s="70" t="s">
        <v>33</v>
      </c>
      <c r="BS82" s="70" t="s">
        <v>33</v>
      </c>
      <c r="BT82" s="70" t="s">
        <v>33</v>
      </c>
      <c r="BU82" s="70" t="s">
        <v>33</v>
      </c>
      <c r="BV82" s="70" t="s">
        <v>33</v>
      </c>
      <c r="BW82" s="70" t="s">
        <v>33</v>
      </c>
      <c r="BX82" s="70" t="s">
        <v>33</v>
      </c>
      <c r="BY82" s="70" t="s">
        <v>33</v>
      </c>
      <c r="BZ82" s="70" t="s">
        <v>33</v>
      </c>
      <c r="CA82" s="70" t="s">
        <v>33</v>
      </c>
      <c r="CB82" s="70" t="s">
        <v>33</v>
      </c>
      <c r="CC82" s="70" t="s">
        <v>33</v>
      </c>
      <c r="CD82" s="70" t="s">
        <v>33</v>
      </c>
      <c r="CE82" s="71" t="s">
        <v>33</v>
      </c>
      <c r="CF82" s="70" t="s">
        <v>33</v>
      </c>
      <c r="CG82" s="70" t="s">
        <v>33</v>
      </c>
      <c r="CH82" s="70" t="s">
        <v>33</v>
      </c>
      <c r="CI82" s="70" t="s">
        <v>33</v>
      </c>
      <c r="CJ82" s="70" t="s">
        <v>33</v>
      </c>
      <c r="CK82" s="70" t="s">
        <v>33</v>
      </c>
      <c r="CL82" s="70" t="s">
        <v>33</v>
      </c>
      <c r="CM82" s="70" t="s">
        <v>33</v>
      </c>
      <c r="CN82" s="70" t="s">
        <v>33</v>
      </c>
      <c r="CO82" s="70" t="s">
        <v>33</v>
      </c>
      <c r="CP82" s="70" t="s">
        <v>33</v>
      </c>
      <c r="CQ82" s="57">
        <v>74</v>
      </c>
      <c r="CR82" s="71" t="s">
        <v>33</v>
      </c>
      <c r="CS82" s="71" t="s">
        <v>34</v>
      </c>
      <c r="CT82" s="71" t="s">
        <v>34</v>
      </c>
      <c r="CU82" s="71" t="s">
        <v>34</v>
      </c>
      <c r="CV82" s="71" t="s">
        <v>34</v>
      </c>
      <c r="CW82" s="71" t="s">
        <v>34</v>
      </c>
      <c r="CX82" s="71" t="s">
        <v>34</v>
      </c>
      <c r="CY82" s="71" t="s">
        <v>33</v>
      </c>
      <c r="CZ82" s="71" t="s">
        <v>34</v>
      </c>
      <c r="DA82" s="71" t="s">
        <v>34</v>
      </c>
      <c r="DB82" s="71" t="s">
        <v>34</v>
      </c>
      <c r="DC82" s="71" t="s">
        <v>34</v>
      </c>
      <c r="DD82" s="71" t="s">
        <v>34</v>
      </c>
      <c r="DE82" s="71" t="s">
        <v>34</v>
      </c>
      <c r="DF82" s="71" t="s">
        <v>34</v>
      </c>
      <c r="DG82" s="71" t="s">
        <v>34</v>
      </c>
      <c r="DH82" s="71" t="s">
        <v>34</v>
      </c>
      <c r="DI82" s="71" t="s">
        <v>34</v>
      </c>
      <c r="DJ82" s="71" t="s">
        <v>34</v>
      </c>
      <c r="DK82" s="71" t="s">
        <v>34</v>
      </c>
      <c r="DL82" s="71" t="s">
        <v>34</v>
      </c>
      <c r="DM82" s="71" t="s">
        <v>34</v>
      </c>
      <c r="DN82" s="71" t="s">
        <v>34</v>
      </c>
      <c r="DO82" s="71" t="s">
        <v>34</v>
      </c>
      <c r="DP82" s="71" t="s">
        <v>34</v>
      </c>
      <c r="DQ82" s="71" t="s">
        <v>34</v>
      </c>
      <c r="DR82" s="71" t="s">
        <v>34</v>
      </c>
      <c r="DS82" s="71" t="s">
        <v>34</v>
      </c>
      <c r="DT82" s="57">
        <v>74</v>
      </c>
      <c r="DU82" s="71" t="s">
        <v>34</v>
      </c>
      <c r="DV82" s="71" t="s">
        <v>34</v>
      </c>
      <c r="DW82" s="71" t="s">
        <v>34</v>
      </c>
      <c r="DX82" s="71" t="s">
        <v>34</v>
      </c>
      <c r="DY82" s="71" t="s">
        <v>34</v>
      </c>
      <c r="DZ82" s="71" t="s">
        <v>34</v>
      </c>
      <c r="EA82" s="71" t="s">
        <v>34</v>
      </c>
      <c r="EB82" s="71" t="s">
        <v>33</v>
      </c>
      <c r="EC82" s="71" t="s">
        <v>34</v>
      </c>
      <c r="ED82" s="71" t="s">
        <v>34</v>
      </c>
      <c r="EE82" s="71" t="s">
        <v>34</v>
      </c>
      <c r="EF82" s="71" t="s">
        <v>34</v>
      </c>
      <c r="EG82" s="71" t="s">
        <v>34</v>
      </c>
      <c r="EH82" s="71" t="s">
        <v>34</v>
      </c>
      <c r="EI82" s="71" t="s">
        <v>34</v>
      </c>
      <c r="EJ82" s="71" t="s">
        <v>34</v>
      </c>
      <c r="EK82" s="71" t="s">
        <v>34</v>
      </c>
      <c r="EL82" s="71" t="s">
        <v>34</v>
      </c>
      <c r="EM82" s="71" t="s">
        <v>34</v>
      </c>
      <c r="EN82" s="71" t="s">
        <v>34</v>
      </c>
      <c r="EO82" s="71" t="s">
        <v>34</v>
      </c>
      <c r="EP82" s="71" t="s">
        <v>34</v>
      </c>
      <c r="EQ82" s="71" t="s">
        <v>34</v>
      </c>
      <c r="ER82" s="71" t="s">
        <v>34</v>
      </c>
      <c r="ES82" s="71" t="s">
        <v>34</v>
      </c>
      <c r="ET82" s="71" t="s">
        <v>34</v>
      </c>
      <c r="EU82" s="71" t="s">
        <v>34</v>
      </c>
      <c r="EV82" s="71" t="s">
        <v>33</v>
      </c>
      <c r="EW82" s="57">
        <v>74</v>
      </c>
      <c r="EX82" s="27" t="str">
        <f t="shared" si="270"/>
        <v>NO CUMPLE</v>
      </c>
      <c r="EY82" s="27" t="str">
        <f t="shared" si="271"/>
        <v>NO CUMPLE</v>
      </c>
      <c r="EZ82" s="27" t="str">
        <f t="shared" si="272"/>
        <v>NO CUMPLE</v>
      </c>
      <c r="FA82" s="27" t="str">
        <f t="shared" si="273"/>
        <v>NO CUMPLE</v>
      </c>
      <c r="FB82" s="27" t="str">
        <f t="shared" si="274"/>
        <v>NO CUMPLE</v>
      </c>
      <c r="FC82" s="27" t="str">
        <f t="shared" si="275"/>
        <v>NO CUMPLE</v>
      </c>
      <c r="FD82" s="27" t="str">
        <f t="shared" si="276"/>
        <v>NO CUMPLE</v>
      </c>
      <c r="FE82" s="27" t="str">
        <f t="shared" si="277"/>
        <v>NO CUMPLE</v>
      </c>
      <c r="FF82" s="27" t="str">
        <f t="shared" si="278"/>
        <v>NO CUMPLE</v>
      </c>
      <c r="FG82" s="27" t="str">
        <f t="shared" si="279"/>
        <v>NO CUMPLE</v>
      </c>
      <c r="FH82" s="27" t="str">
        <f t="shared" si="280"/>
        <v>NO CUMPLE</v>
      </c>
      <c r="FI82" s="27" t="str">
        <f t="shared" si="281"/>
        <v>NO CUMPLE</v>
      </c>
      <c r="FJ82" s="27" t="str">
        <f t="shared" si="282"/>
        <v>NO CUMPLE</v>
      </c>
      <c r="FK82" s="27" t="str">
        <f t="shared" si="283"/>
        <v>NO CUMPLE</v>
      </c>
      <c r="FL82" s="27" t="str">
        <f t="shared" si="284"/>
        <v>NO CUMPLE</v>
      </c>
      <c r="FM82" s="27" t="str">
        <f t="shared" si="285"/>
        <v>NO CUMPLE</v>
      </c>
      <c r="FN82" s="27" t="str">
        <f t="shared" si="286"/>
        <v>NO CUMPLE</v>
      </c>
      <c r="FO82" s="27" t="str">
        <f t="shared" si="287"/>
        <v>NO CUMPLE</v>
      </c>
      <c r="FP82" s="27" t="str">
        <f t="shared" si="288"/>
        <v>NO CUMPLE</v>
      </c>
      <c r="FQ82" s="27" t="str">
        <f t="shared" si="289"/>
        <v>NO CUMPLE</v>
      </c>
      <c r="FR82" s="27" t="str">
        <f t="shared" si="290"/>
        <v>NO CUMPLE</v>
      </c>
      <c r="FS82" s="27" t="str">
        <f t="shared" si="291"/>
        <v>NO CUMPLE</v>
      </c>
      <c r="FT82" s="27" t="str">
        <f t="shared" si="292"/>
        <v>NO CUMPLE</v>
      </c>
      <c r="FU82" s="27" t="str">
        <f t="shared" si="293"/>
        <v>NO CUMPLE</v>
      </c>
      <c r="FV82" s="27" t="str">
        <f t="shared" si="294"/>
        <v>NO CUMPLE</v>
      </c>
      <c r="FW82" s="27" t="str">
        <f t="shared" si="295"/>
        <v>NO CUMPLE</v>
      </c>
      <c r="FX82" s="27" t="str">
        <f t="shared" si="296"/>
        <v>NO CUMPLE</v>
      </c>
      <c r="FY82" s="27" t="str">
        <f t="shared" si="297"/>
        <v>NO CUMPLE</v>
      </c>
      <c r="FZ82" s="57">
        <v>74</v>
      </c>
      <c r="GA82" s="71" t="s">
        <v>32</v>
      </c>
      <c r="GB82" s="71" t="s">
        <v>32</v>
      </c>
      <c r="GC82" s="71" t="s">
        <v>32</v>
      </c>
      <c r="GD82" s="71" t="s">
        <v>32</v>
      </c>
      <c r="GE82" s="71" t="s">
        <v>32</v>
      </c>
      <c r="GF82" s="71" t="s">
        <v>32</v>
      </c>
      <c r="GG82" s="71" t="s">
        <v>32</v>
      </c>
      <c r="GH82" s="71" t="s">
        <v>32</v>
      </c>
      <c r="GI82" s="71" t="s">
        <v>32</v>
      </c>
      <c r="GJ82" s="71" t="s">
        <v>32</v>
      </c>
      <c r="GK82" s="71" t="s">
        <v>32</v>
      </c>
      <c r="GL82" s="71" t="s">
        <v>32</v>
      </c>
      <c r="GM82" s="71" t="s">
        <v>32</v>
      </c>
      <c r="GN82" s="71" t="s">
        <v>32</v>
      </c>
      <c r="GO82" s="71" t="s">
        <v>32</v>
      </c>
      <c r="GP82" s="71" t="s">
        <v>32</v>
      </c>
      <c r="GQ82" s="94" t="s">
        <v>33</v>
      </c>
      <c r="GR82" s="71" t="s">
        <v>32</v>
      </c>
      <c r="GS82" s="71" t="s">
        <v>32</v>
      </c>
      <c r="GT82" s="71" t="s">
        <v>32</v>
      </c>
      <c r="GU82" s="71" t="s">
        <v>32</v>
      </c>
      <c r="GV82" s="71" t="s">
        <v>32</v>
      </c>
      <c r="GW82" s="71" t="s">
        <v>32</v>
      </c>
      <c r="GX82" s="71" t="s">
        <v>32</v>
      </c>
      <c r="GY82" s="71" t="s">
        <v>32</v>
      </c>
      <c r="GZ82" s="71" t="s">
        <v>32</v>
      </c>
      <c r="HA82" s="71" t="s">
        <v>32</v>
      </c>
      <c r="HB82" s="71" t="s">
        <v>32</v>
      </c>
      <c r="HC82" s="57">
        <v>74</v>
      </c>
      <c r="HD82" s="72" t="s">
        <v>32</v>
      </c>
      <c r="HE82" s="72" t="s">
        <v>32</v>
      </c>
      <c r="HF82" s="72" t="s">
        <v>32</v>
      </c>
      <c r="HG82" s="72" t="s">
        <v>32</v>
      </c>
      <c r="HH82" s="72" t="s">
        <v>32</v>
      </c>
      <c r="HI82" s="72" t="s">
        <v>32</v>
      </c>
      <c r="HJ82" s="72" t="s">
        <v>32</v>
      </c>
      <c r="HK82" s="72" t="s">
        <v>32</v>
      </c>
      <c r="HL82" s="72" t="s">
        <v>32</v>
      </c>
      <c r="HM82" s="72" t="s">
        <v>32</v>
      </c>
      <c r="HN82" s="72" t="s">
        <v>32</v>
      </c>
      <c r="HO82" s="72" t="s">
        <v>32</v>
      </c>
      <c r="HP82" s="72" t="s">
        <v>32</v>
      </c>
      <c r="HQ82" s="72" t="s">
        <v>32</v>
      </c>
      <c r="HR82" s="72" t="s">
        <v>32</v>
      </c>
      <c r="HS82" s="72" t="s">
        <v>32</v>
      </c>
      <c r="HT82" s="72" t="s">
        <v>34</v>
      </c>
      <c r="HU82" s="72" t="s">
        <v>32</v>
      </c>
      <c r="HV82" s="72" t="s">
        <v>32</v>
      </c>
      <c r="HW82" s="72" t="s">
        <v>32</v>
      </c>
      <c r="HX82" s="72" t="s">
        <v>32</v>
      </c>
      <c r="HY82" s="72" t="s">
        <v>32</v>
      </c>
      <c r="HZ82" s="72" t="s">
        <v>32</v>
      </c>
      <c r="IA82" s="72" t="s">
        <v>32</v>
      </c>
      <c r="IB82" s="72" t="s">
        <v>32</v>
      </c>
      <c r="IC82" s="72" t="s">
        <v>32</v>
      </c>
      <c r="ID82" s="72" t="s">
        <v>32</v>
      </c>
      <c r="IE82" s="72" t="s">
        <v>32</v>
      </c>
      <c r="IF82" s="57">
        <v>74</v>
      </c>
      <c r="IG82" s="26" t="str">
        <f t="shared" si="497"/>
        <v/>
      </c>
      <c r="IH82" s="26" t="str">
        <f t="shared" si="498"/>
        <v/>
      </c>
      <c r="II82" s="26" t="str">
        <f t="shared" si="499"/>
        <v/>
      </c>
      <c r="IJ82" s="26" t="str">
        <f t="shared" si="500"/>
        <v/>
      </c>
      <c r="IK82" s="26" t="str">
        <f t="shared" si="501"/>
        <v/>
      </c>
      <c r="IL82" s="26" t="str">
        <f t="shared" si="502"/>
        <v/>
      </c>
      <c r="IM82" s="26" t="str">
        <f t="shared" si="503"/>
        <v/>
      </c>
      <c r="IN82" s="26" t="str">
        <f t="shared" si="504"/>
        <v/>
      </c>
      <c r="IO82" s="26" t="str">
        <f t="shared" si="505"/>
        <v/>
      </c>
      <c r="IP82" s="26" t="str">
        <f t="shared" si="506"/>
        <v/>
      </c>
      <c r="IQ82" s="26" t="str">
        <f t="shared" si="507"/>
        <v/>
      </c>
      <c r="IR82" s="26" t="str">
        <f t="shared" si="508"/>
        <v/>
      </c>
      <c r="IS82" s="26" t="str">
        <f t="shared" si="509"/>
        <v/>
      </c>
      <c r="IT82" s="26" t="str">
        <f t="shared" si="510"/>
        <v/>
      </c>
      <c r="IU82" s="26" t="str">
        <f t="shared" si="511"/>
        <v/>
      </c>
      <c r="IV82" s="26" t="str">
        <f t="shared" si="512"/>
        <v/>
      </c>
      <c r="IW82" s="26" t="str">
        <f t="shared" si="513"/>
        <v/>
      </c>
      <c r="IX82" s="26" t="str">
        <f t="shared" si="514"/>
        <v/>
      </c>
      <c r="IY82" s="26" t="str">
        <f t="shared" si="515"/>
        <v/>
      </c>
      <c r="IZ82" s="26" t="str">
        <f t="shared" si="516"/>
        <v/>
      </c>
      <c r="JA82" s="26" t="str">
        <f t="shared" si="517"/>
        <v/>
      </c>
      <c r="JB82" s="26" t="str">
        <f t="shared" si="518"/>
        <v/>
      </c>
      <c r="JC82" s="26" t="str">
        <f t="shared" si="519"/>
        <v/>
      </c>
      <c r="JD82" s="26" t="str">
        <f t="shared" si="520"/>
        <v/>
      </c>
      <c r="JE82" s="26" t="str">
        <f t="shared" si="521"/>
        <v/>
      </c>
      <c r="JF82" s="26" t="str">
        <f t="shared" si="522"/>
        <v/>
      </c>
      <c r="JG82" s="26" t="str">
        <f t="shared" si="523"/>
        <v/>
      </c>
      <c r="JH82" s="26" t="str">
        <f t="shared" si="524"/>
        <v/>
      </c>
      <c r="JI82" s="26">
        <v>10309367</v>
      </c>
      <c r="JJ82" s="26">
        <v>10309367</v>
      </c>
      <c r="JK82" s="28">
        <f t="shared" si="525"/>
        <v>0</v>
      </c>
      <c r="JL82" s="28">
        <f t="shared" si="298"/>
        <v>0</v>
      </c>
      <c r="JM82" s="29" t="str">
        <f t="shared" si="526"/>
        <v/>
      </c>
      <c r="JN82" s="30" t="str">
        <f t="shared" si="527"/>
        <v/>
      </c>
      <c r="JO82" s="57">
        <v>74</v>
      </c>
      <c r="JP82" s="31" t="str">
        <f t="shared" si="299"/>
        <v/>
      </c>
      <c r="JQ82" s="31" t="str">
        <f t="shared" si="300"/>
        <v/>
      </c>
      <c r="JR82" s="31" t="str">
        <f t="shared" si="301"/>
        <v/>
      </c>
      <c r="JS82" s="31" t="str">
        <f t="shared" si="302"/>
        <v/>
      </c>
      <c r="JT82" s="31" t="str">
        <f t="shared" si="303"/>
        <v/>
      </c>
      <c r="JU82" s="31" t="str">
        <f t="shared" si="304"/>
        <v/>
      </c>
      <c r="JV82" s="31" t="str">
        <f t="shared" si="305"/>
        <v/>
      </c>
      <c r="JW82" s="31" t="str">
        <f t="shared" si="306"/>
        <v/>
      </c>
      <c r="JX82" s="31" t="str">
        <f t="shared" si="307"/>
        <v/>
      </c>
      <c r="JY82" s="31" t="str">
        <f t="shared" si="308"/>
        <v/>
      </c>
      <c r="JZ82" s="31" t="str">
        <f t="shared" si="309"/>
        <v/>
      </c>
      <c r="KA82" s="31" t="str">
        <f t="shared" si="310"/>
        <v/>
      </c>
      <c r="KB82" s="31" t="str">
        <f t="shared" si="311"/>
        <v/>
      </c>
      <c r="KC82" s="31" t="str">
        <f t="shared" si="312"/>
        <v/>
      </c>
      <c r="KD82" s="31" t="str">
        <f t="shared" si="313"/>
        <v/>
      </c>
      <c r="KE82" s="31" t="str">
        <f t="shared" si="314"/>
        <v/>
      </c>
      <c r="KF82" s="31" t="str">
        <f t="shared" si="315"/>
        <v/>
      </c>
      <c r="KG82" s="31" t="str">
        <f t="shared" si="316"/>
        <v/>
      </c>
      <c r="KH82" s="31" t="str">
        <f t="shared" si="317"/>
        <v/>
      </c>
      <c r="KI82" s="31" t="str">
        <f t="shared" si="318"/>
        <v/>
      </c>
      <c r="KJ82" s="31" t="str">
        <f t="shared" si="319"/>
        <v/>
      </c>
      <c r="KK82" s="31" t="str">
        <f t="shared" si="320"/>
        <v/>
      </c>
      <c r="KL82" s="31" t="str">
        <f t="shared" si="321"/>
        <v/>
      </c>
      <c r="KM82" s="31" t="str">
        <f t="shared" si="322"/>
        <v/>
      </c>
      <c r="KN82" s="31" t="str">
        <f t="shared" si="323"/>
        <v/>
      </c>
      <c r="KO82" s="31" t="str">
        <f t="shared" si="324"/>
        <v/>
      </c>
      <c r="KP82" s="31" t="str">
        <f t="shared" si="325"/>
        <v/>
      </c>
      <c r="KQ82" s="31" t="str">
        <f t="shared" si="326"/>
        <v/>
      </c>
      <c r="KR82" s="57">
        <v>74</v>
      </c>
      <c r="KS82" s="32" t="str">
        <f t="shared" si="327"/>
        <v/>
      </c>
      <c r="KT82" s="32" t="str">
        <f t="shared" si="328"/>
        <v/>
      </c>
      <c r="KU82" s="32" t="str">
        <f t="shared" si="329"/>
        <v/>
      </c>
      <c r="KV82" s="32" t="str">
        <f t="shared" si="330"/>
        <v/>
      </c>
      <c r="KW82" s="32" t="str">
        <f t="shared" si="331"/>
        <v/>
      </c>
      <c r="KX82" s="32" t="str">
        <f t="shared" si="332"/>
        <v/>
      </c>
      <c r="KY82" s="32" t="str">
        <f t="shared" si="333"/>
        <v/>
      </c>
      <c r="KZ82" s="32" t="str">
        <f t="shared" si="334"/>
        <v/>
      </c>
      <c r="LA82" s="32" t="str">
        <f t="shared" si="335"/>
        <v/>
      </c>
      <c r="LB82" s="32" t="str">
        <f t="shared" si="336"/>
        <v/>
      </c>
      <c r="LC82" s="32" t="str">
        <f t="shared" si="337"/>
        <v/>
      </c>
      <c r="LD82" s="32" t="str">
        <f t="shared" si="338"/>
        <v/>
      </c>
      <c r="LE82" s="32" t="str">
        <f t="shared" si="339"/>
        <v/>
      </c>
      <c r="LF82" s="32" t="str">
        <f t="shared" si="340"/>
        <v/>
      </c>
      <c r="LG82" s="32" t="str">
        <f t="shared" si="341"/>
        <v/>
      </c>
      <c r="LH82" s="32" t="str">
        <f t="shared" si="342"/>
        <v/>
      </c>
      <c r="LI82" s="32" t="str">
        <f t="shared" si="343"/>
        <v/>
      </c>
      <c r="LJ82" s="32" t="str">
        <f t="shared" si="344"/>
        <v/>
      </c>
      <c r="LK82" s="32" t="str">
        <f t="shared" si="345"/>
        <v/>
      </c>
      <c r="LL82" s="32" t="str">
        <f t="shared" si="346"/>
        <v/>
      </c>
      <c r="LM82" s="32" t="str">
        <f t="shared" si="347"/>
        <v/>
      </c>
      <c r="LN82" s="32" t="str">
        <f t="shared" si="348"/>
        <v/>
      </c>
      <c r="LO82" s="32" t="str">
        <f t="shared" si="349"/>
        <v/>
      </c>
      <c r="LP82" s="32" t="str">
        <f t="shared" si="350"/>
        <v/>
      </c>
      <c r="LQ82" s="32" t="str">
        <f t="shared" si="351"/>
        <v/>
      </c>
      <c r="LR82" s="32" t="str">
        <f t="shared" si="352"/>
        <v/>
      </c>
      <c r="LS82" s="32" t="str">
        <f t="shared" si="353"/>
        <v/>
      </c>
      <c r="LT82" s="32" t="str">
        <f t="shared" si="354"/>
        <v/>
      </c>
      <c r="LU82" s="57">
        <v>74</v>
      </c>
      <c r="LV82" s="33" t="str">
        <f t="shared" si="355"/>
        <v/>
      </c>
      <c r="LW82" s="33" t="str">
        <f t="shared" si="356"/>
        <v/>
      </c>
      <c r="LX82" s="33" t="str">
        <f t="shared" si="357"/>
        <v/>
      </c>
      <c r="LY82" s="33" t="str">
        <f t="shared" si="358"/>
        <v/>
      </c>
      <c r="LZ82" s="33" t="str">
        <f t="shared" si="359"/>
        <v/>
      </c>
      <c r="MA82" s="33" t="str">
        <f t="shared" si="360"/>
        <v/>
      </c>
      <c r="MB82" s="33" t="str">
        <f t="shared" si="361"/>
        <v/>
      </c>
      <c r="MC82" s="33" t="str">
        <f t="shared" si="362"/>
        <v/>
      </c>
      <c r="MD82" s="33" t="str">
        <f t="shared" si="363"/>
        <v/>
      </c>
      <c r="ME82" s="33" t="str">
        <f t="shared" si="364"/>
        <v/>
      </c>
      <c r="MF82" s="33" t="str">
        <f t="shared" si="365"/>
        <v/>
      </c>
      <c r="MG82" s="33" t="str">
        <f t="shared" si="366"/>
        <v/>
      </c>
      <c r="MH82" s="33" t="str">
        <f t="shared" si="367"/>
        <v/>
      </c>
      <c r="MI82" s="33" t="str">
        <f t="shared" si="368"/>
        <v/>
      </c>
      <c r="MJ82" s="33" t="str">
        <f t="shared" si="369"/>
        <v/>
      </c>
      <c r="MK82" s="33" t="str">
        <f t="shared" si="370"/>
        <v/>
      </c>
      <c r="ML82" s="33" t="str">
        <f t="shared" si="371"/>
        <v/>
      </c>
      <c r="MM82" s="33" t="str">
        <f t="shared" si="372"/>
        <v/>
      </c>
      <c r="MN82" s="33" t="str">
        <f t="shared" si="373"/>
        <v/>
      </c>
      <c r="MO82" s="33" t="str">
        <f t="shared" si="374"/>
        <v/>
      </c>
      <c r="MP82" s="33" t="str">
        <f t="shared" si="375"/>
        <v/>
      </c>
      <c r="MQ82" s="33" t="str">
        <f t="shared" si="376"/>
        <v/>
      </c>
      <c r="MR82" s="33" t="str">
        <f t="shared" si="377"/>
        <v/>
      </c>
      <c r="MS82" s="33" t="str">
        <f t="shared" si="378"/>
        <v/>
      </c>
      <c r="MT82" s="33" t="str">
        <f t="shared" si="379"/>
        <v/>
      </c>
      <c r="MU82" s="33" t="str">
        <f t="shared" si="380"/>
        <v/>
      </c>
      <c r="MV82" s="33" t="str">
        <f t="shared" si="381"/>
        <v/>
      </c>
      <c r="MW82" s="33" t="str">
        <f t="shared" si="382"/>
        <v/>
      </c>
      <c r="MX82" s="54">
        <f t="shared" si="383"/>
        <v>0</v>
      </c>
      <c r="MY82" s="57">
        <v>74</v>
      </c>
      <c r="MZ82" s="34" t="str">
        <f t="shared" si="384"/>
        <v/>
      </c>
      <c r="NA82" s="34" t="str">
        <f t="shared" si="385"/>
        <v/>
      </c>
      <c r="NB82" s="34" t="str">
        <f t="shared" si="386"/>
        <v/>
      </c>
      <c r="NC82" s="34" t="str">
        <f t="shared" si="387"/>
        <v/>
      </c>
      <c r="ND82" s="34" t="str">
        <f t="shared" si="388"/>
        <v/>
      </c>
      <c r="NE82" s="34" t="str">
        <f t="shared" si="389"/>
        <v/>
      </c>
      <c r="NF82" s="34" t="str">
        <f t="shared" si="390"/>
        <v/>
      </c>
      <c r="NG82" s="34" t="str">
        <f t="shared" si="391"/>
        <v/>
      </c>
      <c r="NH82" s="34" t="str">
        <f t="shared" si="392"/>
        <v/>
      </c>
      <c r="NI82" s="34" t="str">
        <f t="shared" si="393"/>
        <v/>
      </c>
      <c r="NJ82" s="34" t="str">
        <f t="shared" si="394"/>
        <v/>
      </c>
      <c r="NK82" s="34" t="str">
        <f t="shared" si="395"/>
        <v/>
      </c>
      <c r="NL82" s="34" t="str">
        <f t="shared" si="396"/>
        <v/>
      </c>
      <c r="NM82" s="34" t="str">
        <f t="shared" si="397"/>
        <v/>
      </c>
      <c r="NN82" s="34" t="str">
        <f t="shared" si="398"/>
        <v/>
      </c>
      <c r="NO82" s="34" t="str">
        <f t="shared" si="399"/>
        <v/>
      </c>
      <c r="NP82" s="34" t="str">
        <f t="shared" si="400"/>
        <v/>
      </c>
      <c r="NQ82" s="34" t="str">
        <f t="shared" si="401"/>
        <v/>
      </c>
      <c r="NR82" s="34" t="str">
        <f t="shared" si="402"/>
        <v/>
      </c>
      <c r="NS82" s="34" t="str">
        <f t="shared" si="403"/>
        <v/>
      </c>
      <c r="NT82" s="34" t="str">
        <f t="shared" si="404"/>
        <v/>
      </c>
      <c r="NU82" s="34" t="str">
        <f t="shared" si="405"/>
        <v/>
      </c>
      <c r="NV82" s="34" t="str">
        <f t="shared" si="406"/>
        <v/>
      </c>
      <c r="NW82" s="34" t="str">
        <f t="shared" si="407"/>
        <v/>
      </c>
      <c r="NX82" s="34" t="str">
        <f t="shared" si="408"/>
        <v/>
      </c>
      <c r="NY82" s="34" t="str">
        <f t="shared" si="409"/>
        <v/>
      </c>
      <c r="NZ82" s="34" t="str">
        <f t="shared" si="410"/>
        <v/>
      </c>
      <c r="OA82" s="34" t="str">
        <f t="shared" si="411"/>
        <v/>
      </c>
      <c r="OB82" s="57">
        <v>74</v>
      </c>
      <c r="OC82" s="78"/>
      <c r="OD82" s="78"/>
      <c r="OE82" s="78"/>
      <c r="OF82" s="78"/>
      <c r="OG82" s="78"/>
      <c r="OH82" s="78"/>
      <c r="OI82" s="78"/>
      <c r="OJ82" s="78"/>
      <c r="OK82" s="78"/>
      <c r="OL82" s="78"/>
      <c r="OM82" s="78"/>
      <c r="ON82" s="78"/>
      <c r="OO82" s="78"/>
      <c r="OP82" s="78"/>
      <c r="OQ82" s="78"/>
      <c r="OR82" s="78"/>
      <c r="OS82" s="78">
        <v>24</v>
      </c>
      <c r="OT82" s="78"/>
      <c r="OU82" s="78"/>
      <c r="OV82" s="78"/>
      <c r="OW82" s="78"/>
      <c r="OX82" s="78"/>
      <c r="OY82" s="78"/>
      <c r="OZ82" s="78"/>
      <c r="PA82" s="78"/>
      <c r="PB82" s="78"/>
      <c r="PC82" s="78"/>
      <c r="PD82" s="78"/>
      <c r="PE82" s="57">
        <v>74</v>
      </c>
      <c r="PF82" s="35">
        <f t="shared" si="412"/>
        <v>0</v>
      </c>
      <c r="PG82" s="35">
        <f t="shared" si="413"/>
        <v>0</v>
      </c>
      <c r="PH82" s="35">
        <f t="shared" si="414"/>
        <v>0</v>
      </c>
      <c r="PI82" s="35">
        <f t="shared" si="415"/>
        <v>0</v>
      </c>
      <c r="PJ82" s="35">
        <f t="shared" si="416"/>
        <v>0</v>
      </c>
      <c r="PK82" s="35">
        <f t="shared" si="417"/>
        <v>0</v>
      </c>
      <c r="PL82" s="35">
        <f t="shared" si="418"/>
        <v>0</v>
      </c>
      <c r="PM82" s="35">
        <f t="shared" si="419"/>
        <v>0</v>
      </c>
      <c r="PN82" s="35">
        <f t="shared" si="420"/>
        <v>0</v>
      </c>
      <c r="PO82" s="35">
        <f t="shared" si="421"/>
        <v>0</v>
      </c>
      <c r="PP82" s="35">
        <f t="shared" si="422"/>
        <v>0</v>
      </c>
      <c r="PQ82" s="35">
        <f t="shared" si="423"/>
        <v>0</v>
      </c>
      <c r="PR82" s="35">
        <f t="shared" si="424"/>
        <v>0</v>
      </c>
      <c r="PS82" s="35">
        <f t="shared" si="425"/>
        <v>0</v>
      </c>
      <c r="PT82" s="35">
        <f t="shared" si="426"/>
        <v>0</v>
      </c>
      <c r="PU82" s="35">
        <f t="shared" si="427"/>
        <v>0</v>
      </c>
      <c r="PV82" s="35">
        <f t="shared" si="428"/>
        <v>0</v>
      </c>
      <c r="PW82" s="35">
        <f t="shared" si="429"/>
        <v>0</v>
      </c>
      <c r="PX82" s="35">
        <f t="shared" si="430"/>
        <v>0</v>
      </c>
      <c r="PY82" s="35">
        <f t="shared" si="431"/>
        <v>0</v>
      </c>
      <c r="PZ82" s="35">
        <f t="shared" si="432"/>
        <v>0</v>
      </c>
      <c r="QA82" s="35">
        <f t="shared" si="433"/>
        <v>0</v>
      </c>
      <c r="QB82" s="35">
        <f t="shared" si="434"/>
        <v>0</v>
      </c>
      <c r="QC82" s="35">
        <f t="shared" si="435"/>
        <v>0</v>
      </c>
      <c r="QD82" s="35">
        <f t="shared" si="436"/>
        <v>0</v>
      </c>
      <c r="QE82" s="35">
        <f t="shared" si="437"/>
        <v>0</v>
      </c>
      <c r="QF82" s="35">
        <f t="shared" si="438"/>
        <v>0</v>
      </c>
      <c r="QG82" s="35">
        <f t="shared" si="439"/>
        <v>0</v>
      </c>
      <c r="QH82" s="57">
        <v>74</v>
      </c>
      <c r="QI82" s="36" t="str">
        <f t="shared" si="440"/>
        <v/>
      </c>
      <c r="QJ82" s="36" t="str">
        <f t="shared" si="441"/>
        <v/>
      </c>
      <c r="QK82" s="36" t="str">
        <f t="shared" si="442"/>
        <v/>
      </c>
      <c r="QL82" s="36" t="str">
        <f t="shared" si="443"/>
        <v/>
      </c>
      <c r="QM82" s="36" t="str">
        <f t="shared" si="444"/>
        <v/>
      </c>
      <c r="QN82" s="36" t="str">
        <f t="shared" si="445"/>
        <v/>
      </c>
      <c r="QO82" s="36" t="str">
        <f t="shared" si="446"/>
        <v/>
      </c>
      <c r="QP82" s="36" t="str">
        <f t="shared" si="447"/>
        <v/>
      </c>
      <c r="QQ82" s="36" t="str">
        <f t="shared" si="448"/>
        <v/>
      </c>
      <c r="QR82" s="36" t="str">
        <f t="shared" si="449"/>
        <v/>
      </c>
      <c r="QS82" s="36" t="str">
        <f t="shared" si="450"/>
        <v/>
      </c>
      <c r="QT82" s="36" t="str">
        <f t="shared" si="451"/>
        <v/>
      </c>
      <c r="QU82" s="36" t="str">
        <f t="shared" si="452"/>
        <v/>
      </c>
      <c r="QV82" s="36" t="str">
        <f t="shared" si="453"/>
        <v/>
      </c>
      <c r="QW82" s="36" t="str">
        <f t="shared" si="454"/>
        <v/>
      </c>
      <c r="QX82" s="36" t="str">
        <f t="shared" si="455"/>
        <v/>
      </c>
      <c r="QY82" s="36" t="str">
        <f t="shared" si="456"/>
        <v/>
      </c>
      <c r="QZ82" s="36" t="str">
        <f t="shared" si="457"/>
        <v/>
      </c>
      <c r="RA82" s="36" t="str">
        <f t="shared" si="458"/>
        <v/>
      </c>
      <c r="RB82" s="36" t="str">
        <f t="shared" si="459"/>
        <v/>
      </c>
      <c r="RC82" s="36" t="str">
        <f t="shared" si="460"/>
        <v/>
      </c>
      <c r="RD82" s="36" t="str">
        <f t="shared" si="461"/>
        <v/>
      </c>
      <c r="RE82" s="36" t="str">
        <f t="shared" si="462"/>
        <v/>
      </c>
      <c r="RF82" s="36" t="str">
        <f t="shared" si="463"/>
        <v/>
      </c>
      <c r="RG82" s="36" t="str">
        <f t="shared" si="464"/>
        <v/>
      </c>
      <c r="RH82" s="36" t="str">
        <f t="shared" si="465"/>
        <v/>
      </c>
      <c r="RI82" s="36" t="str">
        <f t="shared" si="466"/>
        <v/>
      </c>
      <c r="RJ82" s="36" t="str">
        <f t="shared" si="467"/>
        <v/>
      </c>
      <c r="RK82" s="37">
        <f t="shared" si="468"/>
        <v>0</v>
      </c>
      <c r="RL82" s="38" t="str">
        <f t="shared" si="528"/>
        <v/>
      </c>
      <c r="RM82" s="38" t="str">
        <f t="shared" si="529"/>
        <v/>
      </c>
      <c r="RN82" s="38" t="str">
        <f t="shared" si="530"/>
        <v/>
      </c>
      <c r="RO82" s="38" t="str">
        <f t="shared" si="531"/>
        <v/>
      </c>
      <c r="RP82" s="38" t="str">
        <f t="shared" si="532"/>
        <v/>
      </c>
      <c r="RQ82" s="39" t="str">
        <f t="shared" si="533"/>
        <v/>
      </c>
      <c r="RR82" s="39" t="str">
        <f t="shared" si="534"/>
        <v/>
      </c>
      <c r="RS82" s="39" t="str">
        <f t="shared" si="535"/>
        <v/>
      </c>
      <c r="RT82" s="39" t="str">
        <f t="shared" si="536"/>
        <v/>
      </c>
      <c r="RU82" s="39">
        <f t="shared" si="537"/>
        <v>0</v>
      </c>
      <c r="RV82" s="57">
        <v>74</v>
      </c>
    </row>
    <row r="83" spans="2:490" s="41" customFormat="1" ht="40.799999999999997" x14ac:dyDescent="0.2">
      <c r="B83" s="63" t="s">
        <v>149</v>
      </c>
      <c r="C83" s="57" t="s">
        <v>161</v>
      </c>
      <c r="D83" s="57" t="s">
        <v>167</v>
      </c>
      <c r="E83" s="57" t="s">
        <v>168</v>
      </c>
      <c r="F83" s="57">
        <v>4</v>
      </c>
      <c r="G83" s="25">
        <v>11090129</v>
      </c>
      <c r="H83" s="57">
        <v>75</v>
      </c>
      <c r="I83" s="77" t="s">
        <v>32</v>
      </c>
      <c r="J83" s="77" t="s">
        <v>32</v>
      </c>
      <c r="K83" s="77" t="s">
        <v>32</v>
      </c>
      <c r="L83" s="77" t="s">
        <v>32</v>
      </c>
      <c r="M83" s="77" t="s">
        <v>32</v>
      </c>
      <c r="N83" s="77" t="s">
        <v>32</v>
      </c>
      <c r="O83" s="77" t="s">
        <v>32</v>
      </c>
      <c r="P83" s="77" t="s">
        <v>32</v>
      </c>
      <c r="Q83" s="77" t="s">
        <v>32</v>
      </c>
      <c r="R83" s="77" t="s">
        <v>32</v>
      </c>
      <c r="S83" s="77" t="s">
        <v>32</v>
      </c>
      <c r="T83" s="77" t="s">
        <v>32</v>
      </c>
      <c r="U83" s="77" t="s">
        <v>32</v>
      </c>
      <c r="V83" s="75">
        <v>10472000</v>
      </c>
      <c r="W83" s="77" t="s">
        <v>32</v>
      </c>
      <c r="X83" s="77" t="s">
        <v>32</v>
      </c>
      <c r="Y83" s="75">
        <v>10948000</v>
      </c>
      <c r="Z83" s="75">
        <v>11086040</v>
      </c>
      <c r="AA83" s="77" t="s">
        <v>32</v>
      </c>
      <c r="AB83" s="77" t="s">
        <v>32</v>
      </c>
      <c r="AC83" s="77" t="s">
        <v>32</v>
      </c>
      <c r="AD83" s="77" t="s">
        <v>32</v>
      </c>
      <c r="AE83" s="77" t="s">
        <v>32</v>
      </c>
      <c r="AF83" s="77" t="s">
        <v>32</v>
      </c>
      <c r="AG83" s="77" t="s">
        <v>32</v>
      </c>
      <c r="AH83" s="77" t="s">
        <v>32</v>
      </c>
      <c r="AI83" s="77" t="s">
        <v>32</v>
      </c>
      <c r="AJ83" s="77" t="s">
        <v>32</v>
      </c>
      <c r="AK83" s="45"/>
      <c r="AL83" s="26" t="str">
        <f t="shared" si="469"/>
        <v>NC</v>
      </c>
      <c r="AM83" s="26" t="str">
        <f t="shared" si="470"/>
        <v>NC</v>
      </c>
      <c r="AN83" s="26" t="str">
        <f t="shared" si="471"/>
        <v>NC</v>
      </c>
      <c r="AO83" s="26" t="str">
        <f t="shared" si="472"/>
        <v>NC</v>
      </c>
      <c r="AP83" s="26" t="str">
        <f t="shared" si="473"/>
        <v>NC</v>
      </c>
      <c r="AQ83" s="26" t="str">
        <f t="shared" si="474"/>
        <v>NC</v>
      </c>
      <c r="AR83" s="26" t="str">
        <f t="shared" si="475"/>
        <v>NC</v>
      </c>
      <c r="AS83" s="26" t="str">
        <f t="shared" si="476"/>
        <v>NC</v>
      </c>
      <c r="AT83" s="26" t="str">
        <f t="shared" si="477"/>
        <v>NC</v>
      </c>
      <c r="AU83" s="26" t="str">
        <f t="shared" si="478"/>
        <v>NC</v>
      </c>
      <c r="AV83" s="26" t="str">
        <f t="shared" si="479"/>
        <v>NC</v>
      </c>
      <c r="AW83" s="26" t="str">
        <f t="shared" si="480"/>
        <v>NC</v>
      </c>
      <c r="AX83" s="26" t="str">
        <f t="shared" si="481"/>
        <v>NC</v>
      </c>
      <c r="AY83" s="26">
        <f t="shared" si="482"/>
        <v>10472000</v>
      </c>
      <c r="AZ83" s="26" t="str">
        <f t="shared" si="483"/>
        <v>NC</v>
      </c>
      <c r="BA83" s="26" t="str">
        <f t="shared" si="484"/>
        <v>NC</v>
      </c>
      <c r="BB83" s="26">
        <f t="shared" si="485"/>
        <v>10948000</v>
      </c>
      <c r="BC83" s="26">
        <f t="shared" si="486"/>
        <v>11086040</v>
      </c>
      <c r="BD83" s="26" t="str">
        <f t="shared" si="487"/>
        <v>NC</v>
      </c>
      <c r="BE83" s="26" t="str">
        <f t="shared" si="488"/>
        <v>NC</v>
      </c>
      <c r="BF83" s="26" t="str">
        <f t="shared" si="489"/>
        <v>NC</v>
      </c>
      <c r="BG83" s="26" t="str">
        <f t="shared" si="490"/>
        <v>NC</v>
      </c>
      <c r="BH83" s="26" t="str">
        <f t="shared" si="491"/>
        <v>NC</v>
      </c>
      <c r="BI83" s="26" t="str">
        <f t="shared" si="492"/>
        <v>NC</v>
      </c>
      <c r="BJ83" s="26" t="str">
        <f t="shared" si="493"/>
        <v>NC</v>
      </c>
      <c r="BK83" s="26" t="str">
        <f t="shared" si="494"/>
        <v>NC</v>
      </c>
      <c r="BL83" s="26" t="str">
        <f t="shared" si="495"/>
        <v>NC</v>
      </c>
      <c r="BM83" s="26" t="str">
        <f t="shared" si="496"/>
        <v>NC</v>
      </c>
      <c r="BN83" s="57">
        <v>75</v>
      </c>
      <c r="BO83" s="70" t="s">
        <v>33</v>
      </c>
      <c r="BP83" s="70" t="s">
        <v>33</v>
      </c>
      <c r="BQ83" s="70" t="s">
        <v>33</v>
      </c>
      <c r="BR83" s="70" t="s">
        <v>33</v>
      </c>
      <c r="BS83" s="70" t="s">
        <v>33</v>
      </c>
      <c r="BT83" s="70" t="s">
        <v>33</v>
      </c>
      <c r="BU83" s="70" t="s">
        <v>33</v>
      </c>
      <c r="BV83" s="70" t="s">
        <v>33</v>
      </c>
      <c r="BW83" s="70" t="s">
        <v>33</v>
      </c>
      <c r="BX83" s="70" t="s">
        <v>33</v>
      </c>
      <c r="BY83" s="70" t="s">
        <v>33</v>
      </c>
      <c r="BZ83" s="70" t="s">
        <v>33</v>
      </c>
      <c r="CA83" s="70" t="s">
        <v>33</v>
      </c>
      <c r="CB83" s="71" t="s">
        <v>34</v>
      </c>
      <c r="CC83" s="70" t="s">
        <v>33</v>
      </c>
      <c r="CD83" s="70" t="s">
        <v>33</v>
      </c>
      <c r="CE83" s="71" t="s">
        <v>33</v>
      </c>
      <c r="CF83" s="71" t="s">
        <v>33</v>
      </c>
      <c r="CG83" s="70" t="s">
        <v>33</v>
      </c>
      <c r="CH83" s="70" t="s">
        <v>33</v>
      </c>
      <c r="CI83" s="70" t="s">
        <v>33</v>
      </c>
      <c r="CJ83" s="70" t="s">
        <v>33</v>
      </c>
      <c r="CK83" s="70" t="s">
        <v>33</v>
      </c>
      <c r="CL83" s="70" t="s">
        <v>33</v>
      </c>
      <c r="CM83" s="70" t="s">
        <v>33</v>
      </c>
      <c r="CN83" s="70" t="s">
        <v>33</v>
      </c>
      <c r="CO83" s="70" t="s">
        <v>33</v>
      </c>
      <c r="CP83" s="70" t="s">
        <v>33</v>
      </c>
      <c r="CQ83" s="57">
        <v>75</v>
      </c>
      <c r="CR83" s="71" t="s">
        <v>33</v>
      </c>
      <c r="CS83" s="71" t="s">
        <v>34</v>
      </c>
      <c r="CT83" s="71" t="s">
        <v>34</v>
      </c>
      <c r="CU83" s="71" t="s">
        <v>34</v>
      </c>
      <c r="CV83" s="71" t="s">
        <v>34</v>
      </c>
      <c r="CW83" s="71" t="s">
        <v>34</v>
      </c>
      <c r="CX83" s="71" t="s">
        <v>34</v>
      </c>
      <c r="CY83" s="71" t="s">
        <v>33</v>
      </c>
      <c r="CZ83" s="71" t="s">
        <v>34</v>
      </c>
      <c r="DA83" s="71" t="s">
        <v>34</v>
      </c>
      <c r="DB83" s="71" t="s">
        <v>34</v>
      </c>
      <c r="DC83" s="71" t="s">
        <v>34</v>
      </c>
      <c r="DD83" s="71" t="s">
        <v>34</v>
      </c>
      <c r="DE83" s="71" t="s">
        <v>239</v>
      </c>
      <c r="DF83" s="71" t="s">
        <v>34</v>
      </c>
      <c r="DG83" s="71" t="s">
        <v>34</v>
      </c>
      <c r="DH83" s="71" t="s">
        <v>34</v>
      </c>
      <c r="DI83" s="71" t="s">
        <v>34</v>
      </c>
      <c r="DJ83" s="71" t="s">
        <v>34</v>
      </c>
      <c r="DK83" s="71" t="s">
        <v>34</v>
      </c>
      <c r="DL83" s="71" t="s">
        <v>34</v>
      </c>
      <c r="DM83" s="71" t="s">
        <v>34</v>
      </c>
      <c r="DN83" s="71" t="s">
        <v>34</v>
      </c>
      <c r="DO83" s="71" t="s">
        <v>34</v>
      </c>
      <c r="DP83" s="71" t="s">
        <v>34</v>
      </c>
      <c r="DQ83" s="71" t="s">
        <v>34</v>
      </c>
      <c r="DR83" s="71" t="s">
        <v>34</v>
      </c>
      <c r="DS83" s="71" t="s">
        <v>34</v>
      </c>
      <c r="DT83" s="57">
        <v>75</v>
      </c>
      <c r="DU83" s="71" t="s">
        <v>34</v>
      </c>
      <c r="DV83" s="71" t="s">
        <v>34</v>
      </c>
      <c r="DW83" s="71" t="s">
        <v>34</v>
      </c>
      <c r="DX83" s="71" t="s">
        <v>34</v>
      </c>
      <c r="DY83" s="71" t="s">
        <v>34</v>
      </c>
      <c r="DZ83" s="71" t="s">
        <v>34</v>
      </c>
      <c r="EA83" s="71" t="s">
        <v>34</v>
      </c>
      <c r="EB83" s="71" t="s">
        <v>33</v>
      </c>
      <c r="EC83" s="71" t="s">
        <v>34</v>
      </c>
      <c r="ED83" s="71" t="s">
        <v>34</v>
      </c>
      <c r="EE83" s="71" t="s">
        <v>34</v>
      </c>
      <c r="EF83" s="71" t="s">
        <v>34</v>
      </c>
      <c r="EG83" s="71" t="s">
        <v>34</v>
      </c>
      <c r="EH83" s="71" t="s">
        <v>34</v>
      </c>
      <c r="EI83" s="71" t="s">
        <v>34</v>
      </c>
      <c r="EJ83" s="71" t="s">
        <v>34</v>
      </c>
      <c r="EK83" s="71" t="s">
        <v>34</v>
      </c>
      <c r="EL83" s="71" t="s">
        <v>34</v>
      </c>
      <c r="EM83" s="71" t="s">
        <v>34</v>
      </c>
      <c r="EN83" s="71" t="s">
        <v>34</v>
      </c>
      <c r="EO83" s="71" t="s">
        <v>34</v>
      </c>
      <c r="EP83" s="71" t="s">
        <v>34</v>
      </c>
      <c r="EQ83" s="71" t="s">
        <v>34</v>
      </c>
      <c r="ER83" s="71" t="s">
        <v>34</v>
      </c>
      <c r="ES83" s="71" t="s">
        <v>34</v>
      </c>
      <c r="ET83" s="71" t="s">
        <v>34</v>
      </c>
      <c r="EU83" s="71" t="s">
        <v>34</v>
      </c>
      <c r="EV83" s="71" t="s">
        <v>33</v>
      </c>
      <c r="EW83" s="57">
        <v>75</v>
      </c>
      <c r="EX83" s="27" t="str">
        <f t="shared" si="270"/>
        <v>NO CUMPLE</v>
      </c>
      <c r="EY83" s="27" t="str">
        <f t="shared" si="271"/>
        <v>NO CUMPLE</v>
      </c>
      <c r="EZ83" s="27" t="str">
        <f t="shared" si="272"/>
        <v>NO CUMPLE</v>
      </c>
      <c r="FA83" s="27" t="str">
        <f t="shared" si="273"/>
        <v>NO CUMPLE</v>
      </c>
      <c r="FB83" s="27" t="str">
        <f t="shared" si="274"/>
        <v>NO CUMPLE</v>
      </c>
      <c r="FC83" s="27" t="str">
        <f t="shared" si="275"/>
        <v>NO CUMPLE</v>
      </c>
      <c r="FD83" s="27" t="str">
        <f t="shared" si="276"/>
        <v>NO CUMPLE</v>
      </c>
      <c r="FE83" s="27" t="str">
        <f t="shared" si="277"/>
        <v>NO CUMPLE</v>
      </c>
      <c r="FF83" s="27" t="str">
        <f t="shared" si="278"/>
        <v>NO CUMPLE</v>
      </c>
      <c r="FG83" s="27" t="str">
        <f t="shared" si="279"/>
        <v>NO CUMPLE</v>
      </c>
      <c r="FH83" s="27" t="str">
        <f t="shared" si="280"/>
        <v>NO CUMPLE</v>
      </c>
      <c r="FI83" s="27" t="str">
        <f t="shared" si="281"/>
        <v>NO CUMPLE</v>
      </c>
      <c r="FJ83" s="27" t="str">
        <f t="shared" si="282"/>
        <v>NO CUMPLE</v>
      </c>
      <c r="FK83" s="27" t="str">
        <f t="shared" si="283"/>
        <v>CUMPLE</v>
      </c>
      <c r="FL83" s="27" t="str">
        <f t="shared" si="284"/>
        <v>NO CUMPLE</v>
      </c>
      <c r="FM83" s="27" t="str">
        <f t="shared" si="285"/>
        <v>NO CUMPLE</v>
      </c>
      <c r="FN83" s="27" t="str">
        <f t="shared" si="286"/>
        <v>NO CUMPLE</v>
      </c>
      <c r="FO83" s="27" t="str">
        <f t="shared" si="287"/>
        <v>NO CUMPLE</v>
      </c>
      <c r="FP83" s="27" t="str">
        <f t="shared" si="288"/>
        <v>NO CUMPLE</v>
      </c>
      <c r="FQ83" s="27" t="str">
        <f t="shared" si="289"/>
        <v>NO CUMPLE</v>
      </c>
      <c r="FR83" s="27" t="str">
        <f t="shared" si="290"/>
        <v>NO CUMPLE</v>
      </c>
      <c r="FS83" s="27" t="str">
        <f t="shared" si="291"/>
        <v>NO CUMPLE</v>
      </c>
      <c r="FT83" s="27" t="str">
        <f t="shared" si="292"/>
        <v>NO CUMPLE</v>
      </c>
      <c r="FU83" s="27" t="str">
        <f t="shared" si="293"/>
        <v>NO CUMPLE</v>
      </c>
      <c r="FV83" s="27" t="str">
        <f t="shared" si="294"/>
        <v>NO CUMPLE</v>
      </c>
      <c r="FW83" s="27" t="str">
        <f t="shared" si="295"/>
        <v>NO CUMPLE</v>
      </c>
      <c r="FX83" s="27" t="str">
        <f t="shared" si="296"/>
        <v>NO CUMPLE</v>
      </c>
      <c r="FY83" s="27" t="str">
        <f t="shared" si="297"/>
        <v>NO CUMPLE</v>
      </c>
      <c r="FZ83" s="57">
        <v>75</v>
      </c>
      <c r="GA83" s="71" t="s">
        <v>32</v>
      </c>
      <c r="GB83" s="71" t="s">
        <v>32</v>
      </c>
      <c r="GC83" s="71" t="s">
        <v>32</v>
      </c>
      <c r="GD83" s="71" t="s">
        <v>32</v>
      </c>
      <c r="GE83" s="71" t="s">
        <v>32</v>
      </c>
      <c r="GF83" s="71" t="s">
        <v>32</v>
      </c>
      <c r="GG83" s="71" t="s">
        <v>32</v>
      </c>
      <c r="GH83" s="71" t="s">
        <v>32</v>
      </c>
      <c r="GI83" s="71" t="s">
        <v>32</v>
      </c>
      <c r="GJ83" s="71" t="s">
        <v>32</v>
      </c>
      <c r="GK83" s="71" t="s">
        <v>32</v>
      </c>
      <c r="GL83" s="71" t="s">
        <v>32</v>
      </c>
      <c r="GM83" s="71" t="s">
        <v>32</v>
      </c>
      <c r="GN83" s="93" t="s">
        <v>34</v>
      </c>
      <c r="GO83" s="71" t="s">
        <v>32</v>
      </c>
      <c r="GP83" s="71" t="s">
        <v>32</v>
      </c>
      <c r="GQ83" s="94" t="s">
        <v>33</v>
      </c>
      <c r="GR83" s="93" t="s">
        <v>33</v>
      </c>
      <c r="GS83" s="71" t="s">
        <v>32</v>
      </c>
      <c r="GT83" s="71" t="s">
        <v>32</v>
      </c>
      <c r="GU83" s="71" t="s">
        <v>32</v>
      </c>
      <c r="GV83" s="71" t="s">
        <v>32</v>
      </c>
      <c r="GW83" s="71" t="s">
        <v>32</v>
      </c>
      <c r="GX83" s="71" t="s">
        <v>32</v>
      </c>
      <c r="GY83" s="71" t="s">
        <v>32</v>
      </c>
      <c r="GZ83" s="71" t="s">
        <v>32</v>
      </c>
      <c r="HA83" s="71" t="s">
        <v>32</v>
      </c>
      <c r="HB83" s="71" t="s">
        <v>32</v>
      </c>
      <c r="HC83" s="57">
        <v>75</v>
      </c>
      <c r="HD83" s="72" t="s">
        <v>32</v>
      </c>
      <c r="HE83" s="72" t="s">
        <v>32</v>
      </c>
      <c r="HF83" s="72" t="s">
        <v>32</v>
      </c>
      <c r="HG83" s="72" t="s">
        <v>32</v>
      </c>
      <c r="HH83" s="72" t="s">
        <v>32</v>
      </c>
      <c r="HI83" s="72" t="s">
        <v>32</v>
      </c>
      <c r="HJ83" s="72" t="s">
        <v>32</v>
      </c>
      <c r="HK83" s="72" t="s">
        <v>32</v>
      </c>
      <c r="HL83" s="72" t="s">
        <v>32</v>
      </c>
      <c r="HM83" s="72" t="s">
        <v>32</v>
      </c>
      <c r="HN83" s="72" t="s">
        <v>32</v>
      </c>
      <c r="HO83" s="72" t="s">
        <v>32</v>
      </c>
      <c r="HP83" s="72" t="s">
        <v>32</v>
      </c>
      <c r="HQ83" s="72" t="s">
        <v>33</v>
      </c>
      <c r="HR83" s="72" t="s">
        <v>32</v>
      </c>
      <c r="HS83" s="72" t="s">
        <v>32</v>
      </c>
      <c r="HT83" s="72" t="s">
        <v>34</v>
      </c>
      <c r="HU83" s="72" t="s">
        <v>33</v>
      </c>
      <c r="HV83" s="72" t="s">
        <v>32</v>
      </c>
      <c r="HW83" s="72" t="s">
        <v>32</v>
      </c>
      <c r="HX83" s="72" t="s">
        <v>32</v>
      </c>
      <c r="HY83" s="72" t="s">
        <v>32</v>
      </c>
      <c r="HZ83" s="72" t="s">
        <v>32</v>
      </c>
      <c r="IA83" s="72" t="s">
        <v>32</v>
      </c>
      <c r="IB83" s="72" t="s">
        <v>32</v>
      </c>
      <c r="IC83" s="72" t="s">
        <v>32</v>
      </c>
      <c r="ID83" s="72" t="s">
        <v>32</v>
      </c>
      <c r="IE83" s="72" t="s">
        <v>32</v>
      </c>
      <c r="IF83" s="57">
        <v>75</v>
      </c>
      <c r="IG83" s="26" t="str">
        <f t="shared" si="497"/>
        <v/>
      </c>
      <c r="IH83" s="26" t="str">
        <f t="shared" si="498"/>
        <v/>
      </c>
      <c r="II83" s="26" t="str">
        <f t="shared" si="499"/>
        <v/>
      </c>
      <c r="IJ83" s="26" t="str">
        <f t="shared" si="500"/>
        <v/>
      </c>
      <c r="IK83" s="26" t="str">
        <f t="shared" si="501"/>
        <v/>
      </c>
      <c r="IL83" s="26" t="str">
        <f t="shared" si="502"/>
        <v/>
      </c>
      <c r="IM83" s="26" t="str">
        <f t="shared" si="503"/>
        <v/>
      </c>
      <c r="IN83" s="26" t="str">
        <f t="shared" si="504"/>
        <v/>
      </c>
      <c r="IO83" s="26" t="str">
        <f t="shared" si="505"/>
        <v/>
      </c>
      <c r="IP83" s="26" t="str">
        <f t="shared" si="506"/>
        <v/>
      </c>
      <c r="IQ83" s="26" t="str">
        <f t="shared" si="507"/>
        <v/>
      </c>
      <c r="IR83" s="26" t="str">
        <f t="shared" si="508"/>
        <v/>
      </c>
      <c r="IS83" s="26" t="str">
        <f t="shared" si="509"/>
        <v/>
      </c>
      <c r="IT83" s="26" t="str">
        <f t="shared" si="510"/>
        <v/>
      </c>
      <c r="IU83" s="26" t="str">
        <f t="shared" si="511"/>
        <v/>
      </c>
      <c r="IV83" s="26" t="str">
        <f t="shared" si="512"/>
        <v/>
      </c>
      <c r="IW83" s="26" t="str">
        <f t="shared" si="513"/>
        <v/>
      </c>
      <c r="IX83" s="26" t="str">
        <f t="shared" si="514"/>
        <v/>
      </c>
      <c r="IY83" s="26" t="str">
        <f t="shared" si="515"/>
        <v/>
      </c>
      <c r="IZ83" s="26" t="str">
        <f t="shared" si="516"/>
        <v/>
      </c>
      <c r="JA83" s="26" t="str">
        <f t="shared" si="517"/>
        <v/>
      </c>
      <c r="JB83" s="26" t="str">
        <f t="shared" si="518"/>
        <v/>
      </c>
      <c r="JC83" s="26" t="str">
        <f t="shared" si="519"/>
        <v/>
      </c>
      <c r="JD83" s="26" t="str">
        <f t="shared" si="520"/>
        <v/>
      </c>
      <c r="JE83" s="26" t="str">
        <f t="shared" si="521"/>
        <v/>
      </c>
      <c r="JF83" s="26" t="str">
        <f t="shared" si="522"/>
        <v/>
      </c>
      <c r="JG83" s="26" t="str">
        <f t="shared" si="523"/>
        <v/>
      </c>
      <c r="JH83" s="26" t="str">
        <f t="shared" si="524"/>
        <v/>
      </c>
      <c r="JI83" s="26">
        <v>11090129</v>
      </c>
      <c r="JJ83" s="26">
        <v>11090129</v>
      </c>
      <c r="JK83" s="28">
        <f t="shared" si="525"/>
        <v>0</v>
      </c>
      <c r="JL83" s="28">
        <f t="shared" si="298"/>
        <v>0</v>
      </c>
      <c r="JM83" s="29" t="str">
        <f t="shared" si="526"/>
        <v/>
      </c>
      <c r="JN83" s="30" t="str">
        <f t="shared" si="527"/>
        <v/>
      </c>
      <c r="JO83" s="57">
        <v>75</v>
      </c>
      <c r="JP83" s="31" t="str">
        <f t="shared" si="299"/>
        <v/>
      </c>
      <c r="JQ83" s="31" t="str">
        <f t="shared" si="300"/>
        <v/>
      </c>
      <c r="JR83" s="31" t="str">
        <f t="shared" si="301"/>
        <v/>
      </c>
      <c r="JS83" s="31" t="str">
        <f t="shared" si="302"/>
        <v/>
      </c>
      <c r="JT83" s="31" t="str">
        <f t="shared" si="303"/>
        <v/>
      </c>
      <c r="JU83" s="31" t="str">
        <f t="shared" si="304"/>
        <v/>
      </c>
      <c r="JV83" s="31" t="str">
        <f t="shared" si="305"/>
        <v/>
      </c>
      <c r="JW83" s="31" t="str">
        <f t="shared" si="306"/>
        <v/>
      </c>
      <c r="JX83" s="31" t="str">
        <f t="shared" si="307"/>
        <v/>
      </c>
      <c r="JY83" s="31" t="str">
        <f t="shared" si="308"/>
        <v/>
      </c>
      <c r="JZ83" s="31" t="str">
        <f t="shared" si="309"/>
        <v/>
      </c>
      <c r="KA83" s="31" t="str">
        <f t="shared" si="310"/>
        <v/>
      </c>
      <c r="KB83" s="31" t="str">
        <f t="shared" si="311"/>
        <v/>
      </c>
      <c r="KC83" s="31" t="str">
        <f t="shared" si="312"/>
        <v/>
      </c>
      <c r="KD83" s="31" t="str">
        <f t="shared" si="313"/>
        <v/>
      </c>
      <c r="KE83" s="31" t="str">
        <f t="shared" si="314"/>
        <v/>
      </c>
      <c r="KF83" s="31" t="str">
        <f t="shared" si="315"/>
        <v/>
      </c>
      <c r="KG83" s="31" t="str">
        <f t="shared" si="316"/>
        <v/>
      </c>
      <c r="KH83" s="31" t="str">
        <f t="shared" si="317"/>
        <v/>
      </c>
      <c r="KI83" s="31" t="str">
        <f t="shared" si="318"/>
        <v/>
      </c>
      <c r="KJ83" s="31" t="str">
        <f t="shared" si="319"/>
        <v/>
      </c>
      <c r="KK83" s="31" t="str">
        <f t="shared" si="320"/>
        <v/>
      </c>
      <c r="KL83" s="31" t="str">
        <f t="shared" si="321"/>
        <v/>
      </c>
      <c r="KM83" s="31" t="str">
        <f t="shared" si="322"/>
        <v/>
      </c>
      <c r="KN83" s="31" t="str">
        <f t="shared" si="323"/>
        <v/>
      </c>
      <c r="KO83" s="31" t="str">
        <f t="shared" si="324"/>
        <v/>
      </c>
      <c r="KP83" s="31" t="str">
        <f t="shared" si="325"/>
        <v/>
      </c>
      <c r="KQ83" s="31" t="str">
        <f t="shared" si="326"/>
        <v/>
      </c>
      <c r="KR83" s="57">
        <v>75</v>
      </c>
      <c r="KS83" s="32" t="str">
        <f t="shared" si="327"/>
        <v/>
      </c>
      <c r="KT83" s="32" t="str">
        <f t="shared" si="328"/>
        <v/>
      </c>
      <c r="KU83" s="32" t="str">
        <f t="shared" si="329"/>
        <v/>
      </c>
      <c r="KV83" s="32" t="str">
        <f t="shared" si="330"/>
        <v/>
      </c>
      <c r="KW83" s="32" t="str">
        <f t="shared" si="331"/>
        <v/>
      </c>
      <c r="KX83" s="32" t="str">
        <f t="shared" si="332"/>
        <v/>
      </c>
      <c r="KY83" s="32" t="str">
        <f t="shared" si="333"/>
        <v/>
      </c>
      <c r="KZ83" s="32" t="str">
        <f t="shared" si="334"/>
        <v/>
      </c>
      <c r="LA83" s="32" t="str">
        <f t="shared" si="335"/>
        <v/>
      </c>
      <c r="LB83" s="32" t="str">
        <f t="shared" si="336"/>
        <v/>
      </c>
      <c r="LC83" s="32" t="str">
        <f t="shared" si="337"/>
        <v/>
      </c>
      <c r="LD83" s="32" t="str">
        <f t="shared" si="338"/>
        <v/>
      </c>
      <c r="LE83" s="32" t="str">
        <f t="shared" si="339"/>
        <v/>
      </c>
      <c r="LF83" s="32" t="str">
        <f t="shared" si="340"/>
        <v/>
      </c>
      <c r="LG83" s="32" t="str">
        <f t="shared" si="341"/>
        <v/>
      </c>
      <c r="LH83" s="32" t="str">
        <f t="shared" si="342"/>
        <v/>
      </c>
      <c r="LI83" s="32" t="str">
        <f t="shared" si="343"/>
        <v/>
      </c>
      <c r="LJ83" s="32" t="str">
        <f t="shared" si="344"/>
        <v/>
      </c>
      <c r="LK83" s="32" t="str">
        <f t="shared" si="345"/>
        <v/>
      </c>
      <c r="LL83" s="32" t="str">
        <f t="shared" si="346"/>
        <v/>
      </c>
      <c r="LM83" s="32" t="str">
        <f t="shared" si="347"/>
        <v/>
      </c>
      <c r="LN83" s="32" t="str">
        <f t="shared" si="348"/>
        <v/>
      </c>
      <c r="LO83" s="32" t="str">
        <f t="shared" si="349"/>
        <v/>
      </c>
      <c r="LP83" s="32" t="str">
        <f t="shared" si="350"/>
        <v/>
      </c>
      <c r="LQ83" s="32" t="str">
        <f t="shared" si="351"/>
        <v/>
      </c>
      <c r="LR83" s="32" t="str">
        <f t="shared" si="352"/>
        <v/>
      </c>
      <c r="LS83" s="32" t="str">
        <f t="shared" si="353"/>
        <v/>
      </c>
      <c r="LT83" s="32" t="str">
        <f t="shared" si="354"/>
        <v/>
      </c>
      <c r="LU83" s="57">
        <v>75</v>
      </c>
      <c r="LV83" s="33" t="str">
        <f t="shared" si="355"/>
        <v/>
      </c>
      <c r="LW83" s="33" t="str">
        <f t="shared" si="356"/>
        <v/>
      </c>
      <c r="LX83" s="33" t="str">
        <f t="shared" si="357"/>
        <v/>
      </c>
      <c r="LY83" s="33" t="str">
        <f t="shared" si="358"/>
        <v/>
      </c>
      <c r="LZ83" s="33" t="str">
        <f t="shared" si="359"/>
        <v/>
      </c>
      <c r="MA83" s="33" t="str">
        <f t="shared" si="360"/>
        <v/>
      </c>
      <c r="MB83" s="33" t="str">
        <f t="shared" si="361"/>
        <v/>
      </c>
      <c r="MC83" s="33" t="str">
        <f t="shared" si="362"/>
        <v/>
      </c>
      <c r="MD83" s="33" t="str">
        <f t="shared" si="363"/>
        <v/>
      </c>
      <c r="ME83" s="33" t="str">
        <f t="shared" si="364"/>
        <v/>
      </c>
      <c r="MF83" s="33" t="str">
        <f t="shared" si="365"/>
        <v/>
      </c>
      <c r="MG83" s="33" t="str">
        <f t="shared" si="366"/>
        <v/>
      </c>
      <c r="MH83" s="33" t="str">
        <f t="shared" si="367"/>
        <v/>
      </c>
      <c r="MI83" s="33" t="str">
        <f t="shared" si="368"/>
        <v/>
      </c>
      <c r="MJ83" s="33" t="str">
        <f t="shared" si="369"/>
        <v/>
      </c>
      <c r="MK83" s="33" t="str">
        <f t="shared" si="370"/>
        <v/>
      </c>
      <c r="ML83" s="33" t="str">
        <f t="shared" si="371"/>
        <v/>
      </c>
      <c r="MM83" s="33" t="str">
        <f t="shared" si="372"/>
        <v/>
      </c>
      <c r="MN83" s="33" t="str">
        <f t="shared" si="373"/>
        <v/>
      </c>
      <c r="MO83" s="33" t="str">
        <f t="shared" si="374"/>
        <v/>
      </c>
      <c r="MP83" s="33" t="str">
        <f t="shared" si="375"/>
        <v/>
      </c>
      <c r="MQ83" s="33" t="str">
        <f t="shared" si="376"/>
        <v/>
      </c>
      <c r="MR83" s="33" t="str">
        <f t="shared" si="377"/>
        <v/>
      </c>
      <c r="MS83" s="33" t="str">
        <f t="shared" si="378"/>
        <v/>
      </c>
      <c r="MT83" s="33" t="str">
        <f t="shared" si="379"/>
        <v/>
      </c>
      <c r="MU83" s="33" t="str">
        <f t="shared" si="380"/>
        <v/>
      </c>
      <c r="MV83" s="33" t="str">
        <f t="shared" si="381"/>
        <v/>
      </c>
      <c r="MW83" s="33" t="str">
        <f t="shared" si="382"/>
        <v/>
      </c>
      <c r="MX83" s="54">
        <f t="shared" si="383"/>
        <v>0</v>
      </c>
      <c r="MY83" s="57">
        <v>75</v>
      </c>
      <c r="MZ83" s="34" t="str">
        <f t="shared" si="384"/>
        <v/>
      </c>
      <c r="NA83" s="34" t="str">
        <f t="shared" si="385"/>
        <v/>
      </c>
      <c r="NB83" s="34" t="str">
        <f t="shared" si="386"/>
        <v/>
      </c>
      <c r="NC83" s="34" t="str">
        <f t="shared" si="387"/>
        <v/>
      </c>
      <c r="ND83" s="34" t="str">
        <f t="shared" si="388"/>
        <v/>
      </c>
      <c r="NE83" s="34" t="str">
        <f t="shared" si="389"/>
        <v/>
      </c>
      <c r="NF83" s="34" t="str">
        <f t="shared" si="390"/>
        <v/>
      </c>
      <c r="NG83" s="34" t="str">
        <f t="shared" si="391"/>
        <v/>
      </c>
      <c r="NH83" s="34" t="str">
        <f t="shared" si="392"/>
        <v/>
      </c>
      <c r="NI83" s="34" t="str">
        <f t="shared" si="393"/>
        <v/>
      </c>
      <c r="NJ83" s="34" t="str">
        <f t="shared" si="394"/>
        <v/>
      </c>
      <c r="NK83" s="34" t="str">
        <f t="shared" si="395"/>
        <v/>
      </c>
      <c r="NL83" s="34" t="str">
        <f t="shared" si="396"/>
        <v/>
      </c>
      <c r="NM83" s="34" t="str">
        <f t="shared" si="397"/>
        <v/>
      </c>
      <c r="NN83" s="34" t="str">
        <f t="shared" si="398"/>
        <v/>
      </c>
      <c r="NO83" s="34" t="str">
        <f t="shared" si="399"/>
        <v/>
      </c>
      <c r="NP83" s="34" t="str">
        <f t="shared" si="400"/>
        <v/>
      </c>
      <c r="NQ83" s="34" t="str">
        <f t="shared" si="401"/>
        <v/>
      </c>
      <c r="NR83" s="34" t="str">
        <f t="shared" si="402"/>
        <v/>
      </c>
      <c r="NS83" s="34" t="str">
        <f t="shared" si="403"/>
        <v/>
      </c>
      <c r="NT83" s="34" t="str">
        <f t="shared" si="404"/>
        <v/>
      </c>
      <c r="NU83" s="34" t="str">
        <f t="shared" si="405"/>
        <v/>
      </c>
      <c r="NV83" s="34" t="str">
        <f t="shared" si="406"/>
        <v/>
      </c>
      <c r="NW83" s="34" t="str">
        <f t="shared" si="407"/>
        <v/>
      </c>
      <c r="NX83" s="34" t="str">
        <f t="shared" si="408"/>
        <v/>
      </c>
      <c r="NY83" s="34" t="str">
        <f t="shared" si="409"/>
        <v/>
      </c>
      <c r="NZ83" s="34" t="str">
        <f t="shared" si="410"/>
        <v/>
      </c>
      <c r="OA83" s="34" t="str">
        <f t="shared" si="411"/>
        <v/>
      </c>
      <c r="OB83" s="57">
        <v>75</v>
      </c>
      <c r="OC83" s="78"/>
      <c r="OD83" s="78"/>
      <c r="OE83" s="78"/>
      <c r="OF83" s="78"/>
      <c r="OG83" s="78"/>
      <c r="OH83" s="78"/>
      <c r="OI83" s="78"/>
      <c r="OJ83" s="78"/>
      <c r="OK83" s="78"/>
      <c r="OL83" s="78"/>
      <c r="OM83" s="78"/>
      <c r="ON83" s="78"/>
      <c r="OO83" s="78"/>
      <c r="OP83" s="78">
        <v>48</v>
      </c>
      <c r="OQ83" s="78"/>
      <c r="OR83" s="78"/>
      <c r="OS83" s="78">
        <v>36</v>
      </c>
      <c r="OT83" s="78">
        <v>36</v>
      </c>
      <c r="OU83" s="78"/>
      <c r="OV83" s="78"/>
      <c r="OW83" s="78"/>
      <c r="OX83" s="78"/>
      <c r="OY83" s="78"/>
      <c r="OZ83" s="78"/>
      <c r="PA83" s="78"/>
      <c r="PB83" s="78"/>
      <c r="PC83" s="78"/>
      <c r="PD83" s="78"/>
      <c r="PE83" s="57">
        <v>75</v>
      </c>
      <c r="PF83" s="35">
        <f t="shared" si="412"/>
        <v>0</v>
      </c>
      <c r="PG83" s="35">
        <f t="shared" si="413"/>
        <v>0</v>
      </c>
      <c r="PH83" s="35">
        <f t="shared" si="414"/>
        <v>0</v>
      </c>
      <c r="PI83" s="35">
        <f t="shared" si="415"/>
        <v>0</v>
      </c>
      <c r="PJ83" s="35">
        <f t="shared" si="416"/>
        <v>0</v>
      </c>
      <c r="PK83" s="35">
        <f t="shared" si="417"/>
        <v>0</v>
      </c>
      <c r="PL83" s="35">
        <f t="shared" si="418"/>
        <v>0</v>
      </c>
      <c r="PM83" s="35">
        <f t="shared" si="419"/>
        <v>0</v>
      </c>
      <c r="PN83" s="35">
        <f t="shared" si="420"/>
        <v>0</v>
      </c>
      <c r="PO83" s="35">
        <f t="shared" si="421"/>
        <v>0</v>
      </c>
      <c r="PP83" s="35">
        <f t="shared" si="422"/>
        <v>0</v>
      </c>
      <c r="PQ83" s="35">
        <f t="shared" si="423"/>
        <v>0</v>
      </c>
      <c r="PR83" s="35">
        <f t="shared" si="424"/>
        <v>0</v>
      </c>
      <c r="PS83" s="35">
        <f t="shared" si="425"/>
        <v>30</v>
      </c>
      <c r="PT83" s="35">
        <f t="shared" si="426"/>
        <v>0</v>
      </c>
      <c r="PU83" s="35">
        <f t="shared" si="427"/>
        <v>0</v>
      </c>
      <c r="PV83" s="35">
        <f t="shared" si="428"/>
        <v>20</v>
      </c>
      <c r="PW83" s="35">
        <f t="shared" si="429"/>
        <v>20</v>
      </c>
      <c r="PX83" s="35">
        <f t="shared" si="430"/>
        <v>0</v>
      </c>
      <c r="PY83" s="35">
        <f t="shared" si="431"/>
        <v>0</v>
      </c>
      <c r="PZ83" s="35">
        <f t="shared" si="432"/>
        <v>0</v>
      </c>
      <c r="QA83" s="35">
        <f t="shared" si="433"/>
        <v>0</v>
      </c>
      <c r="QB83" s="35">
        <f t="shared" si="434"/>
        <v>0</v>
      </c>
      <c r="QC83" s="35">
        <f t="shared" si="435"/>
        <v>0</v>
      </c>
      <c r="QD83" s="35">
        <f t="shared" si="436"/>
        <v>0</v>
      </c>
      <c r="QE83" s="35">
        <f t="shared" si="437"/>
        <v>0</v>
      </c>
      <c r="QF83" s="35">
        <f t="shared" si="438"/>
        <v>0</v>
      </c>
      <c r="QG83" s="35">
        <f t="shared" si="439"/>
        <v>0</v>
      </c>
      <c r="QH83" s="57">
        <v>75</v>
      </c>
      <c r="QI83" s="36" t="str">
        <f t="shared" si="440"/>
        <v/>
      </c>
      <c r="QJ83" s="36" t="str">
        <f t="shared" si="441"/>
        <v/>
      </c>
      <c r="QK83" s="36" t="str">
        <f t="shared" si="442"/>
        <v/>
      </c>
      <c r="QL83" s="36" t="str">
        <f t="shared" si="443"/>
        <v/>
      </c>
      <c r="QM83" s="36" t="str">
        <f t="shared" si="444"/>
        <v/>
      </c>
      <c r="QN83" s="36" t="str">
        <f t="shared" si="445"/>
        <v/>
      </c>
      <c r="QO83" s="36" t="str">
        <f t="shared" si="446"/>
        <v/>
      </c>
      <c r="QP83" s="36" t="str">
        <f t="shared" si="447"/>
        <v/>
      </c>
      <c r="QQ83" s="36" t="str">
        <f t="shared" si="448"/>
        <v/>
      </c>
      <c r="QR83" s="36" t="str">
        <f t="shared" si="449"/>
        <v/>
      </c>
      <c r="QS83" s="36" t="str">
        <f t="shared" si="450"/>
        <v/>
      </c>
      <c r="QT83" s="36" t="str">
        <f t="shared" si="451"/>
        <v/>
      </c>
      <c r="QU83" s="36" t="str">
        <f t="shared" si="452"/>
        <v/>
      </c>
      <c r="QV83" s="36" t="str">
        <f t="shared" si="453"/>
        <v/>
      </c>
      <c r="QW83" s="36" t="str">
        <f t="shared" si="454"/>
        <v/>
      </c>
      <c r="QX83" s="36" t="str">
        <f t="shared" si="455"/>
        <v/>
      </c>
      <c r="QY83" s="36" t="str">
        <f t="shared" si="456"/>
        <v/>
      </c>
      <c r="QZ83" s="36" t="str">
        <f t="shared" si="457"/>
        <v/>
      </c>
      <c r="RA83" s="36" t="str">
        <f t="shared" si="458"/>
        <v/>
      </c>
      <c r="RB83" s="36" t="str">
        <f t="shared" si="459"/>
        <v/>
      </c>
      <c r="RC83" s="36" t="str">
        <f t="shared" si="460"/>
        <v/>
      </c>
      <c r="RD83" s="36" t="str">
        <f t="shared" si="461"/>
        <v/>
      </c>
      <c r="RE83" s="36" t="str">
        <f t="shared" si="462"/>
        <v/>
      </c>
      <c r="RF83" s="36" t="str">
        <f t="shared" si="463"/>
        <v/>
      </c>
      <c r="RG83" s="36" t="str">
        <f t="shared" si="464"/>
        <v/>
      </c>
      <c r="RH83" s="36" t="str">
        <f t="shared" si="465"/>
        <v/>
      </c>
      <c r="RI83" s="36" t="str">
        <f t="shared" si="466"/>
        <v/>
      </c>
      <c r="RJ83" s="36" t="str">
        <f t="shared" si="467"/>
        <v/>
      </c>
      <c r="RK83" s="37">
        <f t="shared" si="468"/>
        <v>0</v>
      </c>
      <c r="RL83" s="38" t="str">
        <f t="shared" si="528"/>
        <v/>
      </c>
      <c r="RM83" s="38" t="str">
        <f t="shared" si="529"/>
        <v/>
      </c>
      <c r="RN83" s="38" t="str">
        <f t="shared" si="530"/>
        <v/>
      </c>
      <c r="RO83" s="38" t="str">
        <f t="shared" si="531"/>
        <v/>
      </c>
      <c r="RP83" s="38" t="str">
        <f t="shared" si="532"/>
        <v/>
      </c>
      <c r="RQ83" s="39" t="str">
        <f t="shared" si="533"/>
        <v/>
      </c>
      <c r="RR83" s="39" t="str">
        <f t="shared" si="534"/>
        <v/>
      </c>
      <c r="RS83" s="39" t="str">
        <f t="shared" si="535"/>
        <v/>
      </c>
      <c r="RT83" s="39" t="str">
        <f t="shared" si="536"/>
        <v/>
      </c>
      <c r="RU83" s="39">
        <f t="shared" si="537"/>
        <v>0</v>
      </c>
      <c r="RV83" s="57">
        <v>75</v>
      </c>
    </row>
    <row r="84" spans="2:490" s="41" customFormat="1" ht="40.799999999999997" x14ac:dyDescent="0.2">
      <c r="B84" s="63" t="s">
        <v>149</v>
      </c>
      <c r="C84" s="57" t="s">
        <v>161</v>
      </c>
      <c r="D84" s="57" t="s">
        <v>167</v>
      </c>
      <c r="E84" s="57" t="s">
        <v>169</v>
      </c>
      <c r="F84" s="57">
        <v>2</v>
      </c>
      <c r="G84" s="25">
        <v>935526</v>
      </c>
      <c r="H84" s="57">
        <v>76</v>
      </c>
      <c r="I84" s="77" t="s">
        <v>32</v>
      </c>
      <c r="J84" s="77" t="s">
        <v>32</v>
      </c>
      <c r="K84" s="77" t="s">
        <v>32</v>
      </c>
      <c r="L84" s="77" t="s">
        <v>32</v>
      </c>
      <c r="M84" s="77" t="s">
        <v>32</v>
      </c>
      <c r="N84" s="77" t="s">
        <v>32</v>
      </c>
      <c r="O84" s="77" t="s">
        <v>32</v>
      </c>
      <c r="P84" s="77" t="s">
        <v>32</v>
      </c>
      <c r="Q84" s="77" t="s">
        <v>32</v>
      </c>
      <c r="R84" s="77" t="s">
        <v>32</v>
      </c>
      <c r="S84" s="77" t="s">
        <v>32</v>
      </c>
      <c r="T84" s="77" t="s">
        <v>32</v>
      </c>
      <c r="U84" s="77" t="s">
        <v>32</v>
      </c>
      <c r="V84" s="77" t="s">
        <v>32</v>
      </c>
      <c r="W84" s="77" t="s">
        <v>32</v>
      </c>
      <c r="X84" s="77" t="s">
        <v>32</v>
      </c>
      <c r="Y84" s="75">
        <v>885360</v>
      </c>
      <c r="Z84" s="77" t="s">
        <v>32</v>
      </c>
      <c r="AA84" s="77" t="s">
        <v>32</v>
      </c>
      <c r="AB84" s="77" t="s">
        <v>32</v>
      </c>
      <c r="AC84" s="77" t="s">
        <v>32</v>
      </c>
      <c r="AD84" s="77" t="s">
        <v>32</v>
      </c>
      <c r="AE84" s="77" t="s">
        <v>32</v>
      </c>
      <c r="AF84" s="77" t="s">
        <v>32</v>
      </c>
      <c r="AG84" s="77" t="s">
        <v>32</v>
      </c>
      <c r="AH84" s="77" t="s">
        <v>32</v>
      </c>
      <c r="AI84" s="77" t="s">
        <v>32</v>
      </c>
      <c r="AJ84" s="77" t="s">
        <v>32</v>
      </c>
      <c r="AK84" s="45"/>
      <c r="AL84" s="26" t="str">
        <f t="shared" si="469"/>
        <v>NC</v>
      </c>
      <c r="AM84" s="26" t="str">
        <f t="shared" si="470"/>
        <v>NC</v>
      </c>
      <c r="AN84" s="26" t="str">
        <f t="shared" si="471"/>
        <v>NC</v>
      </c>
      <c r="AO84" s="26" t="str">
        <f t="shared" si="472"/>
        <v>NC</v>
      </c>
      <c r="AP84" s="26" t="str">
        <f t="shared" si="473"/>
        <v>NC</v>
      </c>
      <c r="AQ84" s="26" t="str">
        <f t="shared" si="474"/>
        <v>NC</v>
      </c>
      <c r="AR84" s="26" t="str">
        <f t="shared" si="475"/>
        <v>NC</v>
      </c>
      <c r="AS84" s="26" t="str">
        <f t="shared" si="476"/>
        <v>NC</v>
      </c>
      <c r="AT84" s="26" t="str">
        <f t="shared" si="477"/>
        <v>NC</v>
      </c>
      <c r="AU84" s="26" t="str">
        <f t="shared" si="478"/>
        <v>NC</v>
      </c>
      <c r="AV84" s="26" t="str">
        <f t="shared" si="479"/>
        <v>NC</v>
      </c>
      <c r="AW84" s="26" t="str">
        <f t="shared" si="480"/>
        <v>NC</v>
      </c>
      <c r="AX84" s="26" t="str">
        <f t="shared" si="481"/>
        <v>NC</v>
      </c>
      <c r="AY84" s="26" t="str">
        <f t="shared" si="482"/>
        <v>NC</v>
      </c>
      <c r="AZ84" s="26" t="str">
        <f t="shared" si="483"/>
        <v>NC</v>
      </c>
      <c r="BA84" s="26" t="str">
        <f t="shared" si="484"/>
        <v>NC</v>
      </c>
      <c r="BB84" s="26">
        <f t="shared" si="485"/>
        <v>885360</v>
      </c>
      <c r="BC84" s="26" t="str">
        <f t="shared" si="486"/>
        <v>NC</v>
      </c>
      <c r="BD84" s="26" t="str">
        <f t="shared" si="487"/>
        <v>NC</v>
      </c>
      <c r="BE84" s="26" t="str">
        <f t="shared" si="488"/>
        <v>NC</v>
      </c>
      <c r="BF84" s="26" t="str">
        <f t="shared" si="489"/>
        <v>NC</v>
      </c>
      <c r="BG84" s="26" t="str">
        <f t="shared" si="490"/>
        <v>NC</v>
      </c>
      <c r="BH84" s="26" t="str">
        <f t="shared" si="491"/>
        <v>NC</v>
      </c>
      <c r="BI84" s="26" t="str">
        <f t="shared" si="492"/>
        <v>NC</v>
      </c>
      <c r="BJ84" s="26" t="str">
        <f t="shared" si="493"/>
        <v>NC</v>
      </c>
      <c r="BK84" s="26" t="str">
        <f t="shared" si="494"/>
        <v>NC</v>
      </c>
      <c r="BL84" s="26" t="str">
        <f t="shared" si="495"/>
        <v>NC</v>
      </c>
      <c r="BM84" s="26" t="str">
        <f t="shared" si="496"/>
        <v>NC</v>
      </c>
      <c r="BN84" s="57">
        <v>76</v>
      </c>
      <c r="BO84" s="70" t="s">
        <v>33</v>
      </c>
      <c r="BP84" s="70" t="s">
        <v>33</v>
      </c>
      <c r="BQ84" s="70" t="s">
        <v>33</v>
      </c>
      <c r="BR84" s="70" t="s">
        <v>33</v>
      </c>
      <c r="BS84" s="70" t="s">
        <v>33</v>
      </c>
      <c r="BT84" s="70" t="s">
        <v>33</v>
      </c>
      <c r="BU84" s="70" t="s">
        <v>33</v>
      </c>
      <c r="BV84" s="70" t="s">
        <v>33</v>
      </c>
      <c r="BW84" s="70" t="s">
        <v>33</v>
      </c>
      <c r="BX84" s="70" t="s">
        <v>33</v>
      </c>
      <c r="BY84" s="70" t="s">
        <v>33</v>
      </c>
      <c r="BZ84" s="70" t="s">
        <v>33</v>
      </c>
      <c r="CA84" s="70" t="s">
        <v>33</v>
      </c>
      <c r="CB84" s="70" t="s">
        <v>33</v>
      </c>
      <c r="CC84" s="70" t="s">
        <v>33</v>
      </c>
      <c r="CD84" s="70" t="s">
        <v>33</v>
      </c>
      <c r="CE84" s="71" t="s">
        <v>33</v>
      </c>
      <c r="CF84" s="70" t="s">
        <v>33</v>
      </c>
      <c r="CG84" s="70" t="s">
        <v>33</v>
      </c>
      <c r="CH84" s="70" t="s">
        <v>33</v>
      </c>
      <c r="CI84" s="70" t="s">
        <v>33</v>
      </c>
      <c r="CJ84" s="70" t="s">
        <v>33</v>
      </c>
      <c r="CK84" s="70" t="s">
        <v>33</v>
      </c>
      <c r="CL84" s="70" t="s">
        <v>33</v>
      </c>
      <c r="CM84" s="70" t="s">
        <v>33</v>
      </c>
      <c r="CN84" s="70" t="s">
        <v>33</v>
      </c>
      <c r="CO84" s="70" t="s">
        <v>33</v>
      </c>
      <c r="CP84" s="70" t="s">
        <v>33</v>
      </c>
      <c r="CQ84" s="57">
        <v>76</v>
      </c>
      <c r="CR84" s="71" t="s">
        <v>33</v>
      </c>
      <c r="CS84" s="71" t="s">
        <v>34</v>
      </c>
      <c r="CT84" s="71" t="s">
        <v>34</v>
      </c>
      <c r="CU84" s="71" t="s">
        <v>34</v>
      </c>
      <c r="CV84" s="71" t="s">
        <v>34</v>
      </c>
      <c r="CW84" s="71" t="s">
        <v>34</v>
      </c>
      <c r="CX84" s="71" t="s">
        <v>34</v>
      </c>
      <c r="CY84" s="71" t="s">
        <v>33</v>
      </c>
      <c r="CZ84" s="71" t="s">
        <v>34</v>
      </c>
      <c r="DA84" s="71" t="s">
        <v>34</v>
      </c>
      <c r="DB84" s="71" t="s">
        <v>34</v>
      </c>
      <c r="DC84" s="71" t="s">
        <v>34</v>
      </c>
      <c r="DD84" s="71" t="s">
        <v>34</v>
      </c>
      <c r="DE84" s="71" t="s">
        <v>34</v>
      </c>
      <c r="DF84" s="71" t="s">
        <v>34</v>
      </c>
      <c r="DG84" s="71" t="s">
        <v>34</v>
      </c>
      <c r="DH84" s="71" t="s">
        <v>34</v>
      </c>
      <c r="DI84" s="71" t="s">
        <v>34</v>
      </c>
      <c r="DJ84" s="71" t="s">
        <v>34</v>
      </c>
      <c r="DK84" s="71" t="s">
        <v>34</v>
      </c>
      <c r="DL84" s="71" t="s">
        <v>34</v>
      </c>
      <c r="DM84" s="71" t="s">
        <v>34</v>
      </c>
      <c r="DN84" s="71" t="s">
        <v>34</v>
      </c>
      <c r="DO84" s="71" t="s">
        <v>34</v>
      </c>
      <c r="DP84" s="71" t="s">
        <v>34</v>
      </c>
      <c r="DQ84" s="71" t="s">
        <v>34</v>
      </c>
      <c r="DR84" s="71" t="s">
        <v>34</v>
      </c>
      <c r="DS84" s="71" t="s">
        <v>34</v>
      </c>
      <c r="DT84" s="57">
        <v>76</v>
      </c>
      <c r="DU84" s="71" t="s">
        <v>34</v>
      </c>
      <c r="DV84" s="71" t="s">
        <v>34</v>
      </c>
      <c r="DW84" s="71" t="s">
        <v>34</v>
      </c>
      <c r="DX84" s="71" t="s">
        <v>34</v>
      </c>
      <c r="DY84" s="71" t="s">
        <v>34</v>
      </c>
      <c r="DZ84" s="71" t="s">
        <v>34</v>
      </c>
      <c r="EA84" s="71" t="s">
        <v>34</v>
      </c>
      <c r="EB84" s="71" t="s">
        <v>33</v>
      </c>
      <c r="EC84" s="71" t="s">
        <v>34</v>
      </c>
      <c r="ED84" s="71" t="s">
        <v>34</v>
      </c>
      <c r="EE84" s="71" t="s">
        <v>34</v>
      </c>
      <c r="EF84" s="71" t="s">
        <v>34</v>
      </c>
      <c r="EG84" s="71" t="s">
        <v>34</v>
      </c>
      <c r="EH84" s="71" t="s">
        <v>34</v>
      </c>
      <c r="EI84" s="71" t="s">
        <v>34</v>
      </c>
      <c r="EJ84" s="71" t="s">
        <v>34</v>
      </c>
      <c r="EK84" s="71" t="s">
        <v>34</v>
      </c>
      <c r="EL84" s="71" t="s">
        <v>34</v>
      </c>
      <c r="EM84" s="71" t="s">
        <v>34</v>
      </c>
      <c r="EN84" s="71" t="s">
        <v>34</v>
      </c>
      <c r="EO84" s="71" t="s">
        <v>34</v>
      </c>
      <c r="EP84" s="71" t="s">
        <v>34</v>
      </c>
      <c r="EQ84" s="71" t="s">
        <v>34</v>
      </c>
      <c r="ER84" s="71" t="s">
        <v>34</v>
      </c>
      <c r="ES84" s="71" t="s">
        <v>34</v>
      </c>
      <c r="ET84" s="71" t="s">
        <v>34</v>
      </c>
      <c r="EU84" s="71" t="s">
        <v>34</v>
      </c>
      <c r="EV84" s="71" t="s">
        <v>33</v>
      </c>
      <c r="EW84" s="57">
        <v>76</v>
      </c>
      <c r="EX84" s="27" t="str">
        <f t="shared" si="270"/>
        <v>NO CUMPLE</v>
      </c>
      <c r="EY84" s="27" t="str">
        <f t="shared" si="271"/>
        <v>NO CUMPLE</v>
      </c>
      <c r="EZ84" s="27" t="str">
        <f t="shared" si="272"/>
        <v>NO CUMPLE</v>
      </c>
      <c r="FA84" s="27" t="str">
        <f t="shared" si="273"/>
        <v>NO CUMPLE</v>
      </c>
      <c r="FB84" s="27" t="str">
        <f t="shared" si="274"/>
        <v>NO CUMPLE</v>
      </c>
      <c r="FC84" s="27" t="str">
        <f t="shared" si="275"/>
        <v>NO CUMPLE</v>
      </c>
      <c r="FD84" s="27" t="str">
        <f t="shared" si="276"/>
        <v>NO CUMPLE</v>
      </c>
      <c r="FE84" s="27" t="str">
        <f t="shared" si="277"/>
        <v>NO CUMPLE</v>
      </c>
      <c r="FF84" s="27" t="str">
        <f t="shared" si="278"/>
        <v>NO CUMPLE</v>
      </c>
      <c r="FG84" s="27" t="str">
        <f t="shared" si="279"/>
        <v>NO CUMPLE</v>
      </c>
      <c r="FH84" s="27" t="str">
        <f t="shared" si="280"/>
        <v>NO CUMPLE</v>
      </c>
      <c r="FI84" s="27" t="str">
        <f t="shared" si="281"/>
        <v>NO CUMPLE</v>
      </c>
      <c r="FJ84" s="27" t="str">
        <f t="shared" si="282"/>
        <v>NO CUMPLE</v>
      </c>
      <c r="FK84" s="27" t="str">
        <f t="shared" si="283"/>
        <v>NO CUMPLE</v>
      </c>
      <c r="FL84" s="27" t="str">
        <f t="shared" si="284"/>
        <v>NO CUMPLE</v>
      </c>
      <c r="FM84" s="27" t="str">
        <f t="shared" si="285"/>
        <v>NO CUMPLE</v>
      </c>
      <c r="FN84" s="27" t="str">
        <f t="shared" si="286"/>
        <v>NO CUMPLE</v>
      </c>
      <c r="FO84" s="27" t="str">
        <f t="shared" si="287"/>
        <v>NO CUMPLE</v>
      </c>
      <c r="FP84" s="27" t="str">
        <f t="shared" si="288"/>
        <v>NO CUMPLE</v>
      </c>
      <c r="FQ84" s="27" t="str">
        <f t="shared" si="289"/>
        <v>NO CUMPLE</v>
      </c>
      <c r="FR84" s="27" t="str">
        <f t="shared" si="290"/>
        <v>NO CUMPLE</v>
      </c>
      <c r="FS84" s="27" t="str">
        <f t="shared" si="291"/>
        <v>NO CUMPLE</v>
      </c>
      <c r="FT84" s="27" t="str">
        <f t="shared" si="292"/>
        <v>NO CUMPLE</v>
      </c>
      <c r="FU84" s="27" t="str">
        <f t="shared" si="293"/>
        <v>NO CUMPLE</v>
      </c>
      <c r="FV84" s="27" t="str">
        <f t="shared" si="294"/>
        <v>NO CUMPLE</v>
      </c>
      <c r="FW84" s="27" t="str">
        <f t="shared" si="295"/>
        <v>NO CUMPLE</v>
      </c>
      <c r="FX84" s="27" t="str">
        <f t="shared" si="296"/>
        <v>NO CUMPLE</v>
      </c>
      <c r="FY84" s="27" t="str">
        <f t="shared" si="297"/>
        <v>NO CUMPLE</v>
      </c>
      <c r="FZ84" s="57">
        <v>76</v>
      </c>
      <c r="GA84" s="71" t="s">
        <v>32</v>
      </c>
      <c r="GB84" s="71" t="s">
        <v>32</v>
      </c>
      <c r="GC84" s="71" t="s">
        <v>32</v>
      </c>
      <c r="GD84" s="71" t="s">
        <v>32</v>
      </c>
      <c r="GE84" s="71" t="s">
        <v>32</v>
      </c>
      <c r="GF84" s="71" t="s">
        <v>32</v>
      </c>
      <c r="GG84" s="71" t="s">
        <v>32</v>
      </c>
      <c r="GH84" s="71" t="s">
        <v>32</v>
      </c>
      <c r="GI84" s="71" t="s">
        <v>32</v>
      </c>
      <c r="GJ84" s="71" t="s">
        <v>32</v>
      </c>
      <c r="GK84" s="71" t="s">
        <v>32</v>
      </c>
      <c r="GL84" s="71" t="s">
        <v>32</v>
      </c>
      <c r="GM84" s="71" t="s">
        <v>32</v>
      </c>
      <c r="GN84" s="71" t="s">
        <v>32</v>
      </c>
      <c r="GO84" s="71" t="s">
        <v>32</v>
      </c>
      <c r="GP84" s="71" t="s">
        <v>32</v>
      </c>
      <c r="GQ84" s="94" t="s">
        <v>33</v>
      </c>
      <c r="GR84" s="71" t="s">
        <v>32</v>
      </c>
      <c r="GS84" s="71" t="s">
        <v>32</v>
      </c>
      <c r="GT84" s="71" t="s">
        <v>32</v>
      </c>
      <c r="GU84" s="71" t="s">
        <v>32</v>
      </c>
      <c r="GV84" s="71" t="s">
        <v>32</v>
      </c>
      <c r="GW84" s="71" t="s">
        <v>32</v>
      </c>
      <c r="GX84" s="71" t="s">
        <v>32</v>
      </c>
      <c r="GY84" s="71" t="s">
        <v>32</v>
      </c>
      <c r="GZ84" s="71" t="s">
        <v>32</v>
      </c>
      <c r="HA84" s="71" t="s">
        <v>32</v>
      </c>
      <c r="HB84" s="71" t="s">
        <v>32</v>
      </c>
      <c r="HC84" s="57">
        <v>76</v>
      </c>
      <c r="HD84" s="72" t="s">
        <v>32</v>
      </c>
      <c r="HE84" s="72" t="s">
        <v>32</v>
      </c>
      <c r="HF84" s="72" t="s">
        <v>32</v>
      </c>
      <c r="HG84" s="72" t="s">
        <v>32</v>
      </c>
      <c r="HH84" s="72" t="s">
        <v>32</v>
      </c>
      <c r="HI84" s="72" t="s">
        <v>32</v>
      </c>
      <c r="HJ84" s="72" t="s">
        <v>32</v>
      </c>
      <c r="HK84" s="72" t="s">
        <v>32</v>
      </c>
      <c r="HL84" s="72" t="s">
        <v>32</v>
      </c>
      <c r="HM84" s="72" t="s">
        <v>32</v>
      </c>
      <c r="HN84" s="72" t="s">
        <v>32</v>
      </c>
      <c r="HO84" s="72" t="s">
        <v>32</v>
      </c>
      <c r="HP84" s="72" t="s">
        <v>32</v>
      </c>
      <c r="HQ84" s="72" t="s">
        <v>32</v>
      </c>
      <c r="HR84" s="72" t="s">
        <v>32</v>
      </c>
      <c r="HS84" s="72" t="s">
        <v>32</v>
      </c>
      <c r="HT84" s="72" t="s">
        <v>34</v>
      </c>
      <c r="HU84" s="72" t="s">
        <v>32</v>
      </c>
      <c r="HV84" s="72" t="s">
        <v>32</v>
      </c>
      <c r="HW84" s="72" t="s">
        <v>32</v>
      </c>
      <c r="HX84" s="72" t="s">
        <v>32</v>
      </c>
      <c r="HY84" s="72" t="s">
        <v>32</v>
      </c>
      <c r="HZ84" s="72" t="s">
        <v>32</v>
      </c>
      <c r="IA84" s="72" t="s">
        <v>32</v>
      </c>
      <c r="IB84" s="72" t="s">
        <v>32</v>
      </c>
      <c r="IC84" s="72" t="s">
        <v>32</v>
      </c>
      <c r="ID84" s="72" t="s">
        <v>32</v>
      </c>
      <c r="IE84" s="72" t="s">
        <v>32</v>
      </c>
      <c r="IF84" s="57">
        <v>76</v>
      </c>
      <c r="IG84" s="26" t="str">
        <f t="shared" si="497"/>
        <v/>
      </c>
      <c r="IH84" s="26" t="str">
        <f t="shared" si="498"/>
        <v/>
      </c>
      <c r="II84" s="26" t="str">
        <f t="shared" si="499"/>
        <v/>
      </c>
      <c r="IJ84" s="26" t="str">
        <f t="shared" si="500"/>
        <v/>
      </c>
      <c r="IK84" s="26" t="str">
        <f t="shared" si="501"/>
        <v/>
      </c>
      <c r="IL84" s="26" t="str">
        <f t="shared" si="502"/>
        <v/>
      </c>
      <c r="IM84" s="26" t="str">
        <f t="shared" si="503"/>
        <v/>
      </c>
      <c r="IN84" s="26" t="str">
        <f t="shared" si="504"/>
        <v/>
      </c>
      <c r="IO84" s="26" t="str">
        <f t="shared" si="505"/>
        <v/>
      </c>
      <c r="IP84" s="26" t="str">
        <f t="shared" si="506"/>
        <v/>
      </c>
      <c r="IQ84" s="26" t="str">
        <f t="shared" si="507"/>
        <v/>
      </c>
      <c r="IR84" s="26" t="str">
        <f t="shared" si="508"/>
        <v/>
      </c>
      <c r="IS84" s="26" t="str">
        <f t="shared" si="509"/>
        <v/>
      </c>
      <c r="IT84" s="26" t="str">
        <f t="shared" si="510"/>
        <v/>
      </c>
      <c r="IU84" s="26" t="str">
        <f t="shared" si="511"/>
        <v/>
      </c>
      <c r="IV84" s="26" t="str">
        <f t="shared" si="512"/>
        <v/>
      </c>
      <c r="IW84" s="26" t="str">
        <f t="shared" si="513"/>
        <v/>
      </c>
      <c r="IX84" s="26" t="str">
        <f t="shared" si="514"/>
        <v/>
      </c>
      <c r="IY84" s="26" t="str">
        <f t="shared" si="515"/>
        <v/>
      </c>
      <c r="IZ84" s="26" t="str">
        <f t="shared" si="516"/>
        <v/>
      </c>
      <c r="JA84" s="26" t="str">
        <f t="shared" si="517"/>
        <v/>
      </c>
      <c r="JB84" s="26" t="str">
        <f t="shared" si="518"/>
        <v/>
      </c>
      <c r="JC84" s="26" t="str">
        <f t="shared" si="519"/>
        <v/>
      </c>
      <c r="JD84" s="26" t="str">
        <f t="shared" si="520"/>
        <v/>
      </c>
      <c r="JE84" s="26" t="str">
        <f t="shared" si="521"/>
        <v/>
      </c>
      <c r="JF84" s="26" t="str">
        <f t="shared" si="522"/>
        <v/>
      </c>
      <c r="JG84" s="26" t="str">
        <f t="shared" si="523"/>
        <v/>
      </c>
      <c r="JH84" s="26" t="str">
        <f t="shared" si="524"/>
        <v/>
      </c>
      <c r="JI84" s="26">
        <v>935526</v>
      </c>
      <c r="JJ84" s="26">
        <v>935526</v>
      </c>
      <c r="JK84" s="28">
        <f t="shared" si="525"/>
        <v>0</v>
      </c>
      <c r="JL84" s="28">
        <f t="shared" si="298"/>
        <v>0</v>
      </c>
      <c r="JM84" s="29" t="str">
        <f t="shared" si="526"/>
        <v/>
      </c>
      <c r="JN84" s="30" t="str">
        <f t="shared" si="527"/>
        <v/>
      </c>
      <c r="JO84" s="57">
        <v>76</v>
      </c>
      <c r="JP84" s="31" t="str">
        <f t="shared" si="299"/>
        <v/>
      </c>
      <c r="JQ84" s="31" t="str">
        <f t="shared" si="300"/>
        <v/>
      </c>
      <c r="JR84" s="31" t="str">
        <f t="shared" si="301"/>
        <v/>
      </c>
      <c r="JS84" s="31" t="str">
        <f t="shared" si="302"/>
        <v/>
      </c>
      <c r="JT84" s="31" t="str">
        <f t="shared" si="303"/>
        <v/>
      </c>
      <c r="JU84" s="31" t="str">
        <f t="shared" si="304"/>
        <v/>
      </c>
      <c r="JV84" s="31" t="str">
        <f t="shared" si="305"/>
        <v/>
      </c>
      <c r="JW84" s="31" t="str">
        <f t="shared" si="306"/>
        <v/>
      </c>
      <c r="JX84" s="31" t="str">
        <f t="shared" si="307"/>
        <v/>
      </c>
      <c r="JY84" s="31" t="str">
        <f t="shared" si="308"/>
        <v/>
      </c>
      <c r="JZ84" s="31" t="str">
        <f t="shared" si="309"/>
        <v/>
      </c>
      <c r="KA84" s="31" t="str">
        <f t="shared" si="310"/>
        <v/>
      </c>
      <c r="KB84" s="31" t="str">
        <f t="shared" si="311"/>
        <v/>
      </c>
      <c r="KC84" s="31" t="str">
        <f t="shared" si="312"/>
        <v/>
      </c>
      <c r="KD84" s="31" t="str">
        <f t="shared" si="313"/>
        <v/>
      </c>
      <c r="KE84" s="31" t="str">
        <f t="shared" si="314"/>
        <v/>
      </c>
      <c r="KF84" s="31" t="str">
        <f t="shared" si="315"/>
        <v/>
      </c>
      <c r="KG84" s="31" t="str">
        <f t="shared" si="316"/>
        <v/>
      </c>
      <c r="KH84" s="31" t="str">
        <f t="shared" si="317"/>
        <v/>
      </c>
      <c r="KI84" s="31" t="str">
        <f t="shared" si="318"/>
        <v/>
      </c>
      <c r="KJ84" s="31" t="str">
        <f t="shared" si="319"/>
        <v/>
      </c>
      <c r="KK84" s="31" t="str">
        <f t="shared" si="320"/>
        <v/>
      </c>
      <c r="KL84" s="31" t="str">
        <f t="shared" si="321"/>
        <v/>
      </c>
      <c r="KM84" s="31" t="str">
        <f t="shared" si="322"/>
        <v/>
      </c>
      <c r="KN84" s="31" t="str">
        <f t="shared" si="323"/>
        <v/>
      </c>
      <c r="KO84" s="31" t="str">
        <f t="shared" si="324"/>
        <v/>
      </c>
      <c r="KP84" s="31" t="str">
        <f t="shared" si="325"/>
        <v/>
      </c>
      <c r="KQ84" s="31" t="str">
        <f t="shared" si="326"/>
        <v/>
      </c>
      <c r="KR84" s="57">
        <v>76</v>
      </c>
      <c r="KS84" s="32" t="str">
        <f t="shared" si="327"/>
        <v/>
      </c>
      <c r="KT84" s="32" t="str">
        <f t="shared" si="328"/>
        <v/>
      </c>
      <c r="KU84" s="32" t="str">
        <f t="shared" si="329"/>
        <v/>
      </c>
      <c r="KV84" s="32" t="str">
        <f t="shared" si="330"/>
        <v/>
      </c>
      <c r="KW84" s="32" t="str">
        <f t="shared" si="331"/>
        <v/>
      </c>
      <c r="KX84" s="32" t="str">
        <f t="shared" si="332"/>
        <v/>
      </c>
      <c r="KY84" s="32" t="str">
        <f t="shared" si="333"/>
        <v/>
      </c>
      <c r="KZ84" s="32" t="str">
        <f t="shared" si="334"/>
        <v/>
      </c>
      <c r="LA84" s="32" t="str">
        <f t="shared" si="335"/>
        <v/>
      </c>
      <c r="LB84" s="32" t="str">
        <f t="shared" si="336"/>
        <v/>
      </c>
      <c r="LC84" s="32" t="str">
        <f t="shared" si="337"/>
        <v/>
      </c>
      <c r="LD84" s="32" t="str">
        <f t="shared" si="338"/>
        <v/>
      </c>
      <c r="LE84" s="32" t="str">
        <f t="shared" si="339"/>
        <v/>
      </c>
      <c r="LF84" s="32" t="str">
        <f t="shared" si="340"/>
        <v/>
      </c>
      <c r="LG84" s="32" t="str">
        <f t="shared" si="341"/>
        <v/>
      </c>
      <c r="LH84" s="32" t="str">
        <f t="shared" si="342"/>
        <v/>
      </c>
      <c r="LI84" s="32" t="str">
        <f t="shared" si="343"/>
        <v/>
      </c>
      <c r="LJ84" s="32" t="str">
        <f t="shared" si="344"/>
        <v/>
      </c>
      <c r="LK84" s="32" t="str">
        <f t="shared" si="345"/>
        <v/>
      </c>
      <c r="LL84" s="32" t="str">
        <f t="shared" si="346"/>
        <v/>
      </c>
      <c r="LM84" s="32" t="str">
        <f t="shared" si="347"/>
        <v/>
      </c>
      <c r="LN84" s="32" t="str">
        <f t="shared" si="348"/>
        <v/>
      </c>
      <c r="LO84" s="32" t="str">
        <f t="shared" si="349"/>
        <v/>
      </c>
      <c r="LP84" s="32" t="str">
        <f t="shared" si="350"/>
        <v/>
      </c>
      <c r="LQ84" s="32" t="str">
        <f t="shared" si="351"/>
        <v/>
      </c>
      <c r="LR84" s="32" t="str">
        <f t="shared" si="352"/>
        <v/>
      </c>
      <c r="LS84" s="32" t="str">
        <f t="shared" si="353"/>
        <v/>
      </c>
      <c r="LT84" s="32" t="str">
        <f t="shared" si="354"/>
        <v/>
      </c>
      <c r="LU84" s="57">
        <v>76</v>
      </c>
      <c r="LV84" s="33" t="str">
        <f t="shared" si="355"/>
        <v/>
      </c>
      <c r="LW84" s="33" t="str">
        <f t="shared" si="356"/>
        <v/>
      </c>
      <c r="LX84" s="33" t="str">
        <f t="shared" si="357"/>
        <v/>
      </c>
      <c r="LY84" s="33" t="str">
        <f t="shared" si="358"/>
        <v/>
      </c>
      <c r="LZ84" s="33" t="str">
        <f t="shared" si="359"/>
        <v/>
      </c>
      <c r="MA84" s="33" t="str">
        <f t="shared" si="360"/>
        <v/>
      </c>
      <c r="MB84" s="33" t="str">
        <f t="shared" si="361"/>
        <v/>
      </c>
      <c r="MC84" s="33" t="str">
        <f t="shared" si="362"/>
        <v/>
      </c>
      <c r="MD84" s="33" t="str">
        <f t="shared" si="363"/>
        <v/>
      </c>
      <c r="ME84" s="33" t="str">
        <f t="shared" si="364"/>
        <v/>
      </c>
      <c r="MF84" s="33" t="str">
        <f t="shared" si="365"/>
        <v/>
      </c>
      <c r="MG84" s="33" t="str">
        <f t="shared" si="366"/>
        <v/>
      </c>
      <c r="MH84" s="33" t="str">
        <f t="shared" si="367"/>
        <v/>
      </c>
      <c r="MI84" s="33" t="str">
        <f t="shared" si="368"/>
        <v/>
      </c>
      <c r="MJ84" s="33" t="str">
        <f t="shared" si="369"/>
        <v/>
      </c>
      <c r="MK84" s="33" t="str">
        <f t="shared" si="370"/>
        <v/>
      </c>
      <c r="ML84" s="33" t="str">
        <f t="shared" si="371"/>
        <v/>
      </c>
      <c r="MM84" s="33" t="str">
        <f t="shared" si="372"/>
        <v/>
      </c>
      <c r="MN84" s="33" t="str">
        <f t="shared" si="373"/>
        <v/>
      </c>
      <c r="MO84" s="33" t="str">
        <f t="shared" si="374"/>
        <v/>
      </c>
      <c r="MP84" s="33" t="str">
        <f t="shared" si="375"/>
        <v/>
      </c>
      <c r="MQ84" s="33" t="str">
        <f t="shared" si="376"/>
        <v/>
      </c>
      <c r="MR84" s="33" t="str">
        <f t="shared" si="377"/>
        <v/>
      </c>
      <c r="MS84" s="33" t="str">
        <f t="shared" si="378"/>
        <v/>
      </c>
      <c r="MT84" s="33" t="str">
        <f t="shared" si="379"/>
        <v/>
      </c>
      <c r="MU84" s="33" t="str">
        <f t="shared" si="380"/>
        <v/>
      </c>
      <c r="MV84" s="33" t="str">
        <f t="shared" si="381"/>
        <v/>
      </c>
      <c r="MW84" s="33" t="str">
        <f t="shared" si="382"/>
        <v/>
      </c>
      <c r="MX84" s="54">
        <f t="shared" si="383"/>
        <v>0</v>
      </c>
      <c r="MY84" s="57">
        <v>76</v>
      </c>
      <c r="MZ84" s="34" t="str">
        <f t="shared" si="384"/>
        <v/>
      </c>
      <c r="NA84" s="34" t="str">
        <f t="shared" si="385"/>
        <v/>
      </c>
      <c r="NB84" s="34" t="str">
        <f t="shared" si="386"/>
        <v/>
      </c>
      <c r="NC84" s="34" t="str">
        <f t="shared" si="387"/>
        <v/>
      </c>
      <c r="ND84" s="34" t="str">
        <f t="shared" si="388"/>
        <v/>
      </c>
      <c r="NE84" s="34" t="str">
        <f t="shared" si="389"/>
        <v/>
      </c>
      <c r="NF84" s="34" t="str">
        <f t="shared" si="390"/>
        <v/>
      </c>
      <c r="NG84" s="34" t="str">
        <f t="shared" si="391"/>
        <v/>
      </c>
      <c r="NH84" s="34" t="str">
        <f t="shared" si="392"/>
        <v/>
      </c>
      <c r="NI84" s="34" t="str">
        <f t="shared" si="393"/>
        <v/>
      </c>
      <c r="NJ84" s="34" t="str">
        <f t="shared" si="394"/>
        <v/>
      </c>
      <c r="NK84" s="34" t="str">
        <f t="shared" si="395"/>
        <v/>
      </c>
      <c r="NL84" s="34" t="str">
        <f t="shared" si="396"/>
        <v/>
      </c>
      <c r="NM84" s="34" t="str">
        <f t="shared" si="397"/>
        <v/>
      </c>
      <c r="NN84" s="34" t="str">
        <f t="shared" si="398"/>
        <v/>
      </c>
      <c r="NO84" s="34" t="str">
        <f t="shared" si="399"/>
        <v/>
      </c>
      <c r="NP84" s="34" t="str">
        <f t="shared" si="400"/>
        <v/>
      </c>
      <c r="NQ84" s="34" t="str">
        <f t="shared" si="401"/>
        <v/>
      </c>
      <c r="NR84" s="34" t="str">
        <f t="shared" si="402"/>
        <v/>
      </c>
      <c r="NS84" s="34" t="str">
        <f t="shared" si="403"/>
        <v/>
      </c>
      <c r="NT84" s="34" t="str">
        <f t="shared" si="404"/>
        <v/>
      </c>
      <c r="NU84" s="34" t="str">
        <f t="shared" si="405"/>
        <v/>
      </c>
      <c r="NV84" s="34" t="str">
        <f t="shared" si="406"/>
        <v/>
      </c>
      <c r="NW84" s="34" t="str">
        <f t="shared" si="407"/>
        <v/>
      </c>
      <c r="NX84" s="34" t="str">
        <f t="shared" si="408"/>
        <v/>
      </c>
      <c r="NY84" s="34" t="str">
        <f t="shared" si="409"/>
        <v/>
      </c>
      <c r="NZ84" s="34" t="str">
        <f t="shared" si="410"/>
        <v/>
      </c>
      <c r="OA84" s="34" t="str">
        <f t="shared" si="411"/>
        <v/>
      </c>
      <c r="OB84" s="57">
        <v>76</v>
      </c>
      <c r="OC84" s="78"/>
      <c r="OD84" s="78"/>
      <c r="OE84" s="78"/>
      <c r="OF84" s="78"/>
      <c r="OG84" s="78"/>
      <c r="OH84" s="78"/>
      <c r="OI84" s="78"/>
      <c r="OJ84" s="78"/>
      <c r="OK84" s="78"/>
      <c r="OL84" s="78"/>
      <c r="OM84" s="78"/>
      <c r="ON84" s="78"/>
      <c r="OO84" s="78"/>
      <c r="OP84" s="78"/>
      <c r="OQ84" s="78"/>
      <c r="OR84" s="78"/>
      <c r="OS84" s="78">
        <v>36</v>
      </c>
      <c r="OT84" s="78"/>
      <c r="OU84" s="78"/>
      <c r="OV84" s="78"/>
      <c r="OW84" s="78"/>
      <c r="OX84" s="78"/>
      <c r="OY84" s="78"/>
      <c r="OZ84" s="78"/>
      <c r="PA84" s="78"/>
      <c r="PB84" s="78"/>
      <c r="PC84" s="78"/>
      <c r="PD84" s="78"/>
      <c r="PE84" s="57">
        <v>76</v>
      </c>
      <c r="PF84" s="35">
        <f t="shared" si="412"/>
        <v>0</v>
      </c>
      <c r="PG84" s="35">
        <f t="shared" si="413"/>
        <v>0</v>
      </c>
      <c r="PH84" s="35">
        <f t="shared" si="414"/>
        <v>0</v>
      </c>
      <c r="PI84" s="35">
        <f t="shared" si="415"/>
        <v>0</v>
      </c>
      <c r="PJ84" s="35">
        <f t="shared" si="416"/>
        <v>0</v>
      </c>
      <c r="PK84" s="35">
        <f t="shared" si="417"/>
        <v>0</v>
      </c>
      <c r="PL84" s="35">
        <f t="shared" si="418"/>
        <v>0</v>
      </c>
      <c r="PM84" s="35">
        <f t="shared" si="419"/>
        <v>0</v>
      </c>
      <c r="PN84" s="35">
        <f t="shared" si="420"/>
        <v>0</v>
      </c>
      <c r="PO84" s="35">
        <f t="shared" si="421"/>
        <v>0</v>
      </c>
      <c r="PP84" s="35">
        <f t="shared" si="422"/>
        <v>0</v>
      </c>
      <c r="PQ84" s="35">
        <f t="shared" si="423"/>
        <v>0</v>
      </c>
      <c r="PR84" s="35">
        <f t="shared" si="424"/>
        <v>0</v>
      </c>
      <c r="PS84" s="35">
        <f t="shared" si="425"/>
        <v>0</v>
      </c>
      <c r="PT84" s="35">
        <f t="shared" si="426"/>
        <v>0</v>
      </c>
      <c r="PU84" s="35">
        <f t="shared" si="427"/>
        <v>0</v>
      </c>
      <c r="PV84" s="35">
        <f t="shared" si="428"/>
        <v>20</v>
      </c>
      <c r="PW84" s="35">
        <f t="shared" si="429"/>
        <v>0</v>
      </c>
      <c r="PX84" s="35">
        <f t="shared" si="430"/>
        <v>0</v>
      </c>
      <c r="PY84" s="35">
        <f t="shared" si="431"/>
        <v>0</v>
      </c>
      <c r="PZ84" s="35">
        <f t="shared" si="432"/>
        <v>0</v>
      </c>
      <c r="QA84" s="35">
        <f t="shared" si="433"/>
        <v>0</v>
      </c>
      <c r="QB84" s="35">
        <f t="shared" si="434"/>
        <v>0</v>
      </c>
      <c r="QC84" s="35">
        <f t="shared" si="435"/>
        <v>0</v>
      </c>
      <c r="QD84" s="35">
        <f t="shared" si="436"/>
        <v>0</v>
      </c>
      <c r="QE84" s="35">
        <f t="shared" si="437"/>
        <v>0</v>
      </c>
      <c r="QF84" s="35">
        <f t="shared" si="438"/>
        <v>0</v>
      </c>
      <c r="QG84" s="35">
        <f t="shared" si="439"/>
        <v>0</v>
      </c>
      <c r="QH84" s="57">
        <v>76</v>
      </c>
      <c r="QI84" s="36" t="str">
        <f t="shared" si="440"/>
        <v/>
      </c>
      <c r="QJ84" s="36" t="str">
        <f t="shared" si="441"/>
        <v/>
      </c>
      <c r="QK84" s="36" t="str">
        <f t="shared" si="442"/>
        <v/>
      </c>
      <c r="QL84" s="36" t="str">
        <f t="shared" si="443"/>
        <v/>
      </c>
      <c r="QM84" s="36" t="str">
        <f t="shared" si="444"/>
        <v/>
      </c>
      <c r="QN84" s="36" t="str">
        <f t="shared" si="445"/>
        <v/>
      </c>
      <c r="QO84" s="36" t="str">
        <f t="shared" si="446"/>
        <v/>
      </c>
      <c r="QP84" s="36" t="str">
        <f t="shared" si="447"/>
        <v/>
      </c>
      <c r="QQ84" s="36" t="str">
        <f t="shared" si="448"/>
        <v/>
      </c>
      <c r="QR84" s="36" t="str">
        <f t="shared" si="449"/>
        <v/>
      </c>
      <c r="QS84" s="36" t="str">
        <f t="shared" si="450"/>
        <v/>
      </c>
      <c r="QT84" s="36" t="str">
        <f t="shared" si="451"/>
        <v/>
      </c>
      <c r="QU84" s="36" t="str">
        <f t="shared" si="452"/>
        <v/>
      </c>
      <c r="QV84" s="36" t="str">
        <f t="shared" si="453"/>
        <v/>
      </c>
      <c r="QW84" s="36" t="str">
        <f t="shared" si="454"/>
        <v/>
      </c>
      <c r="QX84" s="36" t="str">
        <f t="shared" si="455"/>
        <v/>
      </c>
      <c r="QY84" s="36" t="str">
        <f t="shared" si="456"/>
        <v/>
      </c>
      <c r="QZ84" s="36" t="str">
        <f t="shared" si="457"/>
        <v/>
      </c>
      <c r="RA84" s="36" t="str">
        <f t="shared" si="458"/>
        <v/>
      </c>
      <c r="RB84" s="36" t="str">
        <f t="shared" si="459"/>
        <v/>
      </c>
      <c r="RC84" s="36" t="str">
        <f t="shared" si="460"/>
        <v/>
      </c>
      <c r="RD84" s="36" t="str">
        <f t="shared" si="461"/>
        <v/>
      </c>
      <c r="RE84" s="36" t="str">
        <f t="shared" si="462"/>
        <v/>
      </c>
      <c r="RF84" s="36" t="str">
        <f t="shared" si="463"/>
        <v/>
      </c>
      <c r="RG84" s="36" t="str">
        <f t="shared" si="464"/>
        <v/>
      </c>
      <c r="RH84" s="36" t="str">
        <f t="shared" si="465"/>
        <v/>
      </c>
      <c r="RI84" s="36" t="str">
        <f t="shared" si="466"/>
        <v/>
      </c>
      <c r="RJ84" s="36" t="str">
        <f t="shared" si="467"/>
        <v/>
      </c>
      <c r="RK84" s="37">
        <f t="shared" si="468"/>
        <v>0</v>
      </c>
      <c r="RL84" s="38" t="str">
        <f t="shared" si="528"/>
        <v/>
      </c>
      <c r="RM84" s="38" t="str">
        <f t="shared" si="529"/>
        <v/>
      </c>
      <c r="RN84" s="38" t="str">
        <f t="shared" si="530"/>
        <v/>
      </c>
      <c r="RO84" s="38" t="str">
        <f t="shared" si="531"/>
        <v/>
      </c>
      <c r="RP84" s="38" t="str">
        <f t="shared" si="532"/>
        <v/>
      </c>
      <c r="RQ84" s="39" t="str">
        <f t="shared" si="533"/>
        <v/>
      </c>
      <c r="RR84" s="39" t="str">
        <f t="shared" si="534"/>
        <v/>
      </c>
      <c r="RS84" s="39" t="str">
        <f t="shared" si="535"/>
        <v/>
      </c>
      <c r="RT84" s="39" t="str">
        <f t="shared" si="536"/>
        <v/>
      </c>
      <c r="RU84" s="39">
        <f t="shared" si="537"/>
        <v>0</v>
      </c>
      <c r="RV84" s="57">
        <v>76</v>
      </c>
    </row>
    <row r="85" spans="2:490" s="41" customFormat="1" ht="40.799999999999997" x14ac:dyDescent="0.2">
      <c r="B85" s="63" t="s">
        <v>149</v>
      </c>
      <c r="C85" s="57" t="s">
        <v>161</v>
      </c>
      <c r="D85" s="57" t="s">
        <v>167</v>
      </c>
      <c r="E85" s="64" t="s">
        <v>170</v>
      </c>
      <c r="F85" s="57">
        <v>4</v>
      </c>
      <c r="G85" s="25">
        <v>836522</v>
      </c>
      <c r="H85" s="57">
        <v>77</v>
      </c>
      <c r="I85" s="77" t="s">
        <v>32</v>
      </c>
      <c r="J85" s="77" t="s">
        <v>32</v>
      </c>
      <c r="K85" s="77" t="s">
        <v>32</v>
      </c>
      <c r="L85" s="77" t="s">
        <v>32</v>
      </c>
      <c r="M85" s="77" t="s">
        <v>32</v>
      </c>
      <c r="N85" s="77" t="s">
        <v>32</v>
      </c>
      <c r="O85" s="77" t="s">
        <v>32</v>
      </c>
      <c r="P85" s="77" t="s">
        <v>32</v>
      </c>
      <c r="Q85" s="77" t="s">
        <v>32</v>
      </c>
      <c r="R85" s="77" t="s">
        <v>32</v>
      </c>
      <c r="S85" s="77" t="s">
        <v>32</v>
      </c>
      <c r="T85" s="77" t="s">
        <v>32</v>
      </c>
      <c r="U85" s="77" t="s">
        <v>32</v>
      </c>
      <c r="V85" s="77" t="s">
        <v>32</v>
      </c>
      <c r="W85" s="77" t="s">
        <v>32</v>
      </c>
      <c r="X85" s="77" t="s">
        <v>32</v>
      </c>
      <c r="Y85" s="75">
        <v>742560</v>
      </c>
      <c r="Z85" s="77" t="s">
        <v>32</v>
      </c>
      <c r="AA85" s="77" t="s">
        <v>32</v>
      </c>
      <c r="AB85" s="77" t="s">
        <v>32</v>
      </c>
      <c r="AC85" s="77" t="s">
        <v>32</v>
      </c>
      <c r="AD85" s="77" t="s">
        <v>32</v>
      </c>
      <c r="AE85" s="77" t="s">
        <v>32</v>
      </c>
      <c r="AF85" s="77" t="s">
        <v>32</v>
      </c>
      <c r="AG85" s="77" t="s">
        <v>32</v>
      </c>
      <c r="AH85" s="77" t="s">
        <v>32</v>
      </c>
      <c r="AI85" s="77" t="s">
        <v>32</v>
      </c>
      <c r="AJ85" s="77" t="s">
        <v>32</v>
      </c>
      <c r="AK85" s="45"/>
      <c r="AL85" s="26" t="str">
        <f t="shared" si="469"/>
        <v>NC</v>
      </c>
      <c r="AM85" s="26" t="str">
        <f t="shared" si="470"/>
        <v>NC</v>
      </c>
      <c r="AN85" s="26" t="str">
        <f t="shared" si="471"/>
        <v>NC</v>
      </c>
      <c r="AO85" s="26" t="str">
        <f t="shared" si="472"/>
        <v>NC</v>
      </c>
      <c r="AP85" s="26" t="str">
        <f t="shared" si="473"/>
        <v>NC</v>
      </c>
      <c r="AQ85" s="26" t="str">
        <f t="shared" si="474"/>
        <v>NC</v>
      </c>
      <c r="AR85" s="26" t="str">
        <f t="shared" si="475"/>
        <v>NC</v>
      </c>
      <c r="AS85" s="26" t="str">
        <f t="shared" si="476"/>
        <v>NC</v>
      </c>
      <c r="AT85" s="26" t="str">
        <f t="shared" si="477"/>
        <v>NC</v>
      </c>
      <c r="AU85" s="26" t="str">
        <f t="shared" si="478"/>
        <v>NC</v>
      </c>
      <c r="AV85" s="26" t="str">
        <f t="shared" si="479"/>
        <v>NC</v>
      </c>
      <c r="AW85" s="26" t="str">
        <f t="shared" si="480"/>
        <v>NC</v>
      </c>
      <c r="AX85" s="26" t="str">
        <f t="shared" si="481"/>
        <v>NC</v>
      </c>
      <c r="AY85" s="26" t="str">
        <f t="shared" si="482"/>
        <v>NC</v>
      </c>
      <c r="AZ85" s="26" t="str">
        <f t="shared" si="483"/>
        <v>NC</v>
      </c>
      <c r="BA85" s="26" t="str">
        <f t="shared" si="484"/>
        <v>NC</v>
      </c>
      <c r="BB85" s="26">
        <f t="shared" si="485"/>
        <v>742560</v>
      </c>
      <c r="BC85" s="26" t="str">
        <f t="shared" si="486"/>
        <v>NC</v>
      </c>
      <c r="BD85" s="26" t="str">
        <f t="shared" si="487"/>
        <v>NC</v>
      </c>
      <c r="BE85" s="26" t="str">
        <f t="shared" si="488"/>
        <v>NC</v>
      </c>
      <c r="BF85" s="26" t="str">
        <f t="shared" si="489"/>
        <v>NC</v>
      </c>
      <c r="BG85" s="26" t="str">
        <f t="shared" si="490"/>
        <v>NC</v>
      </c>
      <c r="BH85" s="26" t="str">
        <f t="shared" si="491"/>
        <v>NC</v>
      </c>
      <c r="BI85" s="26" t="str">
        <f t="shared" si="492"/>
        <v>NC</v>
      </c>
      <c r="BJ85" s="26" t="str">
        <f t="shared" si="493"/>
        <v>NC</v>
      </c>
      <c r="BK85" s="26" t="str">
        <f t="shared" si="494"/>
        <v>NC</v>
      </c>
      <c r="BL85" s="26" t="str">
        <f t="shared" si="495"/>
        <v>NC</v>
      </c>
      <c r="BM85" s="26" t="str">
        <f t="shared" si="496"/>
        <v>NC</v>
      </c>
      <c r="BN85" s="57">
        <v>77</v>
      </c>
      <c r="BO85" s="70" t="s">
        <v>33</v>
      </c>
      <c r="BP85" s="70" t="s">
        <v>33</v>
      </c>
      <c r="BQ85" s="70" t="s">
        <v>33</v>
      </c>
      <c r="BR85" s="70" t="s">
        <v>33</v>
      </c>
      <c r="BS85" s="70" t="s">
        <v>33</v>
      </c>
      <c r="BT85" s="70" t="s">
        <v>33</v>
      </c>
      <c r="BU85" s="70" t="s">
        <v>33</v>
      </c>
      <c r="BV85" s="70" t="s">
        <v>33</v>
      </c>
      <c r="BW85" s="70" t="s">
        <v>33</v>
      </c>
      <c r="BX85" s="70" t="s">
        <v>33</v>
      </c>
      <c r="BY85" s="70" t="s">
        <v>33</v>
      </c>
      <c r="BZ85" s="70" t="s">
        <v>33</v>
      </c>
      <c r="CA85" s="70" t="s">
        <v>33</v>
      </c>
      <c r="CB85" s="70" t="s">
        <v>33</v>
      </c>
      <c r="CC85" s="70" t="s">
        <v>33</v>
      </c>
      <c r="CD85" s="70" t="s">
        <v>33</v>
      </c>
      <c r="CE85" s="71" t="s">
        <v>33</v>
      </c>
      <c r="CF85" s="70" t="s">
        <v>33</v>
      </c>
      <c r="CG85" s="70" t="s">
        <v>33</v>
      </c>
      <c r="CH85" s="70" t="s">
        <v>33</v>
      </c>
      <c r="CI85" s="70" t="s">
        <v>33</v>
      </c>
      <c r="CJ85" s="70" t="s">
        <v>33</v>
      </c>
      <c r="CK85" s="70" t="s">
        <v>33</v>
      </c>
      <c r="CL85" s="70" t="s">
        <v>33</v>
      </c>
      <c r="CM85" s="70" t="s">
        <v>33</v>
      </c>
      <c r="CN85" s="70" t="s">
        <v>33</v>
      </c>
      <c r="CO85" s="70" t="s">
        <v>33</v>
      </c>
      <c r="CP85" s="70" t="s">
        <v>33</v>
      </c>
      <c r="CQ85" s="57">
        <v>77</v>
      </c>
      <c r="CR85" s="71" t="s">
        <v>33</v>
      </c>
      <c r="CS85" s="71" t="s">
        <v>34</v>
      </c>
      <c r="CT85" s="71" t="s">
        <v>34</v>
      </c>
      <c r="CU85" s="71" t="s">
        <v>34</v>
      </c>
      <c r="CV85" s="71" t="s">
        <v>34</v>
      </c>
      <c r="CW85" s="71" t="s">
        <v>34</v>
      </c>
      <c r="CX85" s="71" t="s">
        <v>34</v>
      </c>
      <c r="CY85" s="71" t="s">
        <v>33</v>
      </c>
      <c r="CZ85" s="71" t="s">
        <v>34</v>
      </c>
      <c r="DA85" s="71" t="s">
        <v>34</v>
      </c>
      <c r="DB85" s="71" t="s">
        <v>34</v>
      </c>
      <c r="DC85" s="71" t="s">
        <v>34</v>
      </c>
      <c r="DD85" s="71" t="s">
        <v>34</v>
      </c>
      <c r="DE85" s="71" t="s">
        <v>34</v>
      </c>
      <c r="DF85" s="71" t="s">
        <v>34</v>
      </c>
      <c r="DG85" s="71" t="s">
        <v>34</v>
      </c>
      <c r="DH85" s="71" t="s">
        <v>34</v>
      </c>
      <c r="DI85" s="71" t="s">
        <v>34</v>
      </c>
      <c r="DJ85" s="71" t="s">
        <v>34</v>
      </c>
      <c r="DK85" s="71" t="s">
        <v>34</v>
      </c>
      <c r="DL85" s="71" t="s">
        <v>34</v>
      </c>
      <c r="DM85" s="71" t="s">
        <v>34</v>
      </c>
      <c r="DN85" s="71" t="s">
        <v>34</v>
      </c>
      <c r="DO85" s="71" t="s">
        <v>34</v>
      </c>
      <c r="DP85" s="71" t="s">
        <v>34</v>
      </c>
      <c r="DQ85" s="71" t="s">
        <v>34</v>
      </c>
      <c r="DR85" s="71" t="s">
        <v>34</v>
      </c>
      <c r="DS85" s="71" t="s">
        <v>34</v>
      </c>
      <c r="DT85" s="57">
        <v>77</v>
      </c>
      <c r="DU85" s="71" t="s">
        <v>34</v>
      </c>
      <c r="DV85" s="71" t="s">
        <v>34</v>
      </c>
      <c r="DW85" s="71" t="s">
        <v>34</v>
      </c>
      <c r="DX85" s="71" t="s">
        <v>34</v>
      </c>
      <c r="DY85" s="71" t="s">
        <v>34</v>
      </c>
      <c r="DZ85" s="71" t="s">
        <v>34</v>
      </c>
      <c r="EA85" s="71" t="s">
        <v>34</v>
      </c>
      <c r="EB85" s="71" t="s">
        <v>33</v>
      </c>
      <c r="EC85" s="71" t="s">
        <v>34</v>
      </c>
      <c r="ED85" s="71" t="s">
        <v>34</v>
      </c>
      <c r="EE85" s="71" t="s">
        <v>34</v>
      </c>
      <c r="EF85" s="71" t="s">
        <v>34</v>
      </c>
      <c r="EG85" s="71" t="s">
        <v>34</v>
      </c>
      <c r="EH85" s="71" t="s">
        <v>34</v>
      </c>
      <c r="EI85" s="71" t="s">
        <v>34</v>
      </c>
      <c r="EJ85" s="71" t="s">
        <v>34</v>
      </c>
      <c r="EK85" s="71" t="s">
        <v>34</v>
      </c>
      <c r="EL85" s="71" t="s">
        <v>34</v>
      </c>
      <c r="EM85" s="71" t="s">
        <v>34</v>
      </c>
      <c r="EN85" s="71" t="s">
        <v>34</v>
      </c>
      <c r="EO85" s="71" t="s">
        <v>34</v>
      </c>
      <c r="EP85" s="71" t="s">
        <v>34</v>
      </c>
      <c r="EQ85" s="71" t="s">
        <v>34</v>
      </c>
      <c r="ER85" s="71" t="s">
        <v>34</v>
      </c>
      <c r="ES85" s="71" t="s">
        <v>34</v>
      </c>
      <c r="ET85" s="71" t="s">
        <v>34</v>
      </c>
      <c r="EU85" s="71" t="s">
        <v>34</v>
      </c>
      <c r="EV85" s="71" t="s">
        <v>33</v>
      </c>
      <c r="EW85" s="57">
        <v>77</v>
      </c>
      <c r="EX85" s="27" t="str">
        <f t="shared" si="270"/>
        <v>NO CUMPLE</v>
      </c>
      <c r="EY85" s="27" t="str">
        <f t="shared" si="271"/>
        <v>NO CUMPLE</v>
      </c>
      <c r="EZ85" s="27" t="str">
        <f t="shared" si="272"/>
        <v>NO CUMPLE</v>
      </c>
      <c r="FA85" s="27" t="str">
        <f t="shared" si="273"/>
        <v>NO CUMPLE</v>
      </c>
      <c r="FB85" s="27" t="str">
        <f t="shared" si="274"/>
        <v>NO CUMPLE</v>
      </c>
      <c r="FC85" s="27" t="str">
        <f t="shared" si="275"/>
        <v>NO CUMPLE</v>
      </c>
      <c r="FD85" s="27" t="str">
        <f t="shared" si="276"/>
        <v>NO CUMPLE</v>
      </c>
      <c r="FE85" s="27" t="str">
        <f t="shared" si="277"/>
        <v>NO CUMPLE</v>
      </c>
      <c r="FF85" s="27" t="str">
        <f t="shared" si="278"/>
        <v>NO CUMPLE</v>
      </c>
      <c r="FG85" s="27" t="str">
        <f t="shared" si="279"/>
        <v>NO CUMPLE</v>
      </c>
      <c r="FH85" s="27" t="str">
        <f t="shared" si="280"/>
        <v>NO CUMPLE</v>
      </c>
      <c r="FI85" s="27" t="str">
        <f t="shared" si="281"/>
        <v>NO CUMPLE</v>
      </c>
      <c r="FJ85" s="27" t="str">
        <f t="shared" si="282"/>
        <v>NO CUMPLE</v>
      </c>
      <c r="FK85" s="27" t="str">
        <f t="shared" si="283"/>
        <v>NO CUMPLE</v>
      </c>
      <c r="FL85" s="27" t="str">
        <f t="shared" si="284"/>
        <v>NO CUMPLE</v>
      </c>
      <c r="FM85" s="27" t="str">
        <f t="shared" si="285"/>
        <v>NO CUMPLE</v>
      </c>
      <c r="FN85" s="27" t="str">
        <f t="shared" si="286"/>
        <v>NO CUMPLE</v>
      </c>
      <c r="FO85" s="27" t="str">
        <f t="shared" si="287"/>
        <v>NO CUMPLE</v>
      </c>
      <c r="FP85" s="27" t="str">
        <f t="shared" si="288"/>
        <v>NO CUMPLE</v>
      </c>
      <c r="FQ85" s="27" t="str">
        <f t="shared" si="289"/>
        <v>NO CUMPLE</v>
      </c>
      <c r="FR85" s="27" t="str">
        <f t="shared" si="290"/>
        <v>NO CUMPLE</v>
      </c>
      <c r="FS85" s="27" t="str">
        <f t="shared" si="291"/>
        <v>NO CUMPLE</v>
      </c>
      <c r="FT85" s="27" t="str">
        <f t="shared" si="292"/>
        <v>NO CUMPLE</v>
      </c>
      <c r="FU85" s="27" t="str">
        <f t="shared" si="293"/>
        <v>NO CUMPLE</v>
      </c>
      <c r="FV85" s="27" t="str">
        <f t="shared" si="294"/>
        <v>NO CUMPLE</v>
      </c>
      <c r="FW85" s="27" t="str">
        <f t="shared" si="295"/>
        <v>NO CUMPLE</v>
      </c>
      <c r="FX85" s="27" t="str">
        <f t="shared" si="296"/>
        <v>NO CUMPLE</v>
      </c>
      <c r="FY85" s="27" t="str">
        <f t="shared" si="297"/>
        <v>NO CUMPLE</v>
      </c>
      <c r="FZ85" s="57">
        <v>77</v>
      </c>
      <c r="GA85" s="71" t="s">
        <v>32</v>
      </c>
      <c r="GB85" s="71" t="s">
        <v>32</v>
      </c>
      <c r="GC85" s="71" t="s">
        <v>32</v>
      </c>
      <c r="GD85" s="71" t="s">
        <v>32</v>
      </c>
      <c r="GE85" s="71" t="s">
        <v>32</v>
      </c>
      <c r="GF85" s="71" t="s">
        <v>32</v>
      </c>
      <c r="GG85" s="71" t="s">
        <v>32</v>
      </c>
      <c r="GH85" s="71" t="s">
        <v>32</v>
      </c>
      <c r="GI85" s="71" t="s">
        <v>32</v>
      </c>
      <c r="GJ85" s="71" t="s">
        <v>32</v>
      </c>
      <c r="GK85" s="71" t="s">
        <v>32</v>
      </c>
      <c r="GL85" s="71" t="s">
        <v>32</v>
      </c>
      <c r="GM85" s="71" t="s">
        <v>32</v>
      </c>
      <c r="GN85" s="71" t="s">
        <v>32</v>
      </c>
      <c r="GO85" s="71" t="s">
        <v>32</v>
      </c>
      <c r="GP85" s="71" t="s">
        <v>32</v>
      </c>
      <c r="GQ85" s="94" t="s">
        <v>33</v>
      </c>
      <c r="GR85" s="71" t="s">
        <v>32</v>
      </c>
      <c r="GS85" s="71" t="s">
        <v>32</v>
      </c>
      <c r="GT85" s="71" t="s">
        <v>32</v>
      </c>
      <c r="GU85" s="71" t="s">
        <v>32</v>
      </c>
      <c r="GV85" s="71" t="s">
        <v>32</v>
      </c>
      <c r="GW85" s="71" t="s">
        <v>32</v>
      </c>
      <c r="GX85" s="71" t="s">
        <v>32</v>
      </c>
      <c r="GY85" s="71" t="s">
        <v>32</v>
      </c>
      <c r="GZ85" s="71" t="s">
        <v>32</v>
      </c>
      <c r="HA85" s="71" t="s">
        <v>32</v>
      </c>
      <c r="HB85" s="71" t="s">
        <v>32</v>
      </c>
      <c r="HC85" s="57">
        <v>77</v>
      </c>
      <c r="HD85" s="72" t="s">
        <v>32</v>
      </c>
      <c r="HE85" s="72" t="s">
        <v>32</v>
      </c>
      <c r="HF85" s="72" t="s">
        <v>32</v>
      </c>
      <c r="HG85" s="72" t="s">
        <v>32</v>
      </c>
      <c r="HH85" s="72" t="s">
        <v>32</v>
      </c>
      <c r="HI85" s="72" t="s">
        <v>32</v>
      </c>
      <c r="HJ85" s="72" t="s">
        <v>32</v>
      </c>
      <c r="HK85" s="72" t="s">
        <v>32</v>
      </c>
      <c r="HL85" s="72" t="s">
        <v>32</v>
      </c>
      <c r="HM85" s="72" t="s">
        <v>32</v>
      </c>
      <c r="HN85" s="72" t="s">
        <v>32</v>
      </c>
      <c r="HO85" s="72" t="s">
        <v>32</v>
      </c>
      <c r="HP85" s="72" t="s">
        <v>32</v>
      </c>
      <c r="HQ85" s="72" t="s">
        <v>32</v>
      </c>
      <c r="HR85" s="72" t="s">
        <v>32</v>
      </c>
      <c r="HS85" s="72" t="s">
        <v>32</v>
      </c>
      <c r="HT85" s="72" t="s">
        <v>34</v>
      </c>
      <c r="HU85" s="72" t="s">
        <v>32</v>
      </c>
      <c r="HV85" s="72" t="s">
        <v>32</v>
      </c>
      <c r="HW85" s="72" t="s">
        <v>32</v>
      </c>
      <c r="HX85" s="72" t="s">
        <v>32</v>
      </c>
      <c r="HY85" s="72" t="s">
        <v>32</v>
      </c>
      <c r="HZ85" s="72" t="s">
        <v>32</v>
      </c>
      <c r="IA85" s="72" t="s">
        <v>32</v>
      </c>
      <c r="IB85" s="72" t="s">
        <v>32</v>
      </c>
      <c r="IC85" s="72" t="s">
        <v>32</v>
      </c>
      <c r="ID85" s="72" t="s">
        <v>32</v>
      </c>
      <c r="IE85" s="72" t="s">
        <v>32</v>
      </c>
      <c r="IF85" s="57">
        <v>77</v>
      </c>
      <c r="IG85" s="26" t="str">
        <f t="shared" si="497"/>
        <v/>
      </c>
      <c r="IH85" s="26" t="str">
        <f t="shared" si="498"/>
        <v/>
      </c>
      <c r="II85" s="26" t="str">
        <f t="shared" si="499"/>
        <v/>
      </c>
      <c r="IJ85" s="26" t="str">
        <f t="shared" si="500"/>
        <v/>
      </c>
      <c r="IK85" s="26" t="str">
        <f t="shared" si="501"/>
        <v/>
      </c>
      <c r="IL85" s="26" t="str">
        <f t="shared" si="502"/>
        <v/>
      </c>
      <c r="IM85" s="26" t="str">
        <f t="shared" si="503"/>
        <v/>
      </c>
      <c r="IN85" s="26" t="str">
        <f t="shared" si="504"/>
        <v/>
      </c>
      <c r="IO85" s="26" t="str">
        <f t="shared" si="505"/>
        <v/>
      </c>
      <c r="IP85" s="26" t="str">
        <f t="shared" si="506"/>
        <v/>
      </c>
      <c r="IQ85" s="26" t="str">
        <f t="shared" si="507"/>
        <v/>
      </c>
      <c r="IR85" s="26" t="str">
        <f t="shared" si="508"/>
        <v/>
      </c>
      <c r="IS85" s="26" t="str">
        <f t="shared" si="509"/>
        <v/>
      </c>
      <c r="IT85" s="26" t="str">
        <f t="shared" si="510"/>
        <v/>
      </c>
      <c r="IU85" s="26" t="str">
        <f t="shared" si="511"/>
        <v/>
      </c>
      <c r="IV85" s="26" t="str">
        <f t="shared" si="512"/>
        <v/>
      </c>
      <c r="IW85" s="26" t="str">
        <f t="shared" si="513"/>
        <v/>
      </c>
      <c r="IX85" s="26" t="str">
        <f t="shared" si="514"/>
        <v/>
      </c>
      <c r="IY85" s="26" t="str">
        <f t="shared" si="515"/>
        <v/>
      </c>
      <c r="IZ85" s="26" t="str">
        <f t="shared" si="516"/>
        <v/>
      </c>
      <c r="JA85" s="26" t="str">
        <f t="shared" si="517"/>
        <v/>
      </c>
      <c r="JB85" s="26" t="str">
        <f t="shared" si="518"/>
        <v/>
      </c>
      <c r="JC85" s="26" t="str">
        <f t="shared" si="519"/>
        <v/>
      </c>
      <c r="JD85" s="26" t="str">
        <f t="shared" si="520"/>
        <v/>
      </c>
      <c r="JE85" s="26" t="str">
        <f t="shared" si="521"/>
        <v/>
      </c>
      <c r="JF85" s="26" t="str">
        <f t="shared" si="522"/>
        <v/>
      </c>
      <c r="JG85" s="26" t="str">
        <f t="shared" si="523"/>
        <v/>
      </c>
      <c r="JH85" s="26" t="str">
        <f t="shared" si="524"/>
        <v/>
      </c>
      <c r="JI85" s="26">
        <v>836522</v>
      </c>
      <c r="JJ85" s="26">
        <v>836522</v>
      </c>
      <c r="JK85" s="28">
        <f t="shared" si="525"/>
        <v>0</v>
      </c>
      <c r="JL85" s="28">
        <f t="shared" si="298"/>
        <v>0</v>
      </c>
      <c r="JM85" s="29" t="str">
        <f t="shared" si="526"/>
        <v/>
      </c>
      <c r="JN85" s="30" t="str">
        <f t="shared" si="527"/>
        <v/>
      </c>
      <c r="JO85" s="57">
        <v>77</v>
      </c>
      <c r="JP85" s="31" t="str">
        <f t="shared" si="299"/>
        <v/>
      </c>
      <c r="JQ85" s="31" t="str">
        <f t="shared" si="300"/>
        <v/>
      </c>
      <c r="JR85" s="31" t="str">
        <f t="shared" si="301"/>
        <v/>
      </c>
      <c r="JS85" s="31" t="str">
        <f t="shared" si="302"/>
        <v/>
      </c>
      <c r="JT85" s="31" t="str">
        <f t="shared" si="303"/>
        <v/>
      </c>
      <c r="JU85" s="31" t="str">
        <f t="shared" si="304"/>
        <v/>
      </c>
      <c r="JV85" s="31" t="str">
        <f t="shared" si="305"/>
        <v/>
      </c>
      <c r="JW85" s="31" t="str">
        <f t="shared" si="306"/>
        <v/>
      </c>
      <c r="JX85" s="31" t="str">
        <f t="shared" si="307"/>
        <v/>
      </c>
      <c r="JY85" s="31" t="str">
        <f t="shared" si="308"/>
        <v/>
      </c>
      <c r="JZ85" s="31" t="str">
        <f t="shared" si="309"/>
        <v/>
      </c>
      <c r="KA85" s="31" t="str">
        <f t="shared" si="310"/>
        <v/>
      </c>
      <c r="KB85" s="31" t="str">
        <f t="shared" si="311"/>
        <v/>
      </c>
      <c r="KC85" s="31" t="str">
        <f t="shared" si="312"/>
        <v/>
      </c>
      <c r="KD85" s="31" t="str">
        <f t="shared" si="313"/>
        <v/>
      </c>
      <c r="KE85" s="31" t="str">
        <f t="shared" si="314"/>
        <v/>
      </c>
      <c r="KF85" s="31" t="str">
        <f t="shared" si="315"/>
        <v/>
      </c>
      <c r="KG85" s="31" t="str">
        <f t="shared" si="316"/>
        <v/>
      </c>
      <c r="KH85" s="31" t="str">
        <f t="shared" si="317"/>
        <v/>
      </c>
      <c r="KI85" s="31" t="str">
        <f t="shared" si="318"/>
        <v/>
      </c>
      <c r="KJ85" s="31" t="str">
        <f t="shared" si="319"/>
        <v/>
      </c>
      <c r="KK85" s="31" t="str">
        <f t="shared" si="320"/>
        <v/>
      </c>
      <c r="KL85" s="31" t="str">
        <f t="shared" si="321"/>
        <v/>
      </c>
      <c r="KM85" s="31" t="str">
        <f t="shared" si="322"/>
        <v/>
      </c>
      <c r="KN85" s="31" t="str">
        <f t="shared" si="323"/>
        <v/>
      </c>
      <c r="KO85" s="31" t="str">
        <f t="shared" si="324"/>
        <v/>
      </c>
      <c r="KP85" s="31" t="str">
        <f t="shared" si="325"/>
        <v/>
      </c>
      <c r="KQ85" s="31" t="str">
        <f t="shared" si="326"/>
        <v/>
      </c>
      <c r="KR85" s="57">
        <v>77</v>
      </c>
      <c r="KS85" s="32" t="str">
        <f t="shared" si="327"/>
        <v/>
      </c>
      <c r="KT85" s="32" t="str">
        <f t="shared" si="328"/>
        <v/>
      </c>
      <c r="KU85" s="32" t="str">
        <f t="shared" si="329"/>
        <v/>
      </c>
      <c r="KV85" s="32" t="str">
        <f t="shared" si="330"/>
        <v/>
      </c>
      <c r="KW85" s="32" t="str">
        <f t="shared" si="331"/>
        <v/>
      </c>
      <c r="KX85" s="32" t="str">
        <f t="shared" si="332"/>
        <v/>
      </c>
      <c r="KY85" s="32" t="str">
        <f t="shared" si="333"/>
        <v/>
      </c>
      <c r="KZ85" s="32" t="str">
        <f t="shared" si="334"/>
        <v/>
      </c>
      <c r="LA85" s="32" t="str">
        <f t="shared" si="335"/>
        <v/>
      </c>
      <c r="LB85" s="32" t="str">
        <f t="shared" si="336"/>
        <v/>
      </c>
      <c r="LC85" s="32" t="str">
        <f t="shared" si="337"/>
        <v/>
      </c>
      <c r="LD85" s="32" t="str">
        <f t="shared" si="338"/>
        <v/>
      </c>
      <c r="LE85" s="32" t="str">
        <f t="shared" si="339"/>
        <v/>
      </c>
      <c r="LF85" s="32" t="str">
        <f t="shared" si="340"/>
        <v/>
      </c>
      <c r="LG85" s="32" t="str">
        <f t="shared" si="341"/>
        <v/>
      </c>
      <c r="LH85" s="32" t="str">
        <f t="shared" si="342"/>
        <v/>
      </c>
      <c r="LI85" s="32" t="str">
        <f t="shared" si="343"/>
        <v/>
      </c>
      <c r="LJ85" s="32" t="str">
        <f t="shared" si="344"/>
        <v/>
      </c>
      <c r="LK85" s="32" t="str">
        <f t="shared" si="345"/>
        <v/>
      </c>
      <c r="LL85" s="32" t="str">
        <f t="shared" si="346"/>
        <v/>
      </c>
      <c r="LM85" s="32" t="str">
        <f t="shared" si="347"/>
        <v/>
      </c>
      <c r="LN85" s="32" t="str">
        <f t="shared" si="348"/>
        <v/>
      </c>
      <c r="LO85" s="32" t="str">
        <f t="shared" si="349"/>
        <v/>
      </c>
      <c r="LP85" s="32" t="str">
        <f t="shared" si="350"/>
        <v/>
      </c>
      <c r="LQ85" s="32" t="str">
        <f t="shared" si="351"/>
        <v/>
      </c>
      <c r="LR85" s="32" t="str">
        <f t="shared" si="352"/>
        <v/>
      </c>
      <c r="LS85" s="32" t="str">
        <f t="shared" si="353"/>
        <v/>
      </c>
      <c r="LT85" s="32" t="str">
        <f t="shared" si="354"/>
        <v/>
      </c>
      <c r="LU85" s="57">
        <v>77</v>
      </c>
      <c r="LV85" s="33" t="str">
        <f t="shared" si="355"/>
        <v/>
      </c>
      <c r="LW85" s="33" t="str">
        <f t="shared" si="356"/>
        <v/>
      </c>
      <c r="LX85" s="33" t="str">
        <f t="shared" si="357"/>
        <v/>
      </c>
      <c r="LY85" s="33" t="str">
        <f t="shared" si="358"/>
        <v/>
      </c>
      <c r="LZ85" s="33" t="str">
        <f t="shared" si="359"/>
        <v/>
      </c>
      <c r="MA85" s="33" t="str">
        <f t="shared" si="360"/>
        <v/>
      </c>
      <c r="MB85" s="33" t="str">
        <f t="shared" si="361"/>
        <v/>
      </c>
      <c r="MC85" s="33" t="str">
        <f t="shared" si="362"/>
        <v/>
      </c>
      <c r="MD85" s="33" t="str">
        <f t="shared" si="363"/>
        <v/>
      </c>
      <c r="ME85" s="33" t="str">
        <f t="shared" si="364"/>
        <v/>
      </c>
      <c r="MF85" s="33" t="str">
        <f t="shared" si="365"/>
        <v/>
      </c>
      <c r="MG85" s="33" t="str">
        <f t="shared" si="366"/>
        <v/>
      </c>
      <c r="MH85" s="33" t="str">
        <f t="shared" si="367"/>
        <v/>
      </c>
      <c r="MI85" s="33" t="str">
        <f t="shared" si="368"/>
        <v/>
      </c>
      <c r="MJ85" s="33" t="str">
        <f t="shared" si="369"/>
        <v/>
      </c>
      <c r="MK85" s="33" t="str">
        <f t="shared" si="370"/>
        <v/>
      </c>
      <c r="ML85" s="33" t="str">
        <f t="shared" si="371"/>
        <v/>
      </c>
      <c r="MM85" s="33" t="str">
        <f t="shared" si="372"/>
        <v/>
      </c>
      <c r="MN85" s="33" t="str">
        <f t="shared" si="373"/>
        <v/>
      </c>
      <c r="MO85" s="33" t="str">
        <f t="shared" si="374"/>
        <v/>
      </c>
      <c r="MP85" s="33" t="str">
        <f t="shared" si="375"/>
        <v/>
      </c>
      <c r="MQ85" s="33" t="str">
        <f t="shared" si="376"/>
        <v/>
      </c>
      <c r="MR85" s="33" t="str">
        <f t="shared" si="377"/>
        <v/>
      </c>
      <c r="MS85" s="33" t="str">
        <f t="shared" si="378"/>
        <v/>
      </c>
      <c r="MT85" s="33" t="str">
        <f t="shared" si="379"/>
        <v/>
      </c>
      <c r="MU85" s="33" t="str">
        <f t="shared" si="380"/>
        <v/>
      </c>
      <c r="MV85" s="33" t="str">
        <f t="shared" si="381"/>
        <v/>
      </c>
      <c r="MW85" s="33" t="str">
        <f t="shared" si="382"/>
        <v/>
      </c>
      <c r="MX85" s="54">
        <f t="shared" si="383"/>
        <v>0</v>
      </c>
      <c r="MY85" s="57">
        <v>77</v>
      </c>
      <c r="MZ85" s="34" t="str">
        <f t="shared" si="384"/>
        <v/>
      </c>
      <c r="NA85" s="34" t="str">
        <f t="shared" si="385"/>
        <v/>
      </c>
      <c r="NB85" s="34" t="str">
        <f t="shared" si="386"/>
        <v/>
      </c>
      <c r="NC85" s="34" t="str">
        <f t="shared" si="387"/>
        <v/>
      </c>
      <c r="ND85" s="34" t="str">
        <f t="shared" si="388"/>
        <v/>
      </c>
      <c r="NE85" s="34" t="str">
        <f t="shared" si="389"/>
        <v/>
      </c>
      <c r="NF85" s="34" t="str">
        <f t="shared" si="390"/>
        <v/>
      </c>
      <c r="NG85" s="34" t="str">
        <f t="shared" si="391"/>
        <v/>
      </c>
      <c r="NH85" s="34" t="str">
        <f t="shared" si="392"/>
        <v/>
      </c>
      <c r="NI85" s="34" t="str">
        <f t="shared" si="393"/>
        <v/>
      </c>
      <c r="NJ85" s="34" t="str">
        <f t="shared" si="394"/>
        <v/>
      </c>
      <c r="NK85" s="34" t="str">
        <f t="shared" si="395"/>
        <v/>
      </c>
      <c r="NL85" s="34" t="str">
        <f t="shared" si="396"/>
        <v/>
      </c>
      <c r="NM85" s="34" t="str">
        <f t="shared" si="397"/>
        <v/>
      </c>
      <c r="NN85" s="34" t="str">
        <f t="shared" si="398"/>
        <v/>
      </c>
      <c r="NO85" s="34" t="str">
        <f t="shared" si="399"/>
        <v/>
      </c>
      <c r="NP85" s="34" t="str">
        <f t="shared" si="400"/>
        <v/>
      </c>
      <c r="NQ85" s="34" t="str">
        <f t="shared" si="401"/>
        <v/>
      </c>
      <c r="NR85" s="34" t="str">
        <f t="shared" si="402"/>
        <v/>
      </c>
      <c r="NS85" s="34" t="str">
        <f t="shared" si="403"/>
        <v/>
      </c>
      <c r="NT85" s="34" t="str">
        <f t="shared" si="404"/>
        <v/>
      </c>
      <c r="NU85" s="34" t="str">
        <f t="shared" si="405"/>
        <v/>
      </c>
      <c r="NV85" s="34" t="str">
        <f t="shared" si="406"/>
        <v/>
      </c>
      <c r="NW85" s="34" t="str">
        <f t="shared" si="407"/>
        <v/>
      </c>
      <c r="NX85" s="34" t="str">
        <f t="shared" si="408"/>
        <v/>
      </c>
      <c r="NY85" s="34" t="str">
        <f t="shared" si="409"/>
        <v/>
      </c>
      <c r="NZ85" s="34" t="str">
        <f t="shared" si="410"/>
        <v/>
      </c>
      <c r="OA85" s="34" t="str">
        <f t="shared" si="411"/>
        <v/>
      </c>
      <c r="OB85" s="57">
        <v>77</v>
      </c>
      <c r="OC85" s="78"/>
      <c r="OD85" s="78"/>
      <c r="OE85" s="78"/>
      <c r="OF85" s="78"/>
      <c r="OG85" s="78"/>
      <c r="OH85" s="78"/>
      <c r="OI85" s="78"/>
      <c r="OJ85" s="78"/>
      <c r="OK85" s="78"/>
      <c r="OL85" s="78"/>
      <c r="OM85" s="78"/>
      <c r="ON85" s="78"/>
      <c r="OO85" s="78"/>
      <c r="OP85" s="78"/>
      <c r="OQ85" s="78"/>
      <c r="OR85" s="78"/>
      <c r="OS85" s="78">
        <v>24</v>
      </c>
      <c r="OT85" s="78"/>
      <c r="OU85" s="78"/>
      <c r="OV85" s="78"/>
      <c r="OW85" s="78"/>
      <c r="OX85" s="78"/>
      <c r="OY85" s="78"/>
      <c r="OZ85" s="78"/>
      <c r="PA85" s="78"/>
      <c r="PB85" s="78"/>
      <c r="PC85" s="78"/>
      <c r="PD85" s="78"/>
      <c r="PE85" s="57">
        <v>77</v>
      </c>
      <c r="PF85" s="35">
        <f t="shared" si="412"/>
        <v>0</v>
      </c>
      <c r="PG85" s="35">
        <f t="shared" si="413"/>
        <v>0</v>
      </c>
      <c r="PH85" s="35">
        <f t="shared" si="414"/>
        <v>0</v>
      </c>
      <c r="PI85" s="35">
        <f t="shared" si="415"/>
        <v>0</v>
      </c>
      <c r="PJ85" s="35">
        <f t="shared" si="416"/>
        <v>0</v>
      </c>
      <c r="PK85" s="35">
        <f t="shared" si="417"/>
        <v>0</v>
      </c>
      <c r="PL85" s="35">
        <f t="shared" si="418"/>
        <v>0</v>
      </c>
      <c r="PM85" s="35">
        <f t="shared" si="419"/>
        <v>0</v>
      </c>
      <c r="PN85" s="35">
        <f t="shared" si="420"/>
        <v>0</v>
      </c>
      <c r="PO85" s="35">
        <f t="shared" si="421"/>
        <v>0</v>
      </c>
      <c r="PP85" s="35">
        <f t="shared" si="422"/>
        <v>0</v>
      </c>
      <c r="PQ85" s="35">
        <f t="shared" si="423"/>
        <v>0</v>
      </c>
      <c r="PR85" s="35">
        <f t="shared" si="424"/>
        <v>0</v>
      </c>
      <c r="PS85" s="35">
        <f t="shared" si="425"/>
        <v>0</v>
      </c>
      <c r="PT85" s="35">
        <f t="shared" si="426"/>
        <v>0</v>
      </c>
      <c r="PU85" s="35">
        <f t="shared" si="427"/>
        <v>0</v>
      </c>
      <c r="PV85" s="35">
        <f t="shared" si="428"/>
        <v>0</v>
      </c>
      <c r="PW85" s="35">
        <f t="shared" si="429"/>
        <v>0</v>
      </c>
      <c r="PX85" s="35">
        <f t="shared" si="430"/>
        <v>0</v>
      </c>
      <c r="PY85" s="35">
        <f t="shared" si="431"/>
        <v>0</v>
      </c>
      <c r="PZ85" s="35">
        <f t="shared" si="432"/>
        <v>0</v>
      </c>
      <c r="QA85" s="35">
        <f t="shared" si="433"/>
        <v>0</v>
      </c>
      <c r="QB85" s="35">
        <f t="shared" si="434"/>
        <v>0</v>
      </c>
      <c r="QC85" s="35">
        <f t="shared" si="435"/>
        <v>0</v>
      </c>
      <c r="QD85" s="35">
        <f t="shared" si="436"/>
        <v>0</v>
      </c>
      <c r="QE85" s="35">
        <f t="shared" si="437"/>
        <v>0</v>
      </c>
      <c r="QF85" s="35">
        <f t="shared" si="438"/>
        <v>0</v>
      </c>
      <c r="QG85" s="35">
        <f t="shared" si="439"/>
        <v>0</v>
      </c>
      <c r="QH85" s="57">
        <v>77</v>
      </c>
      <c r="QI85" s="36" t="str">
        <f t="shared" si="440"/>
        <v/>
      </c>
      <c r="QJ85" s="36" t="str">
        <f t="shared" si="441"/>
        <v/>
      </c>
      <c r="QK85" s="36" t="str">
        <f t="shared" si="442"/>
        <v/>
      </c>
      <c r="QL85" s="36" t="str">
        <f t="shared" si="443"/>
        <v/>
      </c>
      <c r="QM85" s="36" t="str">
        <f t="shared" si="444"/>
        <v/>
      </c>
      <c r="QN85" s="36" t="str">
        <f t="shared" si="445"/>
        <v/>
      </c>
      <c r="QO85" s="36" t="str">
        <f t="shared" si="446"/>
        <v/>
      </c>
      <c r="QP85" s="36" t="str">
        <f t="shared" si="447"/>
        <v/>
      </c>
      <c r="QQ85" s="36" t="str">
        <f t="shared" si="448"/>
        <v/>
      </c>
      <c r="QR85" s="36" t="str">
        <f t="shared" si="449"/>
        <v/>
      </c>
      <c r="QS85" s="36" t="str">
        <f t="shared" si="450"/>
        <v/>
      </c>
      <c r="QT85" s="36" t="str">
        <f t="shared" si="451"/>
        <v/>
      </c>
      <c r="QU85" s="36" t="str">
        <f t="shared" si="452"/>
        <v/>
      </c>
      <c r="QV85" s="36" t="str">
        <f t="shared" si="453"/>
        <v/>
      </c>
      <c r="QW85" s="36" t="str">
        <f t="shared" si="454"/>
        <v/>
      </c>
      <c r="QX85" s="36" t="str">
        <f t="shared" si="455"/>
        <v/>
      </c>
      <c r="QY85" s="36" t="str">
        <f t="shared" si="456"/>
        <v/>
      </c>
      <c r="QZ85" s="36" t="str">
        <f t="shared" si="457"/>
        <v/>
      </c>
      <c r="RA85" s="36" t="str">
        <f t="shared" si="458"/>
        <v/>
      </c>
      <c r="RB85" s="36" t="str">
        <f t="shared" si="459"/>
        <v/>
      </c>
      <c r="RC85" s="36" t="str">
        <f t="shared" si="460"/>
        <v/>
      </c>
      <c r="RD85" s="36" t="str">
        <f t="shared" si="461"/>
        <v/>
      </c>
      <c r="RE85" s="36" t="str">
        <f t="shared" si="462"/>
        <v/>
      </c>
      <c r="RF85" s="36" t="str">
        <f t="shared" si="463"/>
        <v/>
      </c>
      <c r="RG85" s="36" t="str">
        <f t="shared" si="464"/>
        <v/>
      </c>
      <c r="RH85" s="36" t="str">
        <f t="shared" si="465"/>
        <v/>
      </c>
      <c r="RI85" s="36" t="str">
        <f t="shared" si="466"/>
        <v/>
      </c>
      <c r="RJ85" s="36" t="str">
        <f t="shared" si="467"/>
        <v/>
      </c>
      <c r="RK85" s="37">
        <f t="shared" si="468"/>
        <v>0</v>
      </c>
      <c r="RL85" s="38" t="str">
        <f t="shared" si="528"/>
        <v/>
      </c>
      <c r="RM85" s="38" t="str">
        <f t="shared" si="529"/>
        <v/>
      </c>
      <c r="RN85" s="38" t="str">
        <f t="shared" si="530"/>
        <v/>
      </c>
      <c r="RO85" s="38" t="str">
        <f t="shared" si="531"/>
        <v/>
      </c>
      <c r="RP85" s="38" t="str">
        <f t="shared" si="532"/>
        <v/>
      </c>
      <c r="RQ85" s="39" t="str">
        <f t="shared" si="533"/>
        <v/>
      </c>
      <c r="RR85" s="39" t="str">
        <f t="shared" si="534"/>
        <v/>
      </c>
      <c r="RS85" s="39" t="str">
        <f t="shared" si="535"/>
        <v/>
      </c>
      <c r="RT85" s="39" t="str">
        <f t="shared" si="536"/>
        <v/>
      </c>
      <c r="RU85" s="39">
        <f t="shared" si="537"/>
        <v>0</v>
      </c>
      <c r="RV85" s="57">
        <v>77</v>
      </c>
    </row>
    <row r="86" spans="2:490" s="41" customFormat="1" ht="40.799999999999997" x14ac:dyDescent="0.2">
      <c r="B86" s="63" t="s">
        <v>149</v>
      </c>
      <c r="C86" s="57" t="s">
        <v>161</v>
      </c>
      <c r="D86" s="57" t="s">
        <v>167</v>
      </c>
      <c r="E86" s="57" t="s">
        <v>171</v>
      </c>
      <c r="F86" s="57">
        <v>3</v>
      </c>
      <c r="G86" s="25">
        <v>732278</v>
      </c>
      <c r="H86" s="57">
        <v>78</v>
      </c>
      <c r="I86" s="77" t="s">
        <v>32</v>
      </c>
      <c r="J86" s="77" t="s">
        <v>32</v>
      </c>
      <c r="K86" s="77" t="s">
        <v>32</v>
      </c>
      <c r="L86" s="77" t="s">
        <v>32</v>
      </c>
      <c r="M86" s="77" t="s">
        <v>32</v>
      </c>
      <c r="N86" s="77" t="s">
        <v>32</v>
      </c>
      <c r="O86" s="77" t="s">
        <v>32</v>
      </c>
      <c r="P86" s="77" t="s">
        <v>32</v>
      </c>
      <c r="Q86" s="77" t="s">
        <v>32</v>
      </c>
      <c r="R86" s="77" t="s">
        <v>32</v>
      </c>
      <c r="S86" s="77" t="s">
        <v>32</v>
      </c>
      <c r="T86" s="77" t="s">
        <v>32</v>
      </c>
      <c r="U86" s="77" t="s">
        <v>32</v>
      </c>
      <c r="V86" s="75">
        <v>731850</v>
      </c>
      <c r="W86" s="77" t="s">
        <v>32</v>
      </c>
      <c r="X86" s="77" t="s">
        <v>32</v>
      </c>
      <c r="Y86" s="75">
        <v>660450</v>
      </c>
      <c r="Z86" s="77" t="s">
        <v>32</v>
      </c>
      <c r="AA86" s="77" t="s">
        <v>32</v>
      </c>
      <c r="AB86" s="77" t="s">
        <v>32</v>
      </c>
      <c r="AC86" s="77" t="s">
        <v>32</v>
      </c>
      <c r="AD86" s="77" t="s">
        <v>32</v>
      </c>
      <c r="AE86" s="77" t="s">
        <v>32</v>
      </c>
      <c r="AF86" s="77" t="s">
        <v>32</v>
      </c>
      <c r="AG86" s="77" t="s">
        <v>32</v>
      </c>
      <c r="AH86" s="77" t="s">
        <v>32</v>
      </c>
      <c r="AI86" s="77" t="s">
        <v>32</v>
      </c>
      <c r="AJ86" s="77" t="s">
        <v>32</v>
      </c>
      <c r="AK86" s="45"/>
      <c r="AL86" s="26" t="str">
        <f t="shared" si="469"/>
        <v>NC</v>
      </c>
      <c r="AM86" s="26" t="str">
        <f t="shared" si="470"/>
        <v>NC</v>
      </c>
      <c r="AN86" s="26" t="str">
        <f t="shared" si="471"/>
        <v>NC</v>
      </c>
      <c r="AO86" s="26" t="str">
        <f t="shared" si="472"/>
        <v>NC</v>
      </c>
      <c r="AP86" s="26" t="str">
        <f t="shared" si="473"/>
        <v>NC</v>
      </c>
      <c r="AQ86" s="26" t="str">
        <f t="shared" si="474"/>
        <v>NC</v>
      </c>
      <c r="AR86" s="26" t="str">
        <f t="shared" si="475"/>
        <v>NC</v>
      </c>
      <c r="AS86" s="26" t="str">
        <f t="shared" si="476"/>
        <v>NC</v>
      </c>
      <c r="AT86" s="26" t="str">
        <f t="shared" si="477"/>
        <v>NC</v>
      </c>
      <c r="AU86" s="26" t="str">
        <f t="shared" si="478"/>
        <v>NC</v>
      </c>
      <c r="AV86" s="26" t="str">
        <f t="shared" si="479"/>
        <v>NC</v>
      </c>
      <c r="AW86" s="26" t="str">
        <f t="shared" si="480"/>
        <v>NC</v>
      </c>
      <c r="AX86" s="26" t="str">
        <f t="shared" si="481"/>
        <v>NC</v>
      </c>
      <c r="AY86" s="26">
        <f t="shared" si="482"/>
        <v>731850</v>
      </c>
      <c r="AZ86" s="26" t="str">
        <f t="shared" si="483"/>
        <v>NC</v>
      </c>
      <c r="BA86" s="26" t="str">
        <f t="shared" si="484"/>
        <v>NC</v>
      </c>
      <c r="BB86" s="26">
        <f t="shared" si="485"/>
        <v>660450</v>
      </c>
      <c r="BC86" s="26" t="str">
        <f t="shared" si="486"/>
        <v>NC</v>
      </c>
      <c r="BD86" s="26" t="str">
        <f t="shared" si="487"/>
        <v>NC</v>
      </c>
      <c r="BE86" s="26" t="str">
        <f t="shared" si="488"/>
        <v>NC</v>
      </c>
      <c r="BF86" s="26" t="str">
        <f t="shared" si="489"/>
        <v>NC</v>
      </c>
      <c r="BG86" s="26" t="str">
        <f t="shared" si="490"/>
        <v>NC</v>
      </c>
      <c r="BH86" s="26" t="str">
        <f t="shared" si="491"/>
        <v>NC</v>
      </c>
      <c r="BI86" s="26" t="str">
        <f t="shared" si="492"/>
        <v>NC</v>
      </c>
      <c r="BJ86" s="26" t="str">
        <f t="shared" si="493"/>
        <v>NC</v>
      </c>
      <c r="BK86" s="26" t="str">
        <f t="shared" si="494"/>
        <v>NC</v>
      </c>
      <c r="BL86" s="26" t="str">
        <f t="shared" si="495"/>
        <v>NC</v>
      </c>
      <c r="BM86" s="26" t="str">
        <f t="shared" si="496"/>
        <v>NC</v>
      </c>
      <c r="BN86" s="57">
        <v>78</v>
      </c>
      <c r="BO86" s="70" t="s">
        <v>33</v>
      </c>
      <c r="BP86" s="70" t="s">
        <v>33</v>
      </c>
      <c r="BQ86" s="70" t="s">
        <v>33</v>
      </c>
      <c r="BR86" s="70" t="s">
        <v>33</v>
      </c>
      <c r="BS86" s="70" t="s">
        <v>33</v>
      </c>
      <c r="BT86" s="70" t="s">
        <v>33</v>
      </c>
      <c r="BU86" s="70" t="s">
        <v>33</v>
      </c>
      <c r="BV86" s="70" t="s">
        <v>33</v>
      </c>
      <c r="BW86" s="70" t="s">
        <v>33</v>
      </c>
      <c r="BX86" s="70" t="s">
        <v>33</v>
      </c>
      <c r="BY86" s="70" t="s">
        <v>33</v>
      </c>
      <c r="BZ86" s="70" t="s">
        <v>33</v>
      </c>
      <c r="CA86" s="70" t="s">
        <v>33</v>
      </c>
      <c r="CB86" s="71" t="s">
        <v>33</v>
      </c>
      <c r="CC86" s="70" t="s">
        <v>33</v>
      </c>
      <c r="CD86" s="70" t="s">
        <v>33</v>
      </c>
      <c r="CE86" s="71" t="s">
        <v>33</v>
      </c>
      <c r="CF86" s="70" t="s">
        <v>33</v>
      </c>
      <c r="CG86" s="70" t="s">
        <v>33</v>
      </c>
      <c r="CH86" s="70" t="s">
        <v>33</v>
      </c>
      <c r="CI86" s="70" t="s">
        <v>33</v>
      </c>
      <c r="CJ86" s="70" t="s">
        <v>33</v>
      </c>
      <c r="CK86" s="70" t="s">
        <v>33</v>
      </c>
      <c r="CL86" s="70" t="s">
        <v>33</v>
      </c>
      <c r="CM86" s="70" t="s">
        <v>33</v>
      </c>
      <c r="CN86" s="70" t="s">
        <v>33</v>
      </c>
      <c r="CO86" s="70" t="s">
        <v>33</v>
      </c>
      <c r="CP86" s="70" t="s">
        <v>33</v>
      </c>
      <c r="CQ86" s="57">
        <v>78</v>
      </c>
      <c r="CR86" s="71" t="s">
        <v>33</v>
      </c>
      <c r="CS86" s="71" t="s">
        <v>34</v>
      </c>
      <c r="CT86" s="71" t="s">
        <v>34</v>
      </c>
      <c r="CU86" s="71" t="s">
        <v>34</v>
      </c>
      <c r="CV86" s="71" t="s">
        <v>34</v>
      </c>
      <c r="CW86" s="71" t="s">
        <v>34</v>
      </c>
      <c r="CX86" s="71" t="s">
        <v>34</v>
      </c>
      <c r="CY86" s="71" t="s">
        <v>33</v>
      </c>
      <c r="CZ86" s="71" t="s">
        <v>34</v>
      </c>
      <c r="DA86" s="71" t="s">
        <v>34</v>
      </c>
      <c r="DB86" s="71" t="s">
        <v>34</v>
      </c>
      <c r="DC86" s="71" t="s">
        <v>34</v>
      </c>
      <c r="DD86" s="71" t="s">
        <v>34</v>
      </c>
      <c r="DE86" s="71" t="s">
        <v>239</v>
      </c>
      <c r="DF86" s="71" t="s">
        <v>34</v>
      </c>
      <c r="DG86" s="71" t="s">
        <v>34</v>
      </c>
      <c r="DH86" s="71" t="s">
        <v>34</v>
      </c>
      <c r="DI86" s="71" t="s">
        <v>34</v>
      </c>
      <c r="DJ86" s="71" t="s">
        <v>34</v>
      </c>
      <c r="DK86" s="71" t="s">
        <v>34</v>
      </c>
      <c r="DL86" s="71" t="s">
        <v>34</v>
      </c>
      <c r="DM86" s="71" t="s">
        <v>34</v>
      </c>
      <c r="DN86" s="71" t="s">
        <v>34</v>
      </c>
      <c r="DO86" s="71" t="s">
        <v>34</v>
      </c>
      <c r="DP86" s="71" t="s">
        <v>34</v>
      </c>
      <c r="DQ86" s="71" t="s">
        <v>34</v>
      </c>
      <c r="DR86" s="71" t="s">
        <v>34</v>
      </c>
      <c r="DS86" s="71" t="s">
        <v>34</v>
      </c>
      <c r="DT86" s="57">
        <v>78</v>
      </c>
      <c r="DU86" s="71" t="s">
        <v>34</v>
      </c>
      <c r="DV86" s="71" t="s">
        <v>34</v>
      </c>
      <c r="DW86" s="71" t="s">
        <v>34</v>
      </c>
      <c r="DX86" s="71" t="s">
        <v>34</v>
      </c>
      <c r="DY86" s="71" t="s">
        <v>34</v>
      </c>
      <c r="DZ86" s="71" t="s">
        <v>34</v>
      </c>
      <c r="EA86" s="71" t="s">
        <v>34</v>
      </c>
      <c r="EB86" s="71" t="s">
        <v>33</v>
      </c>
      <c r="EC86" s="71" t="s">
        <v>34</v>
      </c>
      <c r="ED86" s="71" t="s">
        <v>34</v>
      </c>
      <c r="EE86" s="71" t="s">
        <v>34</v>
      </c>
      <c r="EF86" s="71" t="s">
        <v>34</v>
      </c>
      <c r="EG86" s="71" t="s">
        <v>34</v>
      </c>
      <c r="EH86" s="71" t="s">
        <v>34</v>
      </c>
      <c r="EI86" s="71" t="s">
        <v>34</v>
      </c>
      <c r="EJ86" s="71" t="s">
        <v>34</v>
      </c>
      <c r="EK86" s="71" t="s">
        <v>34</v>
      </c>
      <c r="EL86" s="71" t="s">
        <v>34</v>
      </c>
      <c r="EM86" s="71" t="s">
        <v>34</v>
      </c>
      <c r="EN86" s="71" t="s">
        <v>34</v>
      </c>
      <c r="EO86" s="71" t="s">
        <v>34</v>
      </c>
      <c r="EP86" s="71" t="s">
        <v>34</v>
      </c>
      <c r="EQ86" s="71" t="s">
        <v>34</v>
      </c>
      <c r="ER86" s="71" t="s">
        <v>34</v>
      </c>
      <c r="ES86" s="71" t="s">
        <v>34</v>
      </c>
      <c r="ET86" s="71" t="s">
        <v>34</v>
      </c>
      <c r="EU86" s="71" t="s">
        <v>34</v>
      </c>
      <c r="EV86" s="71" t="s">
        <v>33</v>
      </c>
      <c r="EW86" s="57">
        <v>78</v>
      </c>
      <c r="EX86" s="27" t="str">
        <f t="shared" si="270"/>
        <v>NO CUMPLE</v>
      </c>
      <c r="EY86" s="27" t="str">
        <f t="shared" si="271"/>
        <v>NO CUMPLE</v>
      </c>
      <c r="EZ86" s="27" t="str">
        <f t="shared" si="272"/>
        <v>NO CUMPLE</v>
      </c>
      <c r="FA86" s="27" t="str">
        <f t="shared" si="273"/>
        <v>NO CUMPLE</v>
      </c>
      <c r="FB86" s="27" t="str">
        <f t="shared" si="274"/>
        <v>NO CUMPLE</v>
      </c>
      <c r="FC86" s="27" t="str">
        <f t="shared" si="275"/>
        <v>NO CUMPLE</v>
      </c>
      <c r="FD86" s="27" t="str">
        <f t="shared" si="276"/>
        <v>NO CUMPLE</v>
      </c>
      <c r="FE86" s="27" t="str">
        <f t="shared" si="277"/>
        <v>NO CUMPLE</v>
      </c>
      <c r="FF86" s="27" t="str">
        <f t="shared" si="278"/>
        <v>NO CUMPLE</v>
      </c>
      <c r="FG86" s="27" t="str">
        <f t="shared" si="279"/>
        <v>NO CUMPLE</v>
      </c>
      <c r="FH86" s="27" t="str">
        <f t="shared" si="280"/>
        <v>NO CUMPLE</v>
      </c>
      <c r="FI86" s="27" t="str">
        <f t="shared" si="281"/>
        <v>NO CUMPLE</v>
      </c>
      <c r="FJ86" s="27" t="str">
        <f t="shared" si="282"/>
        <v>NO CUMPLE</v>
      </c>
      <c r="FK86" s="27" t="str">
        <f t="shared" si="283"/>
        <v>NO CUMPLE</v>
      </c>
      <c r="FL86" s="27" t="str">
        <f t="shared" si="284"/>
        <v>NO CUMPLE</v>
      </c>
      <c r="FM86" s="27" t="str">
        <f t="shared" si="285"/>
        <v>NO CUMPLE</v>
      </c>
      <c r="FN86" s="27" t="str">
        <f t="shared" si="286"/>
        <v>NO CUMPLE</v>
      </c>
      <c r="FO86" s="27" t="str">
        <f t="shared" si="287"/>
        <v>NO CUMPLE</v>
      </c>
      <c r="FP86" s="27" t="str">
        <f t="shared" si="288"/>
        <v>NO CUMPLE</v>
      </c>
      <c r="FQ86" s="27" t="str">
        <f t="shared" si="289"/>
        <v>NO CUMPLE</v>
      </c>
      <c r="FR86" s="27" t="str">
        <f t="shared" si="290"/>
        <v>NO CUMPLE</v>
      </c>
      <c r="FS86" s="27" t="str">
        <f t="shared" si="291"/>
        <v>NO CUMPLE</v>
      </c>
      <c r="FT86" s="27" t="str">
        <f t="shared" si="292"/>
        <v>NO CUMPLE</v>
      </c>
      <c r="FU86" s="27" t="str">
        <f t="shared" si="293"/>
        <v>NO CUMPLE</v>
      </c>
      <c r="FV86" s="27" t="str">
        <f t="shared" si="294"/>
        <v>NO CUMPLE</v>
      </c>
      <c r="FW86" s="27" t="str">
        <f t="shared" si="295"/>
        <v>NO CUMPLE</v>
      </c>
      <c r="FX86" s="27" t="str">
        <f t="shared" si="296"/>
        <v>NO CUMPLE</v>
      </c>
      <c r="FY86" s="27" t="str">
        <f t="shared" si="297"/>
        <v>NO CUMPLE</v>
      </c>
      <c r="FZ86" s="57">
        <v>78</v>
      </c>
      <c r="GA86" s="71" t="s">
        <v>32</v>
      </c>
      <c r="GB86" s="71" t="s">
        <v>32</v>
      </c>
      <c r="GC86" s="71" t="s">
        <v>32</v>
      </c>
      <c r="GD86" s="71" t="s">
        <v>32</v>
      </c>
      <c r="GE86" s="71" t="s">
        <v>32</v>
      </c>
      <c r="GF86" s="71" t="s">
        <v>32</v>
      </c>
      <c r="GG86" s="71" t="s">
        <v>32</v>
      </c>
      <c r="GH86" s="71" t="s">
        <v>32</v>
      </c>
      <c r="GI86" s="71" t="s">
        <v>32</v>
      </c>
      <c r="GJ86" s="71" t="s">
        <v>32</v>
      </c>
      <c r="GK86" s="71" t="s">
        <v>32</v>
      </c>
      <c r="GL86" s="71" t="s">
        <v>32</v>
      </c>
      <c r="GM86" s="71" t="s">
        <v>32</v>
      </c>
      <c r="GN86" s="94" t="s">
        <v>33</v>
      </c>
      <c r="GO86" s="71" t="s">
        <v>32</v>
      </c>
      <c r="GP86" s="71" t="s">
        <v>32</v>
      </c>
      <c r="GQ86" s="94" t="s">
        <v>33</v>
      </c>
      <c r="GR86" s="71" t="s">
        <v>32</v>
      </c>
      <c r="GS86" s="71" t="s">
        <v>32</v>
      </c>
      <c r="GT86" s="71" t="s">
        <v>32</v>
      </c>
      <c r="GU86" s="71" t="s">
        <v>32</v>
      </c>
      <c r="GV86" s="71" t="s">
        <v>32</v>
      </c>
      <c r="GW86" s="71" t="s">
        <v>32</v>
      </c>
      <c r="GX86" s="71" t="s">
        <v>32</v>
      </c>
      <c r="GY86" s="71" t="s">
        <v>32</v>
      </c>
      <c r="GZ86" s="71" t="s">
        <v>32</v>
      </c>
      <c r="HA86" s="71" t="s">
        <v>32</v>
      </c>
      <c r="HB86" s="71" t="s">
        <v>32</v>
      </c>
      <c r="HC86" s="57">
        <v>78</v>
      </c>
      <c r="HD86" s="72" t="s">
        <v>32</v>
      </c>
      <c r="HE86" s="72" t="s">
        <v>32</v>
      </c>
      <c r="HF86" s="72" t="s">
        <v>32</v>
      </c>
      <c r="HG86" s="72" t="s">
        <v>32</v>
      </c>
      <c r="HH86" s="72" t="s">
        <v>32</v>
      </c>
      <c r="HI86" s="72" t="s">
        <v>32</v>
      </c>
      <c r="HJ86" s="72" t="s">
        <v>32</v>
      </c>
      <c r="HK86" s="72" t="s">
        <v>32</v>
      </c>
      <c r="HL86" s="72" t="s">
        <v>32</v>
      </c>
      <c r="HM86" s="72" t="s">
        <v>32</v>
      </c>
      <c r="HN86" s="72" t="s">
        <v>32</v>
      </c>
      <c r="HO86" s="72" t="s">
        <v>32</v>
      </c>
      <c r="HP86" s="72" t="s">
        <v>32</v>
      </c>
      <c r="HQ86" s="72" t="s">
        <v>33</v>
      </c>
      <c r="HR86" s="72" t="s">
        <v>32</v>
      </c>
      <c r="HS86" s="72" t="s">
        <v>32</v>
      </c>
      <c r="HT86" s="72" t="s">
        <v>34</v>
      </c>
      <c r="HU86" s="72" t="s">
        <v>32</v>
      </c>
      <c r="HV86" s="72" t="s">
        <v>32</v>
      </c>
      <c r="HW86" s="72" t="s">
        <v>32</v>
      </c>
      <c r="HX86" s="72" t="s">
        <v>32</v>
      </c>
      <c r="HY86" s="72" t="s">
        <v>32</v>
      </c>
      <c r="HZ86" s="72" t="s">
        <v>32</v>
      </c>
      <c r="IA86" s="72" t="s">
        <v>32</v>
      </c>
      <c r="IB86" s="72" t="s">
        <v>32</v>
      </c>
      <c r="IC86" s="72" t="s">
        <v>32</v>
      </c>
      <c r="ID86" s="72" t="s">
        <v>32</v>
      </c>
      <c r="IE86" s="72" t="s">
        <v>32</v>
      </c>
      <c r="IF86" s="57">
        <v>78</v>
      </c>
      <c r="IG86" s="26" t="str">
        <f t="shared" si="497"/>
        <v/>
      </c>
      <c r="IH86" s="26" t="str">
        <f t="shared" si="498"/>
        <v/>
      </c>
      <c r="II86" s="26" t="str">
        <f t="shared" si="499"/>
        <v/>
      </c>
      <c r="IJ86" s="26" t="str">
        <f t="shared" si="500"/>
        <v/>
      </c>
      <c r="IK86" s="26" t="str">
        <f t="shared" si="501"/>
        <v/>
      </c>
      <c r="IL86" s="26" t="str">
        <f t="shared" si="502"/>
        <v/>
      </c>
      <c r="IM86" s="26" t="str">
        <f t="shared" si="503"/>
        <v/>
      </c>
      <c r="IN86" s="26" t="str">
        <f t="shared" si="504"/>
        <v/>
      </c>
      <c r="IO86" s="26" t="str">
        <f t="shared" si="505"/>
        <v/>
      </c>
      <c r="IP86" s="26" t="str">
        <f t="shared" si="506"/>
        <v/>
      </c>
      <c r="IQ86" s="26" t="str">
        <f t="shared" si="507"/>
        <v/>
      </c>
      <c r="IR86" s="26" t="str">
        <f t="shared" si="508"/>
        <v/>
      </c>
      <c r="IS86" s="26" t="str">
        <f t="shared" si="509"/>
        <v/>
      </c>
      <c r="IT86" s="26" t="str">
        <f t="shared" si="510"/>
        <v/>
      </c>
      <c r="IU86" s="26" t="str">
        <f t="shared" si="511"/>
        <v/>
      </c>
      <c r="IV86" s="26" t="str">
        <f t="shared" si="512"/>
        <v/>
      </c>
      <c r="IW86" s="26" t="str">
        <f t="shared" si="513"/>
        <v/>
      </c>
      <c r="IX86" s="26" t="str">
        <f t="shared" si="514"/>
        <v/>
      </c>
      <c r="IY86" s="26" t="str">
        <f t="shared" si="515"/>
        <v/>
      </c>
      <c r="IZ86" s="26" t="str">
        <f t="shared" si="516"/>
        <v/>
      </c>
      <c r="JA86" s="26" t="str">
        <f t="shared" si="517"/>
        <v/>
      </c>
      <c r="JB86" s="26" t="str">
        <f t="shared" si="518"/>
        <v/>
      </c>
      <c r="JC86" s="26" t="str">
        <f t="shared" si="519"/>
        <v/>
      </c>
      <c r="JD86" s="26" t="str">
        <f t="shared" si="520"/>
        <v/>
      </c>
      <c r="JE86" s="26" t="str">
        <f t="shared" si="521"/>
        <v/>
      </c>
      <c r="JF86" s="26" t="str">
        <f t="shared" si="522"/>
        <v/>
      </c>
      <c r="JG86" s="26" t="str">
        <f t="shared" si="523"/>
        <v/>
      </c>
      <c r="JH86" s="26" t="str">
        <f t="shared" si="524"/>
        <v/>
      </c>
      <c r="JI86" s="26">
        <v>732278</v>
      </c>
      <c r="JJ86" s="26">
        <v>732278</v>
      </c>
      <c r="JK86" s="28">
        <f t="shared" si="525"/>
        <v>0</v>
      </c>
      <c r="JL86" s="28">
        <f t="shared" si="298"/>
        <v>0</v>
      </c>
      <c r="JM86" s="29" t="str">
        <f t="shared" si="526"/>
        <v/>
      </c>
      <c r="JN86" s="30" t="str">
        <f t="shared" si="527"/>
        <v/>
      </c>
      <c r="JO86" s="57">
        <v>78</v>
      </c>
      <c r="JP86" s="31" t="str">
        <f t="shared" si="299"/>
        <v/>
      </c>
      <c r="JQ86" s="31" t="str">
        <f t="shared" si="300"/>
        <v/>
      </c>
      <c r="JR86" s="31" t="str">
        <f t="shared" si="301"/>
        <v/>
      </c>
      <c r="JS86" s="31" t="str">
        <f t="shared" si="302"/>
        <v/>
      </c>
      <c r="JT86" s="31" t="str">
        <f t="shared" si="303"/>
        <v/>
      </c>
      <c r="JU86" s="31" t="str">
        <f t="shared" si="304"/>
        <v/>
      </c>
      <c r="JV86" s="31" t="str">
        <f t="shared" si="305"/>
        <v/>
      </c>
      <c r="JW86" s="31" t="str">
        <f t="shared" si="306"/>
        <v/>
      </c>
      <c r="JX86" s="31" t="str">
        <f t="shared" si="307"/>
        <v/>
      </c>
      <c r="JY86" s="31" t="str">
        <f t="shared" si="308"/>
        <v/>
      </c>
      <c r="JZ86" s="31" t="str">
        <f t="shared" si="309"/>
        <v/>
      </c>
      <c r="KA86" s="31" t="str">
        <f t="shared" si="310"/>
        <v/>
      </c>
      <c r="KB86" s="31" t="str">
        <f t="shared" si="311"/>
        <v/>
      </c>
      <c r="KC86" s="31" t="str">
        <f t="shared" si="312"/>
        <v/>
      </c>
      <c r="KD86" s="31" t="str">
        <f t="shared" si="313"/>
        <v/>
      </c>
      <c r="KE86" s="31" t="str">
        <f t="shared" si="314"/>
        <v/>
      </c>
      <c r="KF86" s="31" t="str">
        <f t="shared" si="315"/>
        <v/>
      </c>
      <c r="KG86" s="31" t="str">
        <f t="shared" si="316"/>
        <v/>
      </c>
      <c r="KH86" s="31" t="str">
        <f t="shared" si="317"/>
        <v/>
      </c>
      <c r="KI86" s="31" t="str">
        <f t="shared" si="318"/>
        <v/>
      </c>
      <c r="KJ86" s="31" t="str">
        <f t="shared" si="319"/>
        <v/>
      </c>
      <c r="KK86" s="31" t="str">
        <f t="shared" si="320"/>
        <v/>
      </c>
      <c r="KL86" s="31" t="str">
        <f t="shared" si="321"/>
        <v/>
      </c>
      <c r="KM86" s="31" t="str">
        <f t="shared" si="322"/>
        <v/>
      </c>
      <c r="KN86" s="31" t="str">
        <f t="shared" si="323"/>
        <v/>
      </c>
      <c r="KO86" s="31" t="str">
        <f t="shared" si="324"/>
        <v/>
      </c>
      <c r="KP86" s="31" t="str">
        <f t="shared" si="325"/>
        <v/>
      </c>
      <c r="KQ86" s="31" t="str">
        <f t="shared" si="326"/>
        <v/>
      </c>
      <c r="KR86" s="57">
        <v>78</v>
      </c>
      <c r="KS86" s="32" t="str">
        <f t="shared" si="327"/>
        <v/>
      </c>
      <c r="KT86" s="32" t="str">
        <f t="shared" si="328"/>
        <v/>
      </c>
      <c r="KU86" s="32" t="str">
        <f t="shared" si="329"/>
        <v/>
      </c>
      <c r="KV86" s="32" t="str">
        <f t="shared" si="330"/>
        <v/>
      </c>
      <c r="KW86" s="32" t="str">
        <f t="shared" si="331"/>
        <v/>
      </c>
      <c r="KX86" s="32" t="str">
        <f t="shared" si="332"/>
        <v/>
      </c>
      <c r="KY86" s="32" t="str">
        <f t="shared" si="333"/>
        <v/>
      </c>
      <c r="KZ86" s="32" t="str">
        <f t="shared" si="334"/>
        <v/>
      </c>
      <c r="LA86" s="32" t="str">
        <f t="shared" si="335"/>
        <v/>
      </c>
      <c r="LB86" s="32" t="str">
        <f t="shared" si="336"/>
        <v/>
      </c>
      <c r="LC86" s="32" t="str">
        <f t="shared" si="337"/>
        <v/>
      </c>
      <c r="LD86" s="32" t="str">
        <f t="shared" si="338"/>
        <v/>
      </c>
      <c r="LE86" s="32" t="str">
        <f t="shared" si="339"/>
        <v/>
      </c>
      <c r="LF86" s="32" t="str">
        <f t="shared" si="340"/>
        <v/>
      </c>
      <c r="LG86" s="32" t="str">
        <f t="shared" si="341"/>
        <v/>
      </c>
      <c r="LH86" s="32" t="str">
        <f t="shared" si="342"/>
        <v/>
      </c>
      <c r="LI86" s="32" t="str">
        <f t="shared" si="343"/>
        <v/>
      </c>
      <c r="LJ86" s="32" t="str">
        <f t="shared" si="344"/>
        <v/>
      </c>
      <c r="LK86" s="32" t="str">
        <f t="shared" si="345"/>
        <v/>
      </c>
      <c r="LL86" s="32" t="str">
        <f t="shared" si="346"/>
        <v/>
      </c>
      <c r="LM86" s="32" t="str">
        <f t="shared" si="347"/>
        <v/>
      </c>
      <c r="LN86" s="32" t="str">
        <f t="shared" si="348"/>
        <v/>
      </c>
      <c r="LO86" s="32" t="str">
        <f t="shared" si="349"/>
        <v/>
      </c>
      <c r="LP86" s="32" t="str">
        <f t="shared" si="350"/>
        <v/>
      </c>
      <c r="LQ86" s="32" t="str">
        <f t="shared" si="351"/>
        <v/>
      </c>
      <c r="LR86" s="32" t="str">
        <f t="shared" si="352"/>
        <v/>
      </c>
      <c r="LS86" s="32" t="str">
        <f t="shared" si="353"/>
        <v/>
      </c>
      <c r="LT86" s="32" t="str">
        <f t="shared" si="354"/>
        <v/>
      </c>
      <c r="LU86" s="57">
        <v>78</v>
      </c>
      <c r="LV86" s="33" t="str">
        <f t="shared" si="355"/>
        <v/>
      </c>
      <c r="LW86" s="33" t="str">
        <f t="shared" si="356"/>
        <v/>
      </c>
      <c r="LX86" s="33" t="str">
        <f t="shared" si="357"/>
        <v/>
      </c>
      <c r="LY86" s="33" t="str">
        <f t="shared" si="358"/>
        <v/>
      </c>
      <c r="LZ86" s="33" t="str">
        <f t="shared" si="359"/>
        <v/>
      </c>
      <c r="MA86" s="33" t="str">
        <f t="shared" si="360"/>
        <v/>
      </c>
      <c r="MB86" s="33" t="str">
        <f t="shared" si="361"/>
        <v/>
      </c>
      <c r="MC86" s="33" t="str">
        <f t="shared" si="362"/>
        <v/>
      </c>
      <c r="MD86" s="33" t="str">
        <f t="shared" si="363"/>
        <v/>
      </c>
      <c r="ME86" s="33" t="str">
        <f t="shared" si="364"/>
        <v/>
      </c>
      <c r="MF86" s="33" t="str">
        <f t="shared" si="365"/>
        <v/>
      </c>
      <c r="MG86" s="33" t="str">
        <f t="shared" si="366"/>
        <v/>
      </c>
      <c r="MH86" s="33" t="str">
        <f t="shared" si="367"/>
        <v/>
      </c>
      <c r="MI86" s="33" t="str">
        <f t="shared" si="368"/>
        <v/>
      </c>
      <c r="MJ86" s="33" t="str">
        <f t="shared" si="369"/>
        <v/>
      </c>
      <c r="MK86" s="33" t="str">
        <f t="shared" si="370"/>
        <v/>
      </c>
      <c r="ML86" s="33" t="str">
        <f t="shared" si="371"/>
        <v/>
      </c>
      <c r="MM86" s="33" t="str">
        <f t="shared" si="372"/>
        <v/>
      </c>
      <c r="MN86" s="33" t="str">
        <f t="shared" si="373"/>
        <v/>
      </c>
      <c r="MO86" s="33" t="str">
        <f t="shared" si="374"/>
        <v/>
      </c>
      <c r="MP86" s="33" t="str">
        <f t="shared" si="375"/>
        <v/>
      </c>
      <c r="MQ86" s="33" t="str">
        <f t="shared" si="376"/>
        <v/>
      </c>
      <c r="MR86" s="33" t="str">
        <f t="shared" si="377"/>
        <v/>
      </c>
      <c r="MS86" s="33" t="str">
        <f t="shared" si="378"/>
        <v/>
      </c>
      <c r="MT86" s="33" t="str">
        <f t="shared" si="379"/>
        <v/>
      </c>
      <c r="MU86" s="33" t="str">
        <f t="shared" si="380"/>
        <v/>
      </c>
      <c r="MV86" s="33" t="str">
        <f t="shared" si="381"/>
        <v/>
      </c>
      <c r="MW86" s="33" t="str">
        <f t="shared" si="382"/>
        <v/>
      </c>
      <c r="MX86" s="54">
        <f t="shared" si="383"/>
        <v>0</v>
      </c>
      <c r="MY86" s="57">
        <v>78</v>
      </c>
      <c r="MZ86" s="34" t="str">
        <f t="shared" si="384"/>
        <v/>
      </c>
      <c r="NA86" s="34" t="str">
        <f t="shared" si="385"/>
        <v/>
      </c>
      <c r="NB86" s="34" t="str">
        <f t="shared" si="386"/>
        <v/>
      </c>
      <c r="NC86" s="34" t="str">
        <f t="shared" si="387"/>
        <v/>
      </c>
      <c r="ND86" s="34" t="str">
        <f t="shared" si="388"/>
        <v/>
      </c>
      <c r="NE86" s="34" t="str">
        <f t="shared" si="389"/>
        <v/>
      </c>
      <c r="NF86" s="34" t="str">
        <f t="shared" si="390"/>
        <v/>
      </c>
      <c r="NG86" s="34" t="str">
        <f t="shared" si="391"/>
        <v/>
      </c>
      <c r="NH86" s="34" t="str">
        <f t="shared" si="392"/>
        <v/>
      </c>
      <c r="NI86" s="34" t="str">
        <f t="shared" si="393"/>
        <v/>
      </c>
      <c r="NJ86" s="34" t="str">
        <f t="shared" si="394"/>
        <v/>
      </c>
      <c r="NK86" s="34" t="str">
        <f t="shared" si="395"/>
        <v/>
      </c>
      <c r="NL86" s="34" t="str">
        <f t="shared" si="396"/>
        <v/>
      </c>
      <c r="NM86" s="34" t="str">
        <f t="shared" si="397"/>
        <v/>
      </c>
      <c r="NN86" s="34" t="str">
        <f t="shared" si="398"/>
        <v/>
      </c>
      <c r="NO86" s="34" t="str">
        <f t="shared" si="399"/>
        <v/>
      </c>
      <c r="NP86" s="34" t="str">
        <f t="shared" si="400"/>
        <v/>
      </c>
      <c r="NQ86" s="34" t="str">
        <f t="shared" si="401"/>
        <v/>
      </c>
      <c r="NR86" s="34" t="str">
        <f t="shared" si="402"/>
        <v/>
      </c>
      <c r="NS86" s="34" t="str">
        <f t="shared" si="403"/>
        <v/>
      </c>
      <c r="NT86" s="34" t="str">
        <f t="shared" si="404"/>
        <v/>
      </c>
      <c r="NU86" s="34" t="str">
        <f t="shared" si="405"/>
        <v/>
      </c>
      <c r="NV86" s="34" t="str">
        <f t="shared" si="406"/>
        <v/>
      </c>
      <c r="NW86" s="34" t="str">
        <f t="shared" si="407"/>
        <v/>
      </c>
      <c r="NX86" s="34" t="str">
        <f t="shared" si="408"/>
        <v/>
      </c>
      <c r="NY86" s="34" t="str">
        <f t="shared" si="409"/>
        <v/>
      </c>
      <c r="NZ86" s="34" t="str">
        <f t="shared" si="410"/>
        <v/>
      </c>
      <c r="OA86" s="34" t="str">
        <f t="shared" si="411"/>
        <v/>
      </c>
      <c r="OB86" s="57">
        <v>78</v>
      </c>
      <c r="OC86" s="78"/>
      <c r="OD86" s="78"/>
      <c r="OE86" s="78"/>
      <c r="OF86" s="78"/>
      <c r="OG86" s="78"/>
      <c r="OH86" s="78"/>
      <c r="OI86" s="78"/>
      <c r="OJ86" s="78"/>
      <c r="OK86" s="78"/>
      <c r="OL86" s="78"/>
      <c r="OM86" s="78"/>
      <c r="ON86" s="78"/>
      <c r="OO86" s="78"/>
      <c r="OP86" s="78">
        <v>61</v>
      </c>
      <c r="OQ86" s="78"/>
      <c r="OR86" s="78"/>
      <c r="OS86" s="78">
        <v>24</v>
      </c>
      <c r="OT86" s="78"/>
      <c r="OU86" s="78"/>
      <c r="OV86" s="78"/>
      <c r="OW86" s="78"/>
      <c r="OX86" s="78"/>
      <c r="OY86" s="78"/>
      <c r="OZ86" s="78"/>
      <c r="PA86" s="78"/>
      <c r="PB86" s="78"/>
      <c r="PC86" s="78"/>
      <c r="PD86" s="78"/>
      <c r="PE86" s="57">
        <v>78</v>
      </c>
      <c r="PF86" s="35">
        <f t="shared" si="412"/>
        <v>0</v>
      </c>
      <c r="PG86" s="35">
        <f t="shared" si="413"/>
        <v>0</v>
      </c>
      <c r="PH86" s="35">
        <f t="shared" si="414"/>
        <v>0</v>
      </c>
      <c r="PI86" s="35">
        <f t="shared" si="415"/>
        <v>0</v>
      </c>
      <c r="PJ86" s="35">
        <f t="shared" si="416"/>
        <v>0</v>
      </c>
      <c r="PK86" s="35">
        <f t="shared" si="417"/>
        <v>0</v>
      </c>
      <c r="PL86" s="35">
        <f t="shared" si="418"/>
        <v>0</v>
      </c>
      <c r="PM86" s="35">
        <f t="shared" si="419"/>
        <v>0</v>
      </c>
      <c r="PN86" s="35">
        <f t="shared" si="420"/>
        <v>0</v>
      </c>
      <c r="PO86" s="35">
        <f t="shared" si="421"/>
        <v>0</v>
      </c>
      <c r="PP86" s="35">
        <f t="shared" si="422"/>
        <v>0</v>
      </c>
      <c r="PQ86" s="35">
        <f t="shared" si="423"/>
        <v>0</v>
      </c>
      <c r="PR86" s="35">
        <f t="shared" si="424"/>
        <v>0</v>
      </c>
      <c r="PS86" s="35">
        <f t="shared" si="425"/>
        <v>30</v>
      </c>
      <c r="PT86" s="35">
        <f t="shared" si="426"/>
        <v>0</v>
      </c>
      <c r="PU86" s="35">
        <f t="shared" si="427"/>
        <v>0</v>
      </c>
      <c r="PV86" s="35">
        <f t="shared" si="428"/>
        <v>0</v>
      </c>
      <c r="PW86" s="35">
        <f t="shared" si="429"/>
        <v>0</v>
      </c>
      <c r="PX86" s="35">
        <f t="shared" si="430"/>
        <v>0</v>
      </c>
      <c r="PY86" s="35">
        <f t="shared" si="431"/>
        <v>0</v>
      </c>
      <c r="PZ86" s="35">
        <f t="shared" si="432"/>
        <v>0</v>
      </c>
      <c r="QA86" s="35">
        <f t="shared" si="433"/>
        <v>0</v>
      </c>
      <c r="QB86" s="35">
        <f t="shared" si="434"/>
        <v>0</v>
      </c>
      <c r="QC86" s="35">
        <f t="shared" si="435"/>
        <v>0</v>
      </c>
      <c r="QD86" s="35">
        <f t="shared" si="436"/>
        <v>0</v>
      </c>
      <c r="QE86" s="35">
        <f t="shared" si="437"/>
        <v>0</v>
      </c>
      <c r="QF86" s="35">
        <f t="shared" si="438"/>
        <v>0</v>
      </c>
      <c r="QG86" s="35">
        <f t="shared" si="439"/>
        <v>0</v>
      </c>
      <c r="QH86" s="57">
        <v>78</v>
      </c>
      <c r="QI86" s="36" t="str">
        <f t="shared" si="440"/>
        <v/>
      </c>
      <c r="QJ86" s="36" t="str">
        <f t="shared" si="441"/>
        <v/>
      </c>
      <c r="QK86" s="36" t="str">
        <f t="shared" si="442"/>
        <v/>
      </c>
      <c r="QL86" s="36" t="str">
        <f t="shared" si="443"/>
        <v/>
      </c>
      <c r="QM86" s="36" t="str">
        <f t="shared" si="444"/>
        <v/>
      </c>
      <c r="QN86" s="36" t="str">
        <f t="shared" si="445"/>
        <v/>
      </c>
      <c r="QO86" s="36" t="str">
        <f t="shared" si="446"/>
        <v/>
      </c>
      <c r="QP86" s="36" t="str">
        <f t="shared" si="447"/>
        <v/>
      </c>
      <c r="QQ86" s="36" t="str">
        <f t="shared" si="448"/>
        <v/>
      </c>
      <c r="QR86" s="36" t="str">
        <f t="shared" si="449"/>
        <v/>
      </c>
      <c r="QS86" s="36" t="str">
        <f t="shared" si="450"/>
        <v/>
      </c>
      <c r="QT86" s="36" t="str">
        <f t="shared" si="451"/>
        <v/>
      </c>
      <c r="QU86" s="36" t="str">
        <f t="shared" si="452"/>
        <v/>
      </c>
      <c r="QV86" s="36" t="str">
        <f t="shared" si="453"/>
        <v/>
      </c>
      <c r="QW86" s="36" t="str">
        <f t="shared" si="454"/>
        <v/>
      </c>
      <c r="QX86" s="36" t="str">
        <f t="shared" si="455"/>
        <v/>
      </c>
      <c r="QY86" s="36" t="str">
        <f t="shared" si="456"/>
        <v/>
      </c>
      <c r="QZ86" s="36" t="str">
        <f t="shared" si="457"/>
        <v/>
      </c>
      <c r="RA86" s="36" t="str">
        <f t="shared" si="458"/>
        <v/>
      </c>
      <c r="RB86" s="36" t="str">
        <f t="shared" si="459"/>
        <v/>
      </c>
      <c r="RC86" s="36" t="str">
        <f t="shared" si="460"/>
        <v/>
      </c>
      <c r="RD86" s="36" t="str">
        <f t="shared" si="461"/>
        <v/>
      </c>
      <c r="RE86" s="36" t="str">
        <f t="shared" si="462"/>
        <v/>
      </c>
      <c r="RF86" s="36" t="str">
        <f t="shared" si="463"/>
        <v/>
      </c>
      <c r="RG86" s="36" t="str">
        <f t="shared" si="464"/>
        <v/>
      </c>
      <c r="RH86" s="36" t="str">
        <f t="shared" si="465"/>
        <v/>
      </c>
      <c r="RI86" s="36" t="str">
        <f t="shared" si="466"/>
        <v/>
      </c>
      <c r="RJ86" s="36" t="str">
        <f t="shared" si="467"/>
        <v/>
      </c>
      <c r="RK86" s="37">
        <f t="shared" si="468"/>
        <v>0</v>
      </c>
      <c r="RL86" s="38" t="str">
        <f t="shared" si="528"/>
        <v/>
      </c>
      <c r="RM86" s="38" t="str">
        <f t="shared" si="529"/>
        <v/>
      </c>
      <c r="RN86" s="38" t="str">
        <f t="shared" si="530"/>
        <v/>
      </c>
      <c r="RO86" s="38" t="str">
        <f t="shared" si="531"/>
        <v/>
      </c>
      <c r="RP86" s="38" t="str">
        <f t="shared" si="532"/>
        <v/>
      </c>
      <c r="RQ86" s="39" t="str">
        <f t="shared" si="533"/>
        <v/>
      </c>
      <c r="RR86" s="39" t="str">
        <f t="shared" si="534"/>
        <v/>
      </c>
      <c r="RS86" s="39" t="str">
        <f t="shared" si="535"/>
        <v/>
      </c>
      <c r="RT86" s="39" t="str">
        <f t="shared" si="536"/>
        <v/>
      </c>
      <c r="RU86" s="39">
        <f t="shared" si="537"/>
        <v>0</v>
      </c>
      <c r="RV86" s="57">
        <v>78</v>
      </c>
    </row>
    <row r="87" spans="2:490" s="41" customFormat="1" ht="40.799999999999997" x14ac:dyDescent="0.2">
      <c r="B87" s="63" t="s">
        <v>149</v>
      </c>
      <c r="C87" s="57" t="s">
        <v>161</v>
      </c>
      <c r="D87" s="57" t="s">
        <v>167</v>
      </c>
      <c r="E87" s="57" t="s">
        <v>172</v>
      </c>
      <c r="F87" s="57">
        <v>3</v>
      </c>
      <c r="G87" s="25">
        <v>945593</v>
      </c>
      <c r="H87" s="57">
        <v>79</v>
      </c>
      <c r="I87" s="77" t="s">
        <v>32</v>
      </c>
      <c r="J87" s="77" t="s">
        <v>32</v>
      </c>
      <c r="K87" s="77" t="s">
        <v>32</v>
      </c>
      <c r="L87" s="77" t="s">
        <v>32</v>
      </c>
      <c r="M87" s="77" t="s">
        <v>32</v>
      </c>
      <c r="N87" s="77" t="s">
        <v>32</v>
      </c>
      <c r="O87" s="77" t="s">
        <v>32</v>
      </c>
      <c r="P87" s="77" t="s">
        <v>32</v>
      </c>
      <c r="Q87" s="77" t="s">
        <v>32</v>
      </c>
      <c r="R87" s="77" t="s">
        <v>32</v>
      </c>
      <c r="S87" s="77" t="s">
        <v>32</v>
      </c>
      <c r="T87" s="77" t="s">
        <v>32</v>
      </c>
      <c r="U87" s="77" t="s">
        <v>32</v>
      </c>
      <c r="V87" s="77" t="s">
        <v>32</v>
      </c>
      <c r="W87" s="77" t="s">
        <v>32</v>
      </c>
      <c r="X87" s="77" t="s">
        <v>32</v>
      </c>
      <c r="Y87" s="75">
        <v>724710</v>
      </c>
      <c r="Z87" s="77" t="s">
        <v>32</v>
      </c>
      <c r="AA87" s="77" t="s">
        <v>32</v>
      </c>
      <c r="AB87" s="77" t="s">
        <v>32</v>
      </c>
      <c r="AC87" s="77" t="s">
        <v>32</v>
      </c>
      <c r="AD87" s="77" t="s">
        <v>32</v>
      </c>
      <c r="AE87" s="77" t="s">
        <v>32</v>
      </c>
      <c r="AF87" s="77" t="s">
        <v>32</v>
      </c>
      <c r="AG87" s="77" t="s">
        <v>32</v>
      </c>
      <c r="AH87" s="77" t="s">
        <v>32</v>
      </c>
      <c r="AI87" s="77" t="s">
        <v>32</v>
      </c>
      <c r="AJ87" s="77" t="s">
        <v>32</v>
      </c>
      <c r="AK87" s="45"/>
      <c r="AL87" s="26" t="str">
        <f t="shared" si="469"/>
        <v>NC</v>
      </c>
      <c r="AM87" s="26" t="str">
        <f t="shared" si="470"/>
        <v>NC</v>
      </c>
      <c r="AN87" s="26" t="str">
        <f t="shared" si="471"/>
        <v>NC</v>
      </c>
      <c r="AO87" s="26" t="str">
        <f t="shared" si="472"/>
        <v>NC</v>
      </c>
      <c r="AP87" s="26" t="str">
        <f t="shared" si="473"/>
        <v>NC</v>
      </c>
      <c r="AQ87" s="26" t="str">
        <f t="shared" si="474"/>
        <v>NC</v>
      </c>
      <c r="AR87" s="26" t="str">
        <f t="shared" si="475"/>
        <v>NC</v>
      </c>
      <c r="AS87" s="26" t="str">
        <f t="shared" si="476"/>
        <v>NC</v>
      </c>
      <c r="AT87" s="26" t="str">
        <f t="shared" si="477"/>
        <v>NC</v>
      </c>
      <c r="AU87" s="26" t="str">
        <f t="shared" si="478"/>
        <v>NC</v>
      </c>
      <c r="AV87" s="26" t="str">
        <f t="shared" si="479"/>
        <v>NC</v>
      </c>
      <c r="AW87" s="26" t="str">
        <f t="shared" si="480"/>
        <v>NC</v>
      </c>
      <c r="AX87" s="26" t="str">
        <f t="shared" si="481"/>
        <v>NC</v>
      </c>
      <c r="AY87" s="26" t="str">
        <f t="shared" si="482"/>
        <v>NC</v>
      </c>
      <c r="AZ87" s="26" t="str">
        <f t="shared" si="483"/>
        <v>NC</v>
      </c>
      <c r="BA87" s="26" t="str">
        <f t="shared" si="484"/>
        <v>NC</v>
      </c>
      <c r="BB87" s="26">
        <f t="shared" si="485"/>
        <v>724710</v>
      </c>
      <c r="BC87" s="26" t="str">
        <f t="shared" si="486"/>
        <v>NC</v>
      </c>
      <c r="BD87" s="26" t="str">
        <f t="shared" si="487"/>
        <v>NC</v>
      </c>
      <c r="BE87" s="26" t="str">
        <f t="shared" si="488"/>
        <v>NC</v>
      </c>
      <c r="BF87" s="26" t="str">
        <f t="shared" si="489"/>
        <v>NC</v>
      </c>
      <c r="BG87" s="26" t="str">
        <f t="shared" si="490"/>
        <v>NC</v>
      </c>
      <c r="BH87" s="26" t="str">
        <f t="shared" si="491"/>
        <v>NC</v>
      </c>
      <c r="BI87" s="26" t="str">
        <f t="shared" si="492"/>
        <v>NC</v>
      </c>
      <c r="BJ87" s="26" t="str">
        <f t="shared" si="493"/>
        <v>NC</v>
      </c>
      <c r="BK87" s="26" t="str">
        <f t="shared" si="494"/>
        <v>NC</v>
      </c>
      <c r="BL87" s="26" t="str">
        <f t="shared" si="495"/>
        <v>NC</v>
      </c>
      <c r="BM87" s="26" t="str">
        <f t="shared" si="496"/>
        <v>NC</v>
      </c>
      <c r="BN87" s="57">
        <v>79</v>
      </c>
      <c r="BO87" s="70" t="s">
        <v>33</v>
      </c>
      <c r="BP87" s="70" t="s">
        <v>33</v>
      </c>
      <c r="BQ87" s="70" t="s">
        <v>33</v>
      </c>
      <c r="BR87" s="70" t="s">
        <v>33</v>
      </c>
      <c r="BS87" s="70" t="s">
        <v>33</v>
      </c>
      <c r="BT87" s="70" t="s">
        <v>33</v>
      </c>
      <c r="BU87" s="70" t="s">
        <v>33</v>
      </c>
      <c r="BV87" s="70" t="s">
        <v>33</v>
      </c>
      <c r="BW87" s="70" t="s">
        <v>33</v>
      </c>
      <c r="BX87" s="70" t="s">
        <v>33</v>
      </c>
      <c r="BY87" s="70" t="s">
        <v>33</v>
      </c>
      <c r="BZ87" s="70" t="s">
        <v>33</v>
      </c>
      <c r="CA87" s="70" t="s">
        <v>33</v>
      </c>
      <c r="CB87" s="70" t="s">
        <v>33</v>
      </c>
      <c r="CC87" s="70" t="s">
        <v>33</v>
      </c>
      <c r="CD87" s="70" t="s">
        <v>33</v>
      </c>
      <c r="CE87" s="71" t="s">
        <v>33</v>
      </c>
      <c r="CF87" s="70" t="s">
        <v>33</v>
      </c>
      <c r="CG87" s="70" t="s">
        <v>33</v>
      </c>
      <c r="CH87" s="70" t="s">
        <v>33</v>
      </c>
      <c r="CI87" s="70" t="s">
        <v>33</v>
      </c>
      <c r="CJ87" s="70" t="s">
        <v>33</v>
      </c>
      <c r="CK87" s="70" t="s">
        <v>33</v>
      </c>
      <c r="CL87" s="70" t="s">
        <v>33</v>
      </c>
      <c r="CM87" s="70" t="s">
        <v>33</v>
      </c>
      <c r="CN87" s="70" t="s">
        <v>33</v>
      </c>
      <c r="CO87" s="70" t="s">
        <v>33</v>
      </c>
      <c r="CP87" s="70" t="s">
        <v>33</v>
      </c>
      <c r="CQ87" s="57">
        <v>79</v>
      </c>
      <c r="CR87" s="71" t="s">
        <v>33</v>
      </c>
      <c r="CS87" s="71" t="s">
        <v>34</v>
      </c>
      <c r="CT87" s="71" t="s">
        <v>34</v>
      </c>
      <c r="CU87" s="71" t="s">
        <v>34</v>
      </c>
      <c r="CV87" s="71" t="s">
        <v>34</v>
      </c>
      <c r="CW87" s="71" t="s">
        <v>34</v>
      </c>
      <c r="CX87" s="71" t="s">
        <v>34</v>
      </c>
      <c r="CY87" s="71" t="s">
        <v>33</v>
      </c>
      <c r="CZ87" s="71" t="s">
        <v>34</v>
      </c>
      <c r="DA87" s="71" t="s">
        <v>34</v>
      </c>
      <c r="DB87" s="71" t="s">
        <v>34</v>
      </c>
      <c r="DC87" s="71" t="s">
        <v>34</v>
      </c>
      <c r="DD87" s="71" t="s">
        <v>34</v>
      </c>
      <c r="DE87" s="71" t="s">
        <v>34</v>
      </c>
      <c r="DF87" s="71" t="s">
        <v>34</v>
      </c>
      <c r="DG87" s="71" t="s">
        <v>34</v>
      </c>
      <c r="DH87" s="71" t="s">
        <v>34</v>
      </c>
      <c r="DI87" s="71" t="s">
        <v>34</v>
      </c>
      <c r="DJ87" s="71" t="s">
        <v>34</v>
      </c>
      <c r="DK87" s="71" t="s">
        <v>34</v>
      </c>
      <c r="DL87" s="71" t="s">
        <v>34</v>
      </c>
      <c r="DM87" s="71" t="s">
        <v>34</v>
      </c>
      <c r="DN87" s="71" t="s">
        <v>34</v>
      </c>
      <c r="DO87" s="71" t="s">
        <v>34</v>
      </c>
      <c r="DP87" s="71" t="s">
        <v>34</v>
      </c>
      <c r="DQ87" s="71" t="s">
        <v>34</v>
      </c>
      <c r="DR87" s="71" t="s">
        <v>34</v>
      </c>
      <c r="DS87" s="71" t="s">
        <v>34</v>
      </c>
      <c r="DT87" s="57">
        <v>79</v>
      </c>
      <c r="DU87" s="71" t="s">
        <v>34</v>
      </c>
      <c r="DV87" s="71" t="s">
        <v>34</v>
      </c>
      <c r="DW87" s="71" t="s">
        <v>34</v>
      </c>
      <c r="DX87" s="71" t="s">
        <v>34</v>
      </c>
      <c r="DY87" s="71" t="s">
        <v>34</v>
      </c>
      <c r="DZ87" s="71" t="s">
        <v>34</v>
      </c>
      <c r="EA87" s="71" t="s">
        <v>34</v>
      </c>
      <c r="EB87" s="71" t="s">
        <v>33</v>
      </c>
      <c r="EC87" s="71" t="s">
        <v>34</v>
      </c>
      <c r="ED87" s="71" t="s">
        <v>34</v>
      </c>
      <c r="EE87" s="71" t="s">
        <v>34</v>
      </c>
      <c r="EF87" s="71" t="s">
        <v>34</v>
      </c>
      <c r="EG87" s="71" t="s">
        <v>34</v>
      </c>
      <c r="EH87" s="71" t="s">
        <v>34</v>
      </c>
      <c r="EI87" s="71" t="s">
        <v>34</v>
      </c>
      <c r="EJ87" s="71" t="s">
        <v>34</v>
      </c>
      <c r="EK87" s="71" t="s">
        <v>34</v>
      </c>
      <c r="EL87" s="71" t="s">
        <v>34</v>
      </c>
      <c r="EM87" s="71" t="s">
        <v>34</v>
      </c>
      <c r="EN87" s="71" t="s">
        <v>34</v>
      </c>
      <c r="EO87" s="71" t="s">
        <v>34</v>
      </c>
      <c r="EP87" s="71" t="s">
        <v>34</v>
      </c>
      <c r="EQ87" s="71" t="s">
        <v>34</v>
      </c>
      <c r="ER87" s="71" t="s">
        <v>34</v>
      </c>
      <c r="ES87" s="71" t="s">
        <v>34</v>
      </c>
      <c r="ET87" s="71" t="s">
        <v>34</v>
      </c>
      <c r="EU87" s="71" t="s">
        <v>34</v>
      </c>
      <c r="EV87" s="71" t="s">
        <v>33</v>
      </c>
      <c r="EW87" s="57">
        <v>79</v>
      </c>
      <c r="EX87" s="27" t="str">
        <f t="shared" si="270"/>
        <v>NO CUMPLE</v>
      </c>
      <c r="EY87" s="27" t="str">
        <f t="shared" si="271"/>
        <v>NO CUMPLE</v>
      </c>
      <c r="EZ87" s="27" t="str">
        <f t="shared" si="272"/>
        <v>NO CUMPLE</v>
      </c>
      <c r="FA87" s="27" t="str">
        <f t="shared" si="273"/>
        <v>NO CUMPLE</v>
      </c>
      <c r="FB87" s="27" t="str">
        <f t="shared" si="274"/>
        <v>NO CUMPLE</v>
      </c>
      <c r="FC87" s="27" t="str">
        <f t="shared" si="275"/>
        <v>NO CUMPLE</v>
      </c>
      <c r="FD87" s="27" t="str">
        <f t="shared" si="276"/>
        <v>NO CUMPLE</v>
      </c>
      <c r="FE87" s="27" t="str">
        <f t="shared" si="277"/>
        <v>NO CUMPLE</v>
      </c>
      <c r="FF87" s="27" t="str">
        <f t="shared" si="278"/>
        <v>NO CUMPLE</v>
      </c>
      <c r="FG87" s="27" t="str">
        <f t="shared" si="279"/>
        <v>NO CUMPLE</v>
      </c>
      <c r="FH87" s="27" t="str">
        <f t="shared" si="280"/>
        <v>NO CUMPLE</v>
      </c>
      <c r="FI87" s="27" t="str">
        <f t="shared" si="281"/>
        <v>NO CUMPLE</v>
      </c>
      <c r="FJ87" s="27" t="str">
        <f t="shared" si="282"/>
        <v>NO CUMPLE</v>
      </c>
      <c r="FK87" s="27" t="str">
        <f t="shared" si="283"/>
        <v>NO CUMPLE</v>
      </c>
      <c r="FL87" s="27" t="str">
        <f t="shared" si="284"/>
        <v>NO CUMPLE</v>
      </c>
      <c r="FM87" s="27" t="str">
        <f t="shared" si="285"/>
        <v>NO CUMPLE</v>
      </c>
      <c r="FN87" s="27" t="str">
        <f t="shared" si="286"/>
        <v>NO CUMPLE</v>
      </c>
      <c r="FO87" s="27" t="str">
        <f t="shared" si="287"/>
        <v>NO CUMPLE</v>
      </c>
      <c r="FP87" s="27" t="str">
        <f t="shared" si="288"/>
        <v>NO CUMPLE</v>
      </c>
      <c r="FQ87" s="27" t="str">
        <f t="shared" si="289"/>
        <v>NO CUMPLE</v>
      </c>
      <c r="FR87" s="27" t="str">
        <f t="shared" si="290"/>
        <v>NO CUMPLE</v>
      </c>
      <c r="FS87" s="27" t="str">
        <f t="shared" si="291"/>
        <v>NO CUMPLE</v>
      </c>
      <c r="FT87" s="27" t="str">
        <f t="shared" si="292"/>
        <v>NO CUMPLE</v>
      </c>
      <c r="FU87" s="27" t="str">
        <f t="shared" si="293"/>
        <v>NO CUMPLE</v>
      </c>
      <c r="FV87" s="27" t="str">
        <f t="shared" si="294"/>
        <v>NO CUMPLE</v>
      </c>
      <c r="FW87" s="27" t="str">
        <f t="shared" si="295"/>
        <v>NO CUMPLE</v>
      </c>
      <c r="FX87" s="27" t="str">
        <f t="shared" si="296"/>
        <v>NO CUMPLE</v>
      </c>
      <c r="FY87" s="27" t="str">
        <f t="shared" si="297"/>
        <v>NO CUMPLE</v>
      </c>
      <c r="FZ87" s="57">
        <v>79</v>
      </c>
      <c r="GA87" s="71" t="s">
        <v>32</v>
      </c>
      <c r="GB87" s="71" t="s">
        <v>32</v>
      </c>
      <c r="GC87" s="71" t="s">
        <v>32</v>
      </c>
      <c r="GD87" s="71" t="s">
        <v>32</v>
      </c>
      <c r="GE87" s="71" t="s">
        <v>32</v>
      </c>
      <c r="GF87" s="71" t="s">
        <v>32</v>
      </c>
      <c r="GG87" s="71" t="s">
        <v>32</v>
      </c>
      <c r="GH87" s="71" t="s">
        <v>32</v>
      </c>
      <c r="GI87" s="71" t="s">
        <v>32</v>
      </c>
      <c r="GJ87" s="71" t="s">
        <v>32</v>
      </c>
      <c r="GK87" s="71" t="s">
        <v>32</v>
      </c>
      <c r="GL87" s="71" t="s">
        <v>32</v>
      </c>
      <c r="GM87" s="71" t="s">
        <v>32</v>
      </c>
      <c r="GN87" s="71" t="s">
        <v>32</v>
      </c>
      <c r="GO87" s="71" t="s">
        <v>32</v>
      </c>
      <c r="GP87" s="71" t="s">
        <v>32</v>
      </c>
      <c r="GQ87" s="94" t="s">
        <v>33</v>
      </c>
      <c r="GR87" s="71" t="s">
        <v>32</v>
      </c>
      <c r="GS87" s="71" t="s">
        <v>32</v>
      </c>
      <c r="GT87" s="71" t="s">
        <v>32</v>
      </c>
      <c r="GU87" s="71" t="s">
        <v>32</v>
      </c>
      <c r="GV87" s="71" t="s">
        <v>32</v>
      </c>
      <c r="GW87" s="71" t="s">
        <v>32</v>
      </c>
      <c r="GX87" s="71" t="s">
        <v>32</v>
      </c>
      <c r="GY87" s="71" t="s">
        <v>32</v>
      </c>
      <c r="GZ87" s="71" t="s">
        <v>32</v>
      </c>
      <c r="HA87" s="71" t="s">
        <v>32</v>
      </c>
      <c r="HB87" s="71" t="s">
        <v>32</v>
      </c>
      <c r="HC87" s="57">
        <v>79</v>
      </c>
      <c r="HD87" s="72" t="s">
        <v>32</v>
      </c>
      <c r="HE87" s="72" t="s">
        <v>32</v>
      </c>
      <c r="HF87" s="72" t="s">
        <v>32</v>
      </c>
      <c r="HG87" s="72" t="s">
        <v>32</v>
      </c>
      <c r="HH87" s="72" t="s">
        <v>32</v>
      </c>
      <c r="HI87" s="72" t="s">
        <v>32</v>
      </c>
      <c r="HJ87" s="72" t="s">
        <v>32</v>
      </c>
      <c r="HK87" s="72" t="s">
        <v>32</v>
      </c>
      <c r="HL87" s="72" t="s">
        <v>32</v>
      </c>
      <c r="HM87" s="72" t="s">
        <v>32</v>
      </c>
      <c r="HN87" s="72" t="s">
        <v>32</v>
      </c>
      <c r="HO87" s="72" t="s">
        <v>32</v>
      </c>
      <c r="HP87" s="72" t="s">
        <v>32</v>
      </c>
      <c r="HQ87" s="72" t="s">
        <v>32</v>
      </c>
      <c r="HR87" s="72" t="s">
        <v>32</v>
      </c>
      <c r="HS87" s="72" t="s">
        <v>32</v>
      </c>
      <c r="HT87" s="72" t="s">
        <v>34</v>
      </c>
      <c r="HU87" s="72" t="s">
        <v>32</v>
      </c>
      <c r="HV87" s="72" t="s">
        <v>32</v>
      </c>
      <c r="HW87" s="72" t="s">
        <v>32</v>
      </c>
      <c r="HX87" s="72" t="s">
        <v>32</v>
      </c>
      <c r="HY87" s="72" t="s">
        <v>32</v>
      </c>
      <c r="HZ87" s="72" t="s">
        <v>32</v>
      </c>
      <c r="IA87" s="72" t="s">
        <v>32</v>
      </c>
      <c r="IB87" s="72" t="s">
        <v>32</v>
      </c>
      <c r="IC87" s="72" t="s">
        <v>32</v>
      </c>
      <c r="ID87" s="72" t="s">
        <v>32</v>
      </c>
      <c r="IE87" s="72" t="s">
        <v>32</v>
      </c>
      <c r="IF87" s="57">
        <v>79</v>
      </c>
      <c r="IG87" s="26" t="str">
        <f t="shared" si="497"/>
        <v/>
      </c>
      <c r="IH87" s="26" t="str">
        <f t="shared" si="498"/>
        <v/>
      </c>
      <c r="II87" s="26" t="str">
        <f t="shared" si="499"/>
        <v/>
      </c>
      <c r="IJ87" s="26" t="str">
        <f t="shared" si="500"/>
        <v/>
      </c>
      <c r="IK87" s="26" t="str">
        <f t="shared" si="501"/>
        <v/>
      </c>
      <c r="IL87" s="26" t="str">
        <f t="shared" si="502"/>
        <v/>
      </c>
      <c r="IM87" s="26" t="str">
        <f t="shared" si="503"/>
        <v/>
      </c>
      <c r="IN87" s="26" t="str">
        <f t="shared" si="504"/>
        <v/>
      </c>
      <c r="IO87" s="26" t="str">
        <f t="shared" si="505"/>
        <v/>
      </c>
      <c r="IP87" s="26" t="str">
        <f t="shared" si="506"/>
        <v/>
      </c>
      <c r="IQ87" s="26" t="str">
        <f t="shared" si="507"/>
        <v/>
      </c>
      <c r="IR87" s="26" t="str">
        <f t="shared" si="508"/>
        <v/>
      </c>
      <c r="IS87" s="26" t="str">
        <f t="shared" si="509"/>
        <v/>
      </c>
      <c r="IT87" s="26" t="str">
        <f t="shared" si="510"/>
        <v/>
      </c>
      <c r="IU87" s="26" t="str">
        <f t="shared" si="511"/>
        <v/>
      </c>
      <c r="IV87" s="26" t="str">
        <f t="shared" si="512"/>
        <v/>
      </c>
      <c r="IW87" s="26" t="str">
        <f t="shared" si="513"/>
        <v/>
      </c>
      <c r="IX87" s="26" t="str">
        <f t="shared" si="514"/>
        <v/>
      </c>
      <c r="IY87" s="26" t="str">
        <f t="shared" si="515"/>
        <v/>
      </c>
      <c r="IZ87" s="26" t="str">
        <f t="shared" si="516"/>
        <v/>
      </c>
      <c r="JA87" s="26" t="str">
        <f t="shared" si="517"/>
        <v/>
      </c>
      <c r="JB87" s="26" t="str">
        <f t="shared" si="518"/>
        <v/>
      </c>
      <c r="JC87" s="26" t="str">
        <f t="shared" si="519"/>
        <v/>
      </c>
      <c r="JD87" s="26" t="str">
        <f t="shared" si="520"/>
        <v/>
      </c>
      <c r="JE87" s="26" t="str">
        <f t="shared" si="521"/>
        <v/>
      </c>
      <c r="JF87" s="26" t="str">
        <f t="shared" si="522"/>
        <v/>
      </c>
      <c r="JG87" s="26" t="str">
        <f t="shared" si="523"/>
        <v/>
      </c>
      <c r="JH87" s="26" t="str">
        <f t="shared" si="524"/>
        <v/>
      </c>
      <c r="JI87" s="26">
        <v>945593</v>
      </c>
      <c r="JJ87" s="26">
        <v>945593</v>
      </c>
      <c r="JK87" s="28">
        <f t="shared" si="525"/>
        <v>0</v>
      </c>
      <c r="JL87" s="28">
        <f t="shared" si="298"/>
        <v>0</v>
      </c>
      <c r="JM87" s="29" t="str">
        <f t="shared" si="526"/>
        <v/>
      </c>
      <c r="JN87" s="30" t="str">
        <f t="shared" si="527"/>
        <v/>
      </c>
      <c r="JO87" s="57">
        <v>79</v>
      </c>
      <c r="JP87" s="31" t="str">
        <f t="shared" si="299"/>
        <v/>
      </c>
      <c r="JQ87" s="31" t="str">
        <f t="shared" si="300"/>
        <v/>
      </c>
      <c r="JR87" s="31" t="str">
        <f t="shared" si="301"/>
        <v/>
      </c>
      <c r="JS87" s="31" t="str">
        <f t="shared" si="302"/>
        <v/>
      </c>
      <c r="JT87" s="31" t="str">
        <f t="shared" si="303"/>
        <v/>
      </c>
      <c r="JU87" s="31" t="str">
        <f t="shared" si="304"/>
        <v/>
      </c>
      <c r="JV87" s="31" t="str">
        <f t="shared" si="305"/>
        <v/>
      </c>
      <c r="JW87" s="31" t="str">
        <f t="shared" si="306"/>
        <v/>
      </c>
      <c r="JX87" s="31" t="str">
        <f t="shared" si="307"/>
        <v/>
      </c>
      <c r="JY87" s="31" t="str">
        <f t="shared" si="308"/>
        <v/>
      </c>
      <c r="JZ87" s="31" t="str">
        <f t="shared" si="309"/>
        <v/>
      </c>
      <c r="KA87" s="31" t="str">
        <f t="shared" si="310"/>
        <v/>
      </c>
      <c r="KB87" s="31" t="str">
        <f t="shared" si="311"/>
        <v/>
      </c>
      <c r="KC87" s="31" t="str">
        <f t="shared" si="312"/>
        <v/>
      </c>
      <c r="KD87" s="31" t="str">
        <f t="shared" si="313"/>
        <v/>
      </c>
      <c r="KE87" s="31" t="str">
        <f t="shared" si="314"/>
        <v/>
      </c>
      <c r="KF87" s="31" t="str">
        <f t="shared" si="315"/>
        <v/>
      </c>
      <c r="KG87" s="31" t="str">
        <f t="shared" si="316"/>
        <v/>
      </c>
      <c r="KH87" s="31" t="str">
        <f t="shared" si="317"/>
        <v/>
      </c>
      <c r="KI87" s="31" t="str">
        <f t="shared" si="318"/>
        <v/>
      </c>
      <c r="KJ87" s="31" t="str">
        <f t="shared" si="319"/>
        <v/>
      </c>
      <c r="KK87" s="31" t="str">
        <f t="shared" si="320"/>
        <v/>
      </c>
      <c r="KL87" s="31" t="str">
        <f t="shared" si="321"/>
        <v/>
      </c>
      <c r="KM87" s="31" t="str">
        <f t="shared" si="322"/>
        <v/>
      </c>
      <c r="KN87" s="31" t="str">
        <f t="shared" si="323"/>
        <v/>
      </c>
      <c r="KO87" s="31" t="str">
        <f t="shared" si="324"/>
        <v/>
      </c>
      <c r="KP87" s="31" t="str">
        <f t="shared" si="325"/>
        <v/>
      </c>
      <c r="KQ87" s="31" t="str">
        <f t="shared" si="326"/>
        <v/>
      </c>
      <c r="KR87" s="57">
        <v>79</v>
      </c>
      <c r="KS87" s="32" t="str">
        <f t="shared" si="327"/>
        <v/>
      </c>
      <c r="KT87" s="32" t="str">
        <f t="shared" si="328"/>
        <v/>
      </c>
      <c r="KU87" s="32" t="str">
        <f t="shared" si="329"/>
        <v/>
      </c>
      <c r="KV87" s="32" t="str">
        <f t="shared" si="330"/>
        <v/>
      </c>
      <c r="KW87" s="32" t="str">
        <f t="shared" si="331"/>
        <v/>
      </c>
      <c r="KX87" s="32" t="str">
        <f t="shared" si="332"/>
        <v/>
      </c>
      <c r="KY87" s="32" t="str">
        <f t="shared" si="333"/>
        <v/>
      </c>
      <c r="KZ87" s="32" t="str">
        <f t="shared" si="334"/>
        <v/>
      </c>
      <c r="LA87" s="32" t="str">
        <f t="shared" si="335"/>
        <v/>
      </c>
      <c r="LB87" s="32" t="str">
        <f t="shared" si="336"/>
        <v/>
      </c>
      <c r="LC87" s="32" t="str">
        <f t="shared" si="337"/>
        <v/>
      </c>
      <c r="LD87" s="32" t="str">
        <f t="shared" si="338"/>
        <v/>
      </c>
      <c r="LE87" s="32" t="str">
        <f t="shared" si="339"/>
        <v/>
      </c>
      <c r="LF87" s="32" t="str">
        <f t="shared" si="340"/>
        <v/>
      </c>
      <c r="LG87" s="32" t="str">
        <f t="shared" si="341"/>
        <v/>
      </c>
      <c r="LH87" s="32" t="str">
        <f t="shared" si="342"/>
        <v/>
      </c>
      <c r="LI87" s="32" t="str">
        <f t="shared" si="343"/>
        <v/>
      </c>
      <c r="LJ87" s="32" t="str">
        <f t="shared" si="344"/>
        <v/>
      </c>
      <c r="LK87" s="32" t="str">
        <f t="shared" si="345"/>
        <v/>
      </c>
      <c r="LL87" s="32" t="str">
        <f t="shared" si="346"/>
        <v/>
      </c>
      <c r="LM87" s="32" t="str">
        <f t="shared" si="347"/>
        <v/>
      </c>
      <c r="LN87" s="32" t="str">
        <f t="shared" si="348"/>
        <v/>
      </c>
      <c r="LO87" s="32" t="str">
        <f t="shared" si="349"/>
        <v/>
      </c>
      <c r="LP87" s="32" t="str">
        <f t="shared" si="350"/>
        <v/>
      </c>
      <c r="LQ87" s="32" t="str">
        <f t="shared" si="351"/>
        <v/>
      </c>
      <c r="LR87" s="32" t="str">
        <f t="shared" si="352"/>
        <v/>
      </c>
      <c r="LS87" s="32" t="str">
        <f t="shared" si="353"/>
        <v/>
      </c>
      <c r="LT87" s="32" t="str">
        <f t="shared" si="354"/>
        <v/>
      </c>
      <c r="LU87" s="57">
        <v>79</v>
      </c>
      <c r="LV87" s="33" t="str">
        <f t="shared" si="355"/>
        <v/>
      </c>
      <c r="LW87" s="33" t="str">
        <f t="shared" si="356"/>
        <v/>
      </c>
      <c r="LX87" s="33" t="str">
        <f t="shared" si="357"/>
        <v/>
      </c>
      <c r="LY87" s="33" t="str">
        <f t="shared" si="358"/>
        <v/>
      </c>
      <c r="LZ87" s="33" t="str">
        <f t="shared" si="359"/>
        <v/>
      </c>
      <c r="MA87" s="33" t="str">
        <f t="shared" si="360"/>
        <v/>
      </c>
      <c r="MB87" s="33" t="str">
        <f t="shared" si="361"/>
        <v/>
      </c>
      <c r="MC87" s="33" t="str">
        <f t="shared" si="362"/>
        <v/>
      </c>
      <c r="MD87" s="33" t="str">
        <f t="shared" si="363"/>
        <v/>
      </c>
      <c r="ME87" s="33" t="str">
        <f t="shared" si="364"/>
        <v/>
      </c>
      <c r="MF87" s="33" t="str">
        <f t="shared" si="365"/>
        <v/>
      </c>
      <c r="MG87" s="33" t="str">
        <f t="shared" si="366"/>
        <v/>
      </c>
      <c r="MH87" s="33" t="str">
        <f t="shared" si="367"/>
        <v/>
      </c>
      <c r="MI87" s="33" t="str">
        <f t="shared" si="368"/>
        <v/>
      </c>
      <c r="MJ87" s="33" t="str">
        <f t="shared" si="369"/>
        <v/>
      </c>
      <c r="MK87" s="33" t="str">
        <f t="shared" si="370"/>
        <v/>
      </c>
      <c r="ML87" s="33" t="str">
        <f t="shared" si="371"/>
        <v/>
      </c>
      <c r="MM87" s="33" t="str">
        <f t="shared" si="372"/>
        <v/>
      </c>
      <c r="MN87" s="33" t="str">
        <f t="shared" si="373"/>
        <v/>
      </c>
      <c r="MO87" s="33" t="str">
        <f t="shared" si="374"/>
        <v/>
      </c>
      <c r="MP87" s="33" t="str">
        <f t="shared" si="375"/>
        <v/>
      </c>
      <c r="MQ87" s="33" t="str">
        <f t="shared" si="376"/>
        <v/>
      </c>
      <c r="MR87" s="33" t="str">
        <f t="shared" si="377"/>
        <v/>
      </c>
      <c r="MS87" s="33" t="str">
        <f t="shared" si="378"/>
        <v/>
      </c>
      <c r="MT87" s="33" t="str">
        <f t="shared" si="379"/>
        <v/>
      </c>
      <c r="MU87" s="33" t="str">
        <f t="shared" si="380"/>
        <v/>
      </c>
      <c r="MV87" s="33" t="str">
        <f t="shared" si="381"/>
        <v/>
      </c>
      <c r="MW87" s="33" t="str">
        <f t="shared" si="382"/>
        <v/>
      </c>
      <c r="MX87" s="54">
        <f t="shared" si="383"/>
        <v>0</v>
      </c>
      <c r="MY87" s="57">
        <v>79</v>
      </c>
      <c r="MZ87" s="34" t="str">
        <f t="shared" si="384"/>
        <v/>
      </c>
      <c r="NA87" s="34" t="str">
        <f t="shared" si="385"/>
        <v/>
      </c>
      <c r="NB87" s="34" t="str">
        <f t="shared" si="386"/>
        <v/>
      </c>
      <c r="NC87" s="34" t="str">
        <f t="shared" si="387"/>
        <v/>
      </c>
      <c r="ND87" s="34" t="str">
        <f t="shared" si="388"/>
        <v/>
      </c>
      <c r="NE87" s="34" t="str">
        <f t="shared" si="389"/>
        <v/>
      </c>
      <c r="NF87" s="34" t="str">
        <f t="shared" si="390"/>
        <v/>
      </c>
      <c r="NG87" s="34" t="str">
        <f t="shared" si="391"/>
        <v/>
      </c>
      <c r="NH87" s="34" t="str">
        <f t="shared" si="392"/>
        <v/>
      </c>
      <c r="NI87" s="34" t="str">
        <f t="shared" si="393"/>
        <v/>
      </c>
      <c r="NJ87" s="34" t="str">
        <f t="shared" si="394"/>
        <v/>
      </c>
      <c r="NK87" s="34" t="str">
        <f t="shared" si="395"/>
        <v/>
      </c>
      <c r="NL87" s="34" t="str">
        <f t="shared" si="396"/>
        <v/>
      </c>
      <c r="NM87" s="34" t="str">
        <f t="shared" si="397"/>
        <v/>
      </c>
      <c r="NN87" s="34" t="str">
        <f t="shared" si="398"/>
        <v/>
      </c>
      <c r="NO87" s="34" t="str">
        <f t="shared" si="399"/>
        <v/>
      </c>
      <c r="NP87" s="34" t="str">
        <f t="shared" si="400"/>
        <v/>
      </c>
      <c r="NQ87" s="34" t="str">
        <f t="shared" si="401"/>
        <v/>
      </c>
      <c r="NR87" s="34" t="str">
        <f t="shared" si="402"/>
        <v/>
      </c>
      <c r="NS87" s="34" t="str">
        <f t="shared" si="403"/>
        <v/>
      </c>
      <c r="NT87" s="34" t="str">
        <f t="shared" si="404"/>
        <v/>
      </c>
      <c r="NU87" s="34" t="str">
        <f t="shared" si="405"/>
        <v/>
      </c>
      <c r="NV87" s="34" t="str">
        <f t="shared" si="406"/>
        <v/>
      </c>
      <c r="NW87" s="34" t="str">
        <f t="shared" si="407"/>
        <v/>
      </c>
      <c r="NX87" s="34" t="str">
        <f t="shared" si="408"/>
        <v/>
      </c>
      <c r="NY87" s="34" t="str">
        <f t="shared" si="409"/>
        <v/>
      </c>
      <c r="NZ87" s="34" t="str">
        <f t="shared" si="410"/>
        <v/>
      </c>
      <c r="OA87" s="34" t="str">
        <f t="shared" si="411"/>
        <v/>
      </c>
      <c r="OB87" s="57">
        <v>79</v>
      </c>
      <c r="OC87" s="78"/>
      <c r="OD87" s="78"/>
      <c r="OE87" s="78"/>
      <c r="OF87" s="78"/>
      <c r="OG87" s="78"/>
      <c r="OH87" s="78"/>
      <c r="OI87" s="78"/>
      <c r="OJ87" s="78"/>
      <c r="OK87" s="78"/>
      <c r="OL87" s="78"/>
      <c r="OM87" s="78"/>
      <c r="ON87" s="78"/>
      <c r="OO87" s="78"/>
      <c r="OP87" s="78"/>
      <c r="OQ87" s="78"/>
      <c r="OR87" s="78"/>
      <c r="OS87" s="78">
        <v>36</v>
      </c>
      <c r="OT87" s="78"/>
      <c r="OU87" s="78"/>
      <c r="OV87" s="78"/>
      <c r="OW87" s="78"/>
      <c r="OX87" s="78"/>
      <c r="OY87" s="78"/>
      <c r="OZ87" s="78"/>
      <c r="PA87" s="78"/>
      <c r="PB87" s="78"/>
      <c r="PC87" s="78"/>
      <c r="PD87" s="78"/>
      <c r="PE87" s="57">
        <v>79</v>
      </c>
      <c r="PF87" s="35">
        <f t="shared" si="412"/>
        <v>0</v>
      </c>
      <c r="PG87" s="35">
        <f t="shared" si="413"/>
        <v>0</v>
      </c>
      <c r="PH87" s="35">
        <f t="shared" si="414"/>
        <v>0</v>
      </c>
      <c r="PI87" s="35">
        <f t="shared" si="415"/>
        <v>0</v>
      </c>
      <c r="PJ87" s="35">
        <f t="shared" si="416"/>
        <v>0</v>
      </c>
      <c r="PK87" s="35">
        <f t="shared" si="417"/>
        <v>0</v>
      </c>
      <c r="PL87" s="35">
        <f t="shared" si="418"/>
        <v>0</v>
      </c>
      <c r="PM87" s="35">
        <f t="shared" si="419"/>
        <v>0</v>
      </c>
      <c r="PN87" s="35">
        <f t="shared" si="420"/>
        <v>0</v>
      </c>
      <c r="PO87" s="35">
        <f t="shared" si="421"/>
        <v>0</v>
      </c>
      <c r="PP87" s="35">
        <f t="shared" si="422"/>
        <v>0</v>
      </c>
      <c r="PQ87" s="35">
        <f t="shared" si="423"/>
        <v>0</v>
      </c>
      <c r="PR87" s="35">
        <f t="shared" si="424"/>
        <v>0</v>
      </c>
      <c r="PS87" s="35">
        <f t="shared" si="425"/>
        <v>0</v>
      </c>
      <c r="PT87" s="35">
        <f t="shared" si="426"/>
        <v>0</v>
      </c>
      <c r="PU87" s="35">
        <f t="shared" si="427"/>
        <v>0</v>
      </c>
      <c r="PV87" s="35">
        <f t="shared" si="428"/>
        <v>20</v>
      </c>
      <c r="PW87" s="35">
        <f t="shared" si="429"/>
        <v>0</v>
      </c>
      <c r="PX87" s="35">
        <f t="shared" si="430"/>
        <v>0</v>
      </c>
      <c r="PY87" s="35">
        <f t="shared" si="431"/>
        <v>0</v>
      </c>
      <c r="PZ87" s="35">
        <f t="shared" si="432"/>
        <v>0</v>
      </c>
      <c r="QA87" s="35">
        <f t="shared" si="433"/>
        <v>0</v>
      </c>
      <c r="QB87" s="35">
        <f t="shared" si="434"/>
        <v>0</v>
      </c>
      <c r="QC87" s="35">
        <f t="shared" si="435"/>
        <v>0</v>
      </c>
      <c r="QD87" s="35">
        <f t="shared" si="436"/>
        <v>0</v>
      </c>
      <c r="QE87" s="35">
        <f t="shared" si="437"/>
        <v>0</v>
      </c>
      <c r="QF87" s="35">
        <f t="shared" si="438"/>
        <v>0</v>
      </c>
      <c r="QG87" s="35">
        <f t="shared" si="439"/>
        <v>0</v>
      </c>
      <c r="QH87" s="57">
        <v>79</v>
      </c>
      <c r="QI87" s="36" t="str">
        <f t="shared" si="440"/>
        <v/>
      </c>
      <c r="QJ87" s="36" t="str">
        <f t="shared" si="441"/>
        <v/>
      </c>
      <c r="QK87" s="36" t="str">
        <f t="shared" si="442"/>
        <v/>
      </c>
      <c r="QL87" s="36" t="str">
        <f t="shared" si="443"/>
        <v/>
      </c>
      <c r="QM87" s="36" t="str">
        <f t="shared" si="444"/>
        <v/>
      </c>
      <c r="QN87" s="36" t="str">
        <f t="shared" si="445"/>
        <v/>
      </c>
      <c r="QO87" s="36" t="str">
        <f t="shared" si="446"/>
        <v/>
      </c>
      <c r="QP87" s="36" t="str">
        <f t="shared" si="447"/>
        <v/>
      </c>
      <c r="QQ87" s="36" t="str">
        <f t="shared" si="448"/>
        <v/>
      </c>
      <c r="QR87" s="36" t="str">
        <f t="shared" si="449"/>
        <v/>
      </c>
      <c r="QS87" s="36" t="str">
        <f t="shared" si="450"/>
        <v/>
      </c>
      <c r="QT87" s="36" t="str">
        <f t="shared" si="451"/>
        <v/>
      </c>
      <c r="QU87" s="36" t="str">
        <f t="shared" si="452"/>
        <v/>
      </c>
      <c r="QV87" s="36" t="str">
        <f t="shared" si="453"/>
        <v/>
      </c>
      <c r="QW87" s="36" t="str">
        <f t="shared" si="454"/>
        <v/>
      </c>
      <c r="QX87" s="36" t="str">
        <f t="shared" si="455"/>
        <v/>
      </c>
      <c r="QY87" s="36" t="str">
        <f t="shared" si="456"/>
        <v/>
      </c>
      <c r="QZ87" s="36" t="str">
        <f t="shared" si="457"/>
        <v/>
      </c>
      <c r="RA87" s="36" t="str">
        <f t="shared" si="458"/>
        <v/>
      </c>
      <c r="RB87" s="36" t="str">
        <f t="shared" si="459"/>
        <v/>
      </c>
      <c r="RC87" s="36" t="str">
        <f t="shared" si="460"/>
        <v/>
      </c>
      <c r="RD87" s="36" t="str">
        <f t="shared" si="461"/>
        <v/>
      </c>
      <c r="RE87" s="36" t="str">
        <f t="shared" si="462"/>
        <v/>
      </c>
      <c r="RF87" s="36" t="str">
        <f t="shared" si="463"/>
        <v/>
      </c>
      <c r="RG87" s="36" t="str">
        <f t="shared" si="464"/>
        <v/>
      </c>
      <c r="RH87" s="36" t="str">
        <f t="shared" si="465"/>
        <v/>
      </c>
      <c r="RI87" s="36" t="str">
        <f t="shared" si="466"/>
        <v/>
      </c>
      <c r="RJ87" s="36" t="str">
        <f t="shared" si="467"/>
        <v/>
      </c>
      <c r="RK87" s="37">
        <f t="shared" si="468"/>
        <v>0</v>
      </c>
      <c r="RL87" s="38" t="str">
        <f t="shared" si="528"/>
        <v/>
      </c>
      <c r="RM87" s="38" t="str">
        <f t="shared" si="529"/>
        <v/>
      </c>
      <c r="RN87" s="38" t="str">
        <f t="shared" si="530"/>
        <v/>
      </c>
      <c r="RO87" s="38" t="str">
        <f t="shared" si="531"/>
        <v/>
      </c>
      <c r="RP87" s="38" t="str">
        <f t="shared" si="532"/>
        <v/>
      </c>
      <c r="RQ87" s="39" t="str">
        <f t="shared" si="533"/>
        <v/>
      </c>
      <c r="RR87" s="39" t="str">
        <f t="shared" si="534"/>
        <v/>
      </c>
      <c r="RS87" s="39" t="str">
        <f t="shared" si="535"/>
        <v/>
      </c>
      <c r="RT87" s="39" t="str">
        <f t="shared" si="536"/>
        <v/>
      </c>
      <c r="RU87" s="39">
        <f t="shared" si="537"/>
        <v>0</v>
      </c>
      <c r="RV87" s="57">
        <v>79</v>
      </c>
    </row>
    <row r="88" spans="2:490" s="41" customFormat="1" ht="40.799999999999997" x14ac:dyDescent="0.2">
      <c r="B88" s="63" t="s">
        <v>149</v>
      </c>
      <c r="C88" s="57" t="s">
        <v>161</v>
      </c>
      <c r="D88" s="57" t="s">
        <v>167</v>
      </c>
      <c r="E88" s="57" t="s">
        <v>112</v>
      </c>
      <c r="F88" s="57">
        <v>4</v>
      </c>
      <c r="G88" s="25">
        <v>12470857</v>
      </c>
      <c r="H88" s="57">
        <v>80</v>
      </c>
      <c r="I88" s="77" t="s">
        <v>32</v>
      </c>
      <c r="J88" s="77" t="s">
        <v>32</v>
      </c>
      <c r="K88" s="77" t="s">
        <v>32</v>
      </c>
      <c r="L88" s="77" t="s">
        <v>32</v>
      </c>
      <c r="M88" s="77" t="s">
        <v>32</v>
      </c>
      <c r="N88" s="77" t="s">
        <v>32</v>
      </c>
      <c r="O88" s="77" t="s">
        <v>32</v>
      </c>
      <c r="P88" s="77" t="s">
        <v>32</v>
      </c>
      <c r="Q88" s="77" t="s">
        <v>32</v>
      </c>
      <c r="R88" s="77" t="s">
        <v>32</v>
      </c>
      <c r="S88" s="77" t="s">
        <v>32</v>
      </c>
      <c r="T88" s="77" t="s">
        <v>32</v>
      </c>
      <c r="U88" s="77" t="s">
        <v>32</v>
      </c>
      <c r="V88" s="75">
        <v>12090400</v>
      </c>
      <c r="W88" s="77" t="s">
        <v>32</v>
      </c>
      <c r="X88" s="77" t="s">
        <v>32</v>
      </c>
      <c r="Y88" s="75">
        <v>12138000</v>
      </c>
      <c r="Z88" s="75">
        <v>12466440</v>
      </c>
      <c r="AA88" s="77" t="s">
        <v>32</v>
      </c>
      <c r="AB88" s="77" t="s">
        <v>32</v>
      </c>
      <c r="AC88" s="77" t="s">
        <v>32</v>
      </c>
      <c r="AD88" s="77" t="s">
        <v>32</v>
      </c>
      <c r="AE88" s="77" t="s">
        <v>32</v>
      </c>
      <c r="AF88" s="77" t="s">
        <v>32</v>
      </c>
      <c r="AG88" s="77" t="s">
        <v>32</v>
      </c>
      <c r="AH88" s="77" t="s">
        <v>32</v>
      </c>
      <c r="AI88" s="77" t="s">
        <v>32</v>
      </c>
      <c r="AJ88" s="77" t="s">
        <v>32</v>
      </c>
      <c r="AK88" s="45"/>
      <c r="AL88" s="26" t="str">
        <f t="shared" si="469"/>
        <v>NC</v>
      </c>
      <c r="AM88" s="26" t="str">
        <f t="shared" si="470"/>
        <v>NC</v>
      </c>
      <c r="AN88" s="26" t="str">
        <f t="shared" si="471"/>
        <v>NC</v>
      </c>
      <c r="AO88" s="26" t="str">
        <f t="shared" si="472"/>
        <v>NC</v>
      </c>
      <c r="AP88" s="26" t="str">
        <f t="shared" si="473"/>
        <v>NC</v>
      </c>
      <c r="AQ88" s="26" t="str">
        <f t="shared" si="474"/>
        <v>NC</v>
      </c>
      <c r="AR88" s="26" t="str">
        <f t="shared" si="475"/>
        <v>NC</v>
      </c>
      <c r="AS88" s="26" t="str">
        <f t="shared" si="476"/>
        <v>NC</v>
      </c>
      <c r="AT88" s="26" t="str">
        <f t="shared" si="477"/>
        <v>NC</v>
      </c>
      <c r="AU88" s="26" t="str">
        <f t="shared" si="478"/>
        <v>NC</v>
      </c>
      <c r="AV88" s="26" t="str">
        <f t="shared" si="479"/>
        <v>NC</v>
      </c>
      <c r="AW88" s="26" t="str">
        <f t="shared" si="480"/>
        <v>NC</v>
      </c>
      <c r="AX88" s="26" t="str">
        <f t="shared" si="481"/>
        <v>NC</v>
      </c>
      <c r="AY88" s="26">
        <f t="shared" si="482"/>
        <v>12090400</v>
      </c>
      <c r="AZ88" s="26" t="str">
        <f t="shared" si="483"/>
        <v>NC</v>
      </c>
      <c r="BA88" s="26" t="str">
        <f t="shared" si="484"/>
        <v>NC</v>
      </c>
      <c r="BB88" s="26">
        <f t="shared" si="485"/>
        <v>12138000</v>
      </c>
      <c r="BC88" s="26">
        <f t="shared" si="486"/>
        <v>12466440</v>
      </c>
      <c r="BD88" s="26" t="str">
        <f t="shared" si="487"/>
        <v>NC</v>
      </c>
      <c r="BE88" s="26" t="str">
        <f t="shared" si="488"/>
        <v>NC</v>
      </c>
      <c r="BF88" s="26" t="str">
        <f t="shared" si="489"/>
        <v>NC</v>
      </c>
      <c r="BG88" s="26" t="str">
        <f t="shared" si="490"/>
        <v>NC</v>
      </c>
      <c r="BH88" s="26" t="str">
        <f t="shared" si="491"/>
        <v>NC</v>
      </c>
      <c r="BI88" s="26" t="str">
        <f t="shared" si="492"/>
        <v>NC</v>
      </c>
      <c r="BJ88" s="26" t="str">
        <f t="shared" si="493"/>
        <v>NC</v>
      </c>
      <c r="BK88" s="26" t="str">
        <f t="shared" si="494"/>
        <v>NC</v>
      </c>
      <c r="BL88" s="26" t="str">
        <f t="shared" si="495"/>
        <v>NC</v>
      </c>
      <c r="BM88" s="26" t="str">
        <f t="shared" si="496"/>
        <v>NC</v>
      </c>
      <c r="BN88" s="57">
        <v>80</v>
      </c>
      <c r="BO88" s="70" t="s">
        <v>33</v>
      </c>
      <c r="BP88" s="70" t="s">
        <v>33</v>
      </c>
      <c r="BQ88" s="70" t="s">
        <v>33</v>
      </c>
      <c r="BR88" s="70" t="s">
        <v>33</v>
      </c>
      <c r="BS88" s="70" t="s">
        <v>33</v>
      </c>
      <c r="BT88" s="70" t="s">
        <v>33</v>
      </c>
      <c r="BU88" s="70" t="s">
        <v>33</v>
      </c>
      <c r="BV88" s="70" t="s">
        <v>33</v>
      </c>
      <c r="BW88" s="70" t="s">
        <v>33</v>
      </c>
      <c r="BX88" s="70" t="s">
        <v>33</v>
      </c>
      <c r="BY88" s="70" t="s">
        <v>33</v>
      </c>
      <c r="BZ88" s="70" t="s">
        <v>33</v>
      </c>
      <c r="CA88" s="70" t="s">
        <v>33</v>
      </c>
      <c r="CB88" s="71" t="s">
        <v>33</v>
      </c>
      <c r="CC88" s="70" t="s">
        <v>33</v>
      </c>
      <c r="CD88" s="70" t="s">
        <v>33</v>
      </c>
      <c r="CE88" s="71" t="s">
        <v>33</v>
      </c>
      <c r="CF88" s="71" t="s">
        <v>33</v>
      </c>
      <c r="CG88" s="70" t="s">
        <v>33</v>
      </c>
      <c r="CH88" s="70" t="s">
        <v>33</v>
      </c>
      <c r="CI88" s="70" t="s">
        <v>33</v>
      </c>
      <c r="CJ88" s="70" t="s">
        <v>33</v>
      </c>
      <c r="CK88" s="70" t="s">
        <v>33</v>
      </c>
      <c r="CL88" s="70" t="s">
        <v>33</v>
      </c>
      <c r="CM88" s="70" t="s">
        <v>33</v>
      </c>
      <c r="CN88" s="70" t="s">
        <v>33</v>
      </c>
      <c r="CO88" s="70" t="s">
        <v>33</v>
      </c>
      <c r="CP88" s="70" t="s">
        <v>33</v>
      </c>
      <c r="CQ88" s="57">
        <v>80</v>
      </c>
      <c r="CR88" s="71" t="s">
        <v>33</v>
      </c>
      <c r="CS88" s="71" t="s">
        <v>34</v>
      </c>
      <c r="CT88" s="71" t="s">
        <v>34</v>
      </c>
      <c r="CU88" s="71" t="s">
        <v>34</v>
      </c>
      <c r="CV88" s="71" t="s">
        <v>34</v>
      </c>
      <c r="CW88" s="71" t="s">
        <v>34</v>
      </c>
      <c r="CX88" s="71" t="s">
        <v>34</v>
      </c>
      <c r="CY88" s="71" t="s">
        <v>33</v>
      </c>
      <c r="CZ88" s="71" t="s">
        <v>34</v>
      </c>
      <c r="DA88" s="71" t="s">
        <v>34</v>
      </c>
      <c r="DB88" s="71" t="s">
        <v>34</v>
      </c>
      <c r="DC88" s="71" t="s">
        <v>34</v>
      </c>
      <c r="DD88" s="71" t="s">
        <v>34</v>
      </c>
      <c r="DE88" s="71" t="s">
        <v>239</v>
      </c>
      <c r="DF88" s="71" t="s">
        <v>34</v>
      </c>
      <c r="DG88" s="71" t="s">
        <v>34</v>
      </c>
      <c r="DH88" s="71" t="s">
        <v>34</v>
      </c>
      <c r="DI88" s="71" t="s">
        <v>34</v>
      </c>
      <c r="DJ88" s="71" t="s">
        <v>34</v>
      </c>
      <c r="DK88" s="71" t="s">
        <v>34</v>
      </c>
      <c r="DL88" s="71" t="s">
        <v>34</v>
      </c>
      <c r="DM88" s="71" t="s">
        <v>34</v>
      </c>
      <c r="DN88" s="71" t="s">
        <v>34</v>
      </c>
      <c r="DO88" s="71" t="s">
        <v>34</v>
      </c>
      <c r="DP88" s="71" t="s">
        <v>34</v>
      </c>
      <c r="DQ88" s="71" t="s">
        <v>34</v>
      </c>
      <c r="DR88" s="71" t="s">
        <v>34</v>
      </c>
      <c r="DS88" s="71" t="s">
        <v>34</v>
      </c>
      <c r="DT88" s="57">
        <v>80</v>
      </c>
      <c r="DU88" s="71" t="s">
        <v>34</v>
      </c>
      <c r="DV88" s="71" t="s">
        <v>34</v>
      </c>
      <c r="DW88" s="71" t="s">
        <v>34</v>
      </c>
      <c r="DX88" s="71" t="s">
        <v>34</v>
      </c>
      <c r="DY88" s="71" t="s">
        <v>34</v>
      </c>
      <c r="DZ88" s="71" t="s">
        <v>34</v>
      </c>
      <c r="EA88" s="71" t="s">
        <v>34</v>
      </c>
      <c r="EB88" s="71" t="s">
        <v>33</v>
      </c>
      <c r="EC88" s="71" t="s">
        <v>34</v>
      </c>
      <c r="ED88" s="71" t="s">
        <v>34</v>
      </c>
      <c r="EE88" s="71" t="s">
        <v>34</v>
      </c>
      <c r="EF88" s="71" t="s">
        <v>34</v>
      </c>
      <c r="EG88" s="71" t="s">
        <v>34</v>
      </c>
      <c r="EH88" s="71" t="s">
        <v>34</v>
      </c>
      <c r="EI88" s="71" t="s">
        <v>34</v>
      </c>
      <c r="EJ88" s="71" t="s">
        <v>34</v>
      </c>
      <c r="EK88" s="71" t="s">
        <v>34</v>
      </c>
      <c r="EL88" s="71" t="s">
        <v>34</v>
      </c>
      <c r="EM88" s="71" t="s">
        <v>34</v>
      </c>
      <c r="EN88" s="71" t="s">
        <v>34</v>
      </c>
      <c r="EO88" s="71" t="s">
        <v>34</v>
      </c>
      <c r="EP88" s="71" t="s">
        <v>34</v>
      </c>
      <c r="EQ88" s="71" t="s">
        <v>34</v>
      </c>
      <c r="ER88" s="71" t="s">
        <v>34</v>
      </c>
      <c r="ES88" s="71" t="s">
        <v>34</v>
      </c>
      <c r="ET88" s="71" t="s">
        <v>34</v>
      </c>
      <c r="EU88" s="71" t="s">
        <v>34</v>
      </c>
      <c r="EV88" s="71" t="s">
        <v>33</v>
      </c>
      <c r="EW88" s="57">
        <v>80</v>
      </c>
      <c r="EX88" s="27" t="str">
        <f t="shared" si="270"/>
        <v>NO CUMPLE</v>
      </c>
      <c r="EY88" s="27" t="str">
        <f t="shared" si="271"/>
        <v>NO CUMPLE</v>
      </c>
      <c r="EZ88" s="27" t="str">
        <f t="shared" si="272"/>
        <v>NO CUMPLE</v>
      </c>
      <c r="FA88" s="27" t="str">
        <f t="shared" si="273"/>
        <v>NO CUMPLE</v>
      </c>
      <c r="FB88" s="27" t="str">
        <f t="shared" si="274"/>
        <v>NO CUMPLE</v>
      </c>
      <c r="FC88" s="27" t="str">
        <f t="shared" si="275"/>
        <v>NO CUMPLE</v>
      </c>
      <c r="FD88" s="27" t="str">
        <f t="shared" si="276"/>
        <v>NO CUMPLE</v>
      </c>
      <c r="FE88" s="27" t="str">
        <f t="shared" si="277"/>
        <v>NO CUMPLE</v>
      </c>
      <c r="FF88" s="27" t="str">
        <f t="shared" si="278"/>
        <v>NO CUMPLE</v>
      </c>
      <c r="FG88" s="27" t="str">
        <f t="shared" si="279"/>
        <v>NO CUMPLE</v>
      </c>
      <c r="FH88" s="27" t="str">
        <f t="shared" si="280"/>
        <v>NO CUMPLE</v>
      </c>
      <c r="FI88" s="27" t="str">
        <f t="shared" si="281"/>
        <v>NO CUMPLE</v>
      </c>
      <c r="FJ88" s="27" t="str">
        <f t="shared" si="282"/>
        <v>NO CUMPLE</v>
      </c>
      <c r="FK88" s="27" t="str">
        <f t="shared" si="283"/>
        <v>NO CUMPLE</v>
      </c>
      <c r="FL88" s="27" t="str">
        <f t="shared" si="284"/>
        <v>NO CUMPLE</v>
      </c>
      <c r="FM88" s="27" t="str">
        <f t="shared" si="285"/>
        <v>NO CUMPLE</v>
      </c>
      <c r="FN88" s="27" t="str">
        <f t="shared" si="286"/>
        <v>NO CUMPLE</v>
      </c>
      <c r="FO88" s="27" t="str">
        <f t="shared" si="287"/>
        <v>NO CUMPLE</v>
      </c>
      <c r="FP88" s="27" t="str">
        <f t="shared" si="288"/>
        <v>NO CUMPLE</v>
      </c>
      <c r="FQ88" s="27" t="str">
        <f t="shared" si="289"/>
        <v>NO CUMPLE</v>
      </c>
      <c r="FR88" s="27" t="str">
        <f t="shared" si="290"/>
        <v>NO CUMPLE</v>
      </c>
      <c r="FS88" s="27" t="str">
        <f t="shared" si="291"/>
        <v>NO CUMPLE</v>
      </c>
      <c r="FT88" s="27" t="str">
        <f t="shared" si="292"/>
        <v>NO CUMPLE</v>
      </c>
      <c r="FU88" s="27" t="str">
        <f t="shared" si="293"/>
        <v>NO CUMPLE</v>
      </c>
      <c r="FV88" s="27" t="str">
        <f t="shared" si="294"/>
        <v>NO CUMPLE</v>
      </c>
      <c r="FW88" s="27" t="str">
        <f t="shared" si="295"/>
        <v>NO CUMPLE</v>
      </c>
      <c r="FX88" s="27" t="str">
        <f t="shared" si="296"/>
        <v>NO CUMPLE</v>
      </c>
      <c r="FY88" s="27" t="str">
        <f t="shared" si="297"/>
        <v>NO CUMPLE</v>
      </c>
      <c r="FZ88" s="57">
        <v>80</v>
      </c>
      <c r="GA88" s="71" t="s">
        <v>32</v>
      </c>
      <c r="GB88" s="71" t="s">
        <v>32</v>
      </c>
      <c r="GC88" s="71" t="s">
        <v>32</v>
      </c>
      <c r="GD88" s="71" t="s">
        <v>32</v>
      </c>
      <c r="GE88" s="71" t="s">
        <v>32</v>
      </c>
      <c r="GF88" s="71" t="s">
        <v>32</v>
      </c>
      <c r="GG88" s="71" t="s">
        <v>32</v>
      </c>
      <c r="GH88" s="71" t="s">
        <v>32</v>
      </c>
      <c r="GI88" s="71" t="s">
        <v>32</v>
      </c>
      <c r="GJ88" s="71" t="s">
        <v>32</v>
      </c>
      <c r="GK88" s="71" t="s">
        <v>32</v>
      </c>
      <c r="GL88" s="71" t="s">
        <v>32</v>
      </c>
      <c r="GM88" s="71" t="s">
        <v>32</v>
      </c>
      <c r="GN88" s="94" t="s">
        <v>33</v>
      </c>
      <c r="GO88" s="71" t="s">
        <v>32</v>
      </c>
      <c r="GP88" s="71" t="s">
        <v>32</v>
      </c>
      <c r="GQ88" s="94" t="s">
        <v>33</v>
      </c>
      <c r="GR88" s="93" t="s">
        <v>33</v>
      </c>
      <c r="GS88" s="71" t="s">
        <v>32</v>
      </c>
      <c r="GT88" s="71" t="s">
        <v>32</v>
      </c>
      <c r="GU88" s="71" t="s">
        <v>32</v>
      </c>
      <c r="GV88" s="71" t="s">
        <v>32</v>
      </c>
      <c r="GW88" s="71" t="s">
        <v>32</v>
      </c>
      <c r="GX88" s="71" t="s">
        <v>32</v>
      </c>
      <c r="GY88" s="71" t="s">
        <v>32</v>
      </c>
      <c r="GZ88" s="71" t="s">
        <v>32</v>
      </c>
      <c r="HA88" s="71" t="s">
        <v>32</v>
      </c>
      <c r="HB88" s="71" t="s">
        <v>32</v>
      </c>
      <c r="HC88" s="57">
        <v>80</v>
      </c>
      <c r="HD88" s="72" t="s">
        <v>32</v>
      </c>
      <c r="HE88" s="72" t="s">
        <v>32</v>
      </c>
      <c r="HF88" s="72" t="s">
        <v>32</v>
      </c>
      <c r="HG88" s="72" t="s">
        <v>32</v>
      </c>
      <c r="HH88" s="72" t="s">
        <v>32</v>
      </c>
      <c r="HI88" s="72" t="s">
        <v>32</v>
      </c>
      <c r="HJ88" s="72" t="s">
        <v>32</v>
      </c>
      <c r="HK88" s="72" t="s">
        <v>32</v>
      </c>
      <c r="HL88" s="72" t="s">
        <v>32</v>
      </c>
      <c r="HM88" s="72" t="s">
        <v>32</v>
      </c>
      <c r="HN88" s="72" t="s">
        <v>32</v>
      </c>
      <c r="HO88" s="72" t="s">
        <v>32</v>
      </c>
      <c r="HP88" s="72" t="s">
        <v>32</v>
      </c>
      <c r="HQ88" s="72" t="s">
        <v>33</v>
      </c>
      <c r="HR88" s="72" t="s">
        <v>32</v>
      </c>
      <c r="HS88" s="72" t="s">
        <v>32</v>
      </c>
      <c r="HT88" s="72" t="s">
        <v>34</v>
      </c>
      <c r="HU88" s="72" t="s">
        <v>34</v>
      </c>
      <c r="HV88" s="72" t="s">
        <v>32</v>
      </c>
      <c r="HW88" s="72" t="s">
        <v>32</v>
      </c>
      <c r="HX88" s="72" t="s">
        <v>32</v>
      </c>
      <c r="HY88" s="72" t="s">
        <v>32</v>
      </c>
      <c r="HZ88" s="72" t="s">
        <v>32</v>
      </c>
      <c r="IA88" s="72" t="s">
        <v>32</v>
      </c>
      <c r="IB88" s="72" t="s">
        <v>32</v>
      </c>
      <c r="IC88" s="72" t="s">
        <v>32</v>
      </c>
      <c r="ID88" s="72" t="s">
        <v>32</v>
      </c>
      <c r="IE88" s="72" t="s">
        <v>32</v>
      </c>
      <c r="IF88" s="57">
        <v>80</v>
      </c>
      <c r="IG88" s="26" t="str">
        <f t="shared" si="497"/>
        <v/>
      </c>
      <c r="IH88" s="26" t="str">
        <f t="shared" si="498"/>
        <v/>
      </c>
      <c r="II88" s="26" t="str">
        <f t="shared" si="499"/>
        <v/>
      </c>
      <c r="IJ88" s="26" t="str">
        <f t="shared" si="500"/>
        <v/>
      </c>
      <c r="IK88" s="26" t="str">
        <f t="shared" si="501"/>
        <v/>
      </c>
      <c r="IL88" s="26" t="str">
        <f t="shared" si="502"/>
        <v/>
      </c>
      <c r="IM88" s="26" t="str">
        <f t="shared" si="503"/>
        <v/>
      </c>
      <c r="IN88" s="26" t="str">
        <f t="shared" si="504"/>
        <v/>
      </c>
      <c r="IO88" s="26" t="str">
        <f t="shared" si="505"/>
        <v/>
      </c>
      <c r="IP88" s="26" t="str">
        <f t="shared" si="506"/>
        <v/>
      </c>
      <c r="IQ88" s="26" t="str">
        <f t="shared" si="507"/>
        <v/>
      </c>
      <c r="IR88" s="26" t="str">
        <f t="shared" si="508"/>
        <v/>
      </c>
      <c r="IS88" s="26" t="str">
        <f t="shared" si="509"/>
        <v/>
      </c>
      <c r="IT88" s="26" t="str">
        <f t="shared" si="510"/>
        <v/>
      </c>
      <c r="IU88" s="26" t="str">
        <f t="shared" si="511"/>
        <v/>
      </c>
      <c r="IV88" s="26" t="str">
        <f t="shared" si="512"/>
        <v/>
      </c>
      <c r="IW88" s="26" t="str">
        <f t="shared" si="513"/>
        <v/>
      </c>
      <c r="IX88" s="26" t="str">
        <f t="shared" si="514"/>
        <v/>
      </c>
      <c r="IY88" s="26" t="str">
        <f t="shared" si="515"/>
        <v/>
      </c>
      <c r="IZ88" s="26" t="str">
        <f t="shared" si="516"/>
        <v/>
      </c>
      <c r="JA88" s="26" t="str">
        <f t="shared" si="517"/>
        <v/>
      </c>
      <c r="JB88" s="26" t="str">
        <f t="shared" si="518"/>
        <v/>
      </c>
      <c r="JC88" s="26" t="str">
        <f t="shared" si="519"/>
        <v/>
      </c>
      <c r="JD88" s="26" t="str">
        <f t="shared" si="520"/>
        <v/>
      </c>
      <c r="JE88" s="26" t="str">
        <f t="shared" si="521"/>
        <v/>
      </c>
      <c r="JF88" s="26" t="str">
        <f t="shared" si="522"/>
        <v/>
      </c>
      <c r="JG88" s="26" t="str">
        <f t="shared" si="523"/>
        <v/>
      </c>
      <c r="JH88" s="26" t="str">
        <f t="shared" si="524"/>
        <v/>
      </c>
      <c r="JI88" s="26">
        <v>12470857</v>
      </c>
      <c r="JJ88" s="26">
        <v>12470857</v>
      </c>
      <c r="JK88" s="28">
        <f t="shared" si="525"/>
        <v>0</v>
      </c>
      <c r="JL88" s="28">
        <f t="shared" si="298"/>
        <v>0</v>
      </c>
      <c r="JM88" s="29" t="str">
        <f t="shared" si="526"/>
        <v/>
      </c>
      <c r="JN88" s="30" t="str">
        <f t="shared" si="527"/>
        <v/>
      </c>
      <c r="JO88" s="57">
        <v>80</v>
      </c>
      <c r="JP88" s="31" t="str">
        <f t="shared" si="299"/>
        <v/>
      </c>
      <c r="JQ88" s="31" t="str">
        <f t="shared" si="300"/>
        <v/>
      </c>
      <c r="JR88" s="31" t="str">
        <f t="shared" si="301"/>
        <v/>
      </c>
      <c r="JS88" s="31" t="str">
        <f t="shared" si="302"/>
        <v/>
      </c>
      <c r="JT88" s="31" t="str">
        <f t="shared" si="303"/>
        <v/>
      </c>
      <c r="JU88" s="31" t="str">
        <f t="shared" si="304"/>
        <v/>
      </c>
      <c r="JV88" s="31" t="str">
        <f t="shared" si="305"/>
        <v/>
      </c>
      <c r="JW88" s="31" t="str">
        <f t="shared" si="306"/>
        <v/>
      </c>
      <c r="JX88" s="31" t="str">
        <f t="shared" si="307"/>
        <v/>
      </c>
      <c r="JY88" s="31" t="str">
        <f t="shared" si="308"/>
        <v/>
      </c>
      <c r="JZ88" s="31" t="str">
        <f t="shared" si="309"/>
        <v/>
      </c>
      <c r="KA88" s="31" t="str">
        <f t="shared" si="310"/>
        <v/>
      </c>
      <c r="KB88" s="31" t="str">
        <f t="shared" si="311"/>
        <v/>
      </c>
      <c r="KC88" s="31" t="str">
        <f t="shared" si="312"/>
        <v/>
      </c>
      <c r="KD88" s="31" t="str">
        <f t="shared" si="313"/>
        <v/>
      </c>
      <c r="KE88" s="31" t="str">
        <f t="shared" si="314"/>
        <v/>
      </c>
      <c r="KF88" s="31" t="str">
        <f t="shared" si="315"/>
        <v/>
      </c>
      <c r="KG88" s="31" t="str">
        <f t="shared" si="316"/>
        <v/>
      </c>
      <c r="KH88" s="31" t="str">
        <f t="shared" si="317"/>
        <v/>
      </c>
      <c r="KI88" s="31" t="str">
        <f t="shared" si="318"/>
        <v/>
      </c>
      <c r="KJ88" s="31" t="str">
        <f t="shared" si="319"/>
        <v/>
      </c>
      <c r="KK88" s="31" t="str">
        <f t="shared" si="320"/>
        <v/>
      </c>
      <c r="KL88" s="31" t="str">
        <f t="shared" si="321"/>
        <v/>
      </c>
      <c r="KM88" s="31" t="str">
        <f t="shared" si="322"/>
        <v/>
      </c>
      <c r="KN88" s="31" t="str">
        <f t="shared" si="323"/>
        <v/>
      </c>
      <c r="KO88" s="31" t="str">
        <f t="shared" si="324"/>
        <v/>
      </c>
      <c r="KP88" s="31" t="str">
        <f t="shared" si="325"/>
        <v/>
      </c>
      <c r="KQ88" s="31" t="str">
        <f t="shared" si="326"/>
        <v/>
      </c>
      <c r="KR88" s="57">
        <v>80</v>
      </c>
      <c r="KS88" s="32" t="str">
        <f t="shared" si="327"/>
        <v/>
      </c>
      <c r="KT88" s="32" t="str">
        <f t="shared" si="328"/>
        <v/>
      </c>
      <c r="KU88" s="32" t="str">
        <f t="shared" si="329"/>
        <v/>
      </c>
      <c r="KV88" s="32" t="str">
        <f t="shared" si="330"/>
        <v/>
      </c>
      <c r="KW88" s="32" t="str">
        <f t="shared" si="331"/>
        <v/>
      </c>
      <c r="KX88" s="32" t="str">
        <f t="shared" si="332"/>
        <v/>
      </c>
      <c r="KY88" s="32" t="str">
        <f t="shared" si="333"/>
        <v/>
      </c>
      <c r="KZ88" s="32" t="str">
        <f t="shared" si="334"/>
        <v/>
      </c>
      <c r="LA88" s="32" t="str">
        <f t="shared" si="335"/>
        <v/>
      </c>
      <c r="LB88" s="32" t="str">
        <f t="shared" si="336"/>
        <v/>
      </c>
      <c r="LC88" s="32" t="str">
        <f t="shared" si="337"/>
        <v/>
      </c>
      <c r="LD88" s="32" t="str">
        <f t="shared" si="338"/>
        <v/>
      </c>
      <c r="LE88" s="32" t="str">
        <f t="shared" si="339"/>
        <v/>
      </c>
      <c r="LF88" s="32" t="str">
        <f t="shared" si="340"/>
        <v/>
      </c>
      <c r="LG88" s="32" t="str">
        <f t="shared" si="341"/>
        <v/>
      </c>
      <c r="LH88" s="32" t="str">
        <f t="shared" si="342"/>
        <v/>
      </c>
      <c r="LI88" s="32" t="str">
        <f t="shared" si="343"/>
        <v/>
      </c>
      <c r="LJ88" s="32" t="str">
        <f t="shared" si="344"/>
        <v/>
      </c>
      <c r="LK88" s="32" t="str">
        <f t="shared" si="345"/>
        <v/>
      </c>
      <c r="LL88" s="32" t="str">
        <f t="shared" si="346"/>
        <v/>
      </c>
      <c r="LM88" s="32" t="str">
        <f t="shared" si="347"/>
        <v/>
      </c>
      <c r="LN88" s="32" t="str">
        <f t="shared" si="348"/>
        <v/>
      </c>
      <c r="LO88" s="32" t="str">
        <f t="shared" si="349"/>
        <v/>
      </c>
      <c r="LP88" s="32" t="str">
        <f t="shared" si="350"/>
        <v/>
      </c>
      <c r="LQ88" s="32" t="str">
        <f t="shared" si="351"/>
        <v/>
      </c>
      <c r="LR88" s="32" t="str">
        <f t="shared" si="352"/>
        <v/>
      </c>
      <c r="LS88" s="32" t="str">
        <f t="shared" si="353"/>
        <v/>
      </c>
      <c r="LT88" s="32" t="str">
        <f t="shared" si="354"/>
        <v/>
      </c>
      <c r="LU88" s="57">
        <v>80</v>
      </c>
      <c r="LV88" s="33" t="str">
        <f t="shared" si="355"/>
        <v/>
      </c>
      <c r="LW88" s="33" t="str">
        <f t="shared" si="356"/>
        <v/>
      </c>
      <c r="LX88" s="33" t="str">
        <f t="shared" si="357"/>
        <v/>
      </c>
      <c r="LY88" s="33" t="str">
        <f t="shared" si="358"/>
        <v/>
      </c>
      <c r="LZ88" s="33" t="str">
        <f t="shared" si="359"/>
        <v/>
      </c>
      <c r="MA88" s="33" t="str">
        <f t="shared" si="360"/>
        <v/>
      </c>
      <c r="MB88" s="33" t="str">
        <f t="shared" si="361"/>
        <v/>
      </c>
      <c r="MC88" s="33" t="str">
        <f t="shared" si="362"/>
        <v/>
      </c>
      <c r="MD88" s="33" t="str">
        <f t="shared" si="363"/>
        <v/>
      </c>
      <c r="ME88" s="33" t="str">
        <f t="shared" si="364"/>
        <v/>
      </c>
      <c r="MF88" s="33" t="str">
        <f t="shared" si="365"/>
        <v/>
      </c>
      <c r="MG88" s="33" t="str">
        <f t="shared" si="366"/>
        <v/>
      </c>
      <c r="MH88" s="33" t="str">
        <f t="shared" si="367"/>
        <v/>
      </c>
      <c r="MI88" s="33" t="str">
        <f t="shared" si="368"/>
        <v/>
      </c>
      <c r="MJ88" s="33" t="str">
        <f t="shared" si="369"/>
        <v/>
      </c>
      <c r="MK88" s="33" t="str">
        <f t="shared" si="370"/>
        <v/>
      </c>
      <c r="ML88" s="33" t="str">
        <f t="shared" si="371"/>
        <v/>
      </c>
      <c r="MM88" s="33" t="str">
        <f t="shared" si="372"/>
        <v/>
      </c>
      <c r="MN88" s="33" t="str">
        <f t="shared" si="373"/>
        <v/>
      </c>
      <c r="MO88" s="33" t="str">
        <f t="shared" si="374"/>
        <v/>
      </c>
      <c r="MP88" s="33" t="str">
        <f t="shared" si="375"/>
        <v/>
      </c>
      <c r="MQ88" s="33" t="str">
        <f t="shared" si="376"/>
        <v/>
      </c>
      <c r="MR88" s="33" t="str">
        <f t="shared" si="377"/>
        <v/>
      </c>
      <c r="MS88" s="33" t="str">
        <f t="shared" si="378"/>
        <v/>
      </c>
      <c r="MT88" s="33" t="str">
        <f t="shared" si="379"/>
        <v/>
      </c>
      <c r="MU88" s="33" t="str">
        <f t="shared" si="380"/>
        <v/>
      </c>
      <c r="MV88" s="33" t="str">
        <f t="shared" si="381"/>
        <v/>
      </c>
      <c r="MW88" s="33" t="str">
        <f t="shared" si="382"/>
        <v/>
      </c>
      <c r="MX88" s="54">
        <f t="shared" si="383"/>
        <v>0</v>
      </c>
      <c r="MY88" s="57">
        <v>80</v>
      </c>
      <c r="MZ88" s="34" t="str">
        <f t="shared" si="384"/>
        <v/>
      </c>
      <c r="NA88" s="34" t="str">
        <f t="shared" si="385"/>
        <v/>
      </c>
      <c r="NB88" s="34" t="str">
        <f t="shared" si="386"/>
        <v/>
      </c>
      <c r="NC88" s="34" t="str">
        <f t="shared" si="387"/>
        <v/>
      </c>
      <c r="ND88" s="34" t="str">
        <f t="shared" si="388"/>
        <v/>
      </c>
      <c r="NE88" s="34" t="str">
        <f t="shared" si="389"/>
        <v/>
      </c>
      <c r="NF88" s="34" t="str">
        <f t="shared" si="390"/>
        <v/>
      </c>
      <c r="NG88" s="34" t="str">
        <f t="shared" si="391"/>
        <v/>
      </c>
      <c r="NH88" s="34" t="str">
        <f t="shared" si="392"/>
        <v/>
      </c>
      <c r="NI88" s="34" t="str">
        <f t="shared" si="393"/>
        <v/>
      </c>
      <c r="NJ88" s="34" t="str">
        <f t="shared" si="394"/>
        <v/>
      </c>
      <c r="NK88" s="34" t="str">
        <f t="shared" si="395"/>
        <v/>
      </c>
      <c r="NL88" s="34" t="str">
        <f t="shared" si="396"/>
        <v/>
      </c>
      <c r="NM88" s="34" t="str">
        <f t="shared" si="397"/>
        <v/>
      </c>
      <c r="NN88" s="34" t="str">
        <f t="shared" si="398"/>
        <v/>
      </c>
      <c r="NO88" s="34" t="str">
        <f t="shared" si="399"/>
        <v/>
      </c>
      <c r="NP88" s="34" t="str">
        <f t="shared" si="400"/>
        <v/>
      </c>
      <c r="NQ88" s="34" t="str">
        <f t="shared" si="401"/>
        <v/>
      </c>
      <c r="NR88" s="34" t="str">
        <f t="shared" si="402"/>
        <v/>
      </c>
      <c r="NS88" s="34" t="str">
        <f t="shared" si="403"/>
        <v/>
      </c>
      <c r="NT88" s="34" t="str">
        <f t="shared" si="404"/>
        <v/>
      </c>
      <c r="NU88" s="34" t="str">
        <f t="shared" si="405"/>
        <v/>
      </c>
      <c r="NV88" s="34" t="str">
        <f t="shared" si="406"/>
        <v/>
      </c>
      <c r="NW88" s="34" t="str">
        <f t="shared" si="407"/>
        <v/>
      </c>
      <c r="NX88" s="34" t="str">
        <f t="shared" si="408"/>
        <v/>
      </c>
      <c r="NY88" s="34" t="str">
        <f t="shared" si="409"/>
        <v/>
      </c>
      <c r="NZ88" s="34" t="str">
        <f t="shared" si="410"/>
        <v/>
      </c>
      <c r="OA88" s="34" t="str">
        <f t="shared" si="411"/>
        <v/>
      </c>
      <c r="OB88" s="57">
        <v>80</v>
      </c>
      <c r="OC88" s="78"/>
      <c r="OD88" s="78"/>
      <c r="OE88" s="78"/>
      <c r="OF88" s="78"/>
      <c r="OG88" s="78"/>
      <c r="OH88" s="78"/>
      <c r="OI88" s="78"/>
      <c r="OJ88" s="78"/>
      <c r="OK88" s="78"/>
      <c r="OL88" s="78"/>
      <c r="OM88" s="78"/>
      <c r="ON88" s="78"/>
      <c r="OO88" s="78"/>
      <c r="OP88" s="78">
        <v>61</v>
      </c>
      <c r="OQ88" s="78"/>
      <c r="OR88" s="78"/>
      <c r="OS88" s="78">
        <v>36</v>
      </c>
      <c r="OT88" s="78">
        <v>36</v>
      </c>
      <c r="OU88" s="78"/>
      <c r="OV88" s="78"/>
      <c r="OW88" s="78"/>
      <c r="OX88" s="78"/>
      <c r="OY88" s="78"/>
      <c r="OZ88" s="78"/>
      <c r="PA88" s="78"/>
      <c r="PB88" s="78"/>
      <c r="PC88" s="78"/>
      <c r="PD88" s="78"/>
      <c r="PE88" s="57">
        <v>80</v>
      </c>
      <c r="PF88" s="35">
        <f t="shared" si="412"/>
        <v>0</v>
      </c>
      <c r="PG88" s="35">
        <f t="shared" si="413"/>
        <v>0</v>
      </c>
      <c r="PH88" s="35">
        <f t="shared" si="414"/>
        <v>0</v>
      </c>
      <c r="PI88" s="35">
        <f t="shared" si="415"/>
        <v>0</v>
      </c>
      <c r="PJ88" s="35">
        <f t="shared" si="416"/>
        <v>0</v>
      </c>
      <c r="PK88" s="35">
        <f t="shared" si="417"/>
        <v>0</v>
      </c>
      <c r="PL88" s="35">
        <f t="shared" si="418"/>
        <v>0</v>
      </c>
      <c r="PM88" s="35">
        <f t="shared" si="419"/>
        <v>0</v>
      </c>
      <c r="PN88" s="35">
        <f t="shared" si="420"/>
        <v>0</v>
      </c>
      <c r="PO88" s="35">
        <f t="shared" si="421"/>
        <v>0</v>
      </c>
      <c r="PP88" s="35">
        <f t="shared" si="422"/>
        <v>0</v>
      </c>
      <c r="PQ88" s="35">
        <f t="shared" si="423"/>
        <v>0</v>
      </c>
      <c r="PR88" s="35">
        <f t="shared" si="424"/>
        <v>0</v>
      </c>
      <c r="PS88" s="35">
        <f t="shared" si="425"/>
        <v>30</v>
      </c>
      <c r="PT88" s="35">
        <f t="shared" si="426"/>
        <v>0</v>
      </c>
      <c r="PU88" s="35">
        <f t="shared" si="427"/>
        <v>0</v>
      </c>
      <c r="PV88" s="35">
        <f t="shared" si="428"/>
        <v>20</v>
      </c>
      <c r="PW88" s="35">
        <f t="shared" si="429"/>
        <v>20</v>
      </c>
      <c r="PX88" s="35">
        <f t="shared" si="430"/>
        <v>0</v>
      </c>
      <c r="PY88" s="35">
        <f t="shared" si="431"/>
        <v>0</v>
      </c>
      <c r="PZ88" s="35">
        <f t="shared" si="432"/>
        <v>0</v>
      </c>
      <c r="QA88" s="35">
        <f t="shared" si="433"/>
        <v>0</v>
      </c>
      <c r="QB88" s="35">
        <f t="shared" si="434"/>
        <v>0</v>
      </c>
      <c r="QC88" s="35">
        <f t="shared" si="435"/>
        <v>0</v>
      </c>
      <c r="QD88" s="35">
        <f t="shared" si="436"/>
        <v>0</v>
      </c>
      <c r="QE88" s="35">
        <f t="shared" si="437"/>
        <v>0</v>
      </c>
      <c r="QF88" s="35">
        <f t="shared" si="438"/>
        <v>0</v>
      </c>
      <c r="QG88" s="35">
        <f t="shared" si="439"/>
        <v>0</v>
      </c>
      <c r="QH88" s="57">
        <v>80</v>
      </c>
      <c r="QI88" s="36" t="str">
        <f t="shared" si="440"/>
        <v/>
      </c>
      <c r="QJ88" s="36" t="str">
        <f t="shared" si="441"/>
        <v/>
      </c>
      <c r="QK88" s="36" t="str">
        <f t="shared" si="442"/>
        <v/>
      </c>
      <c r="QL88" s="36" t="str">
        <f t="shared" si="443"/>
        <v/>
      </c>
      <c r="QM88" s="36" t="str">
        <f t="shared" si="444"/>
        <v/>
      </c>
      <c r="QN88" s="36" t="str">
        <f t="shared" si="445"/>
        <v/>
      </c>
      <c r="QO88" s="36" t="str">
        <f t="shared" si="446"/>
        <v/>
      </c>
      <c r="QP88" s="36" t="str">
        <f t="shared" si="447"/>
        <v/>
      </c>
      <c r="QQ88" s="36" t="str">
        <f t="shared" si="448"/>
        <v/>
      </c>
      <c r="QR88" s="36" t="str">
        <f t="shared" si="449"/>
        <v/>
      </c>
      <c r="QS88" s="36" t="str">
        <f t="shared" si="450"/>
        <v/>
      </c>
      <c r="QT88" s="36" t="str">
        <f t="shared" si="451"/>
        <v/>
      </c>
      <c r="QU88" s="36" t="str">
        <f t="shared" si="452"/>
        <v/>
      </c>
      <c r="QV88" s="36" t="str">
        <f t="shared" si="453"/>
        <v/>
      </c>
      <c r="QW88" s="36" t="str">
        <f t="shared" si="454"/>
        <v/>
      </c>
      <c r="QX88" s="36" t="str">
        <f t="shared" si="455"/>
        <v/>
      </c>
      <c r="QY88" s="36" t="str">
        <f t="shared" si="456"/>
        <v/>
      </c>
      <c r="QZ88" s="36" t="str">
        <f t="shared" si="457"/>
        <v/>
      </c>
      <c r="RA88" s="36" t="str">
        <f t="shared" si="458"/>
        <v/>
      </c>
      <c r="RB88" s="36" t="str">
        <f t="shared" si="459"/>
        <v/>
      </c>
      <c r="RC88" s="36" t="str">
        <f t="shared" si="460"/>
        <v/>
      </c>
      <c r="RD88" s="36" t="str">
        <f t="shared" si="461"/>
        <v/>
      </c>
      <c r="RE88" s="36" t="str">
        <f t="shared" si="462"/>
        <v/>
      </c>
      <c r="RF88" s="36" t="str">
        <f t="shared" si="463"/>
        <v/>
      </c>
      <c r="RG88" s="36" t="str">
        <f t="shared" si="464"/>
        <v/>
      </c>
      <c r="RH88" s="36" t="str">
        <f t="shared" si="465"/>
        <v/>
      </c>
      <c r="RI88" s="36" t="str">
        <f t="shared" si="466"/>
        <v/>
      </c>
      <c r="RJ88" s="36" t="str">
        <f t="shared" si="467"/>
        <v/>
      </c>
      <c r="RK88" s="37">
        <f t="shared" si="468"/>
        <v>0</v>
      </c>
      <c r="RL88" s="38" t="str">
        <f t="shared" si="528"/>
        <v/>
      </c>
      <c r="RM88" s="38" t="str">
        <f t="shared" si="529"/>
        <v/>
      </c>
      <c r="RN88" s="38" t="str">
        <f t="shared" si="530"/>
        <v/>
      </c>
      <c r="RO88" s="38" t="str">
        <f t="shared" si="531"/>
        <v/>
      </c>
      <c r="RP88" s="38" t="str">
        <f t="shared" si="532"/>
        <v/>
      </c>
      <c r="RQ88" s="39" t="str">
        <f t="shared" si="533"/>
        <v/>
      </c>
      <c r="RR88" s="39" t="str">
        <f t="shared" si="534"/>
        <v/>
      </c>
      <c r="RS88" s="39" t="str">
        <f t="shared" si="535"/>
        <v/>
      </c>
      <c r="RT88" s="39" t="str">
        <f t="shared" si="536"/>
        <v/>
      </c>
      <c r="RU88" s="39">
        <f t="shared" si="537"/>
        <v>0</v>
      </c>
      <c r="RV88" s="57">
        <v>80</v>
      </c>
    </row>
    <row r="89" spans="2:490" s="41" customFormat="1" ht="40.799999999999997" x14ac:dyDescent="0.2">
      <c r="B89" s="63" t="s">
        <v>149</v>
      </c>
      <c r="C89" s="57" t="s">
        <v>161</v>
      </c>
      <c r="D89" s="57" t="s">
        <v>167</v>
      </c>
      <c r="E89" s="57" t="s">
        <v>173</v>
      </c>
      <c r="F89" s="57">
        <v>2</v>
      </c>
      <c r="G89" s="25">
        <v>1897474</v>
      </c>
      <c r="H89" s="57">
        <v>81</v>
      </c>
      <c r="I89" s="77" t="s">
        <v>32</v>
      </c>
      <c r="J89" s="77" t="s">
        <v>32</v>
      </c>
      <c r="K89" s="77" t="s">
        <v>32</v>
      </c>
      <c r="L89" s="77" t="s">
        <v>32</v>
      </c>
      <c r="M89" s="77" t="s">
        <v>32</v>
      </c>
      <c r="N89" s="77" t="s">
        <v>32</v>
      </c>
      <c r="O89" s="77" t="s">
        <v>32</v>
      </c>
      <c r="P89" s="77" t="s">
        <v>32</v>
      </c>
      <c r="Q89" s="77" t="s">
        <v>32</v>
      </c>
      <c r="R89" s="77" t="s">
        <v>32</v>
      </c>
      <c r="S89" s="77" t="s">
        <v>32</v>
      </c>
      <c r="T89" s="77" t="s">
        <v>32</v>
      </c>
      <c r="U89" s="77" t="s">
        <v>32</v>
      </c>
      <c r="V89" s="77" t="s">
        <v>32</v>
      </c>
      <c r="W89" s="77" t="s">
        <v>32</v>
      </c>
      <c r="X89" s="77" t="s">
        <v>32</v>
      </c>
      <c r="Y89" s="75">
        <v>1801660</v>
      </c>
      <c r="Z89" s="77" t="s">
        <v>32</v>
      </c>
      <c r="AA89" s="77" t="s">
        <v>32</v>
      </c>
      <c r="AB89" s="77" t="s">
        <v>32</v>
      </c>
      <c r="AC89" s="77" t="s">
        <v>32</v>
      </c>
      <c r="AD89" s="77" t="s">
        <v>32</v>
      </c>
      <c r="AE89" s="77" t="s">
        <v>32</v>
      </c>
      <c r="AF89" s="77" t="s">
        <v>32</v>
      </c>
      <c r="AG89" s="77" t="s">
        <v>32</v>
      </c>
      <c r="AH89" s="77" t="s">
        <v>32</v>
      </c>
      <c r="AI89" s="77" t="s">
        <v>32</v>
      </c>
      <c r="AJ89" s="77" t="s">
        <v>32</v>
      </c>
      <c r="AK89" s="45"/>
      <c r="AL89" s="26" t="str">
        <f t="shared" si="469"/>
        <v>NC</v>
      </c>
      <c r="AM89" s="26" t="str">
        <f t="shared" si="470"/>
        <v>NC</v>
      </c>
      <c r="AN89" s="26" t="str">
        <f t="shared" si="471"/>
        <v>NC</v>
      </c>
      <c r="AO89" s="26" t="str">
        <f t="shared" si="472"/>
        <v>NC</v>
      </c>
      <c r="AP89" s="26" t="str">
        <f t="shared" si="473"/>
        <v>NC</v>
      </c>
      <c r="AQ89" s="26" t="str">
        <f t="shared" si="474"/>
        <v>NC</v>
      </c>
      <c r="AR89" s="26" t="str">
        <f t="shared" si="475"/>
        <v>NC</v>
      </c>
      <c r="AS89" s="26" t="str">
        <f t="shared" si="476"/>
        <v>NC</v>
      </c>
      <c r="AT89" s="26" t="str">
        <f t="shared" si="477"/>
        <v>NC</v>
      </c>
      <c r="AU89" s="26" t="str">
        <f t="shared" si="478"/>
        <v>NC</v>
      </c>
      <c r="AV89" s="26" t="str">
        <f t="shared" si="479"/>
        <v>NC</v>
      </c>
      <c r="AW89" s="26" t="str">
        <f t="shared" si="480"/>
        <v>NC</v>
      </c>
      <c r="AX89" s="26" t="str">
        <f t="shared" si="481"/>
        <v>NC</v>
      </c>
      <c r="AY89" s="26" t="str">
        <f t="shared" si="482"/>
        <v>NC</v>
      </c>
      <c r="AZ89" s="26" t="str">
        <f t="shared" si="483"/>
        <v>NC</v>
      </c>
      <c r="BA89" s="26" t="str">
        <f t="shared" si="484"/>
        <v>NC</v>
      </c>
      <c r="BB89" s="26">
        <f t="shared" si="485"/>
        <v>1801660</v>
      </c>
      <c r="BC89" s="26" t="str">
        <f t="shared" si="486"/>
        <v>NC</v>
      </c>
      <c r="BD89" s="26" t="str">
        <f t="shared" si="487"/>
        <v>NC</v>
      </c>
      <c r="BE89" s="26" t="str">
        <f t="shared" si="488"/>
        <v>NC</v>
      </c>
      <c r="BF89" s="26" t="str">
        <f t="shared" si="489"/>
        <v>NC</v>
      </c>
      <c r="BG89" s="26" t="str">
        <f t="shared" si="490"/>
        <v>NC</v>
      </c>
      <c r="BH89" s="26" t="str">
        <f t="shared" si="491"/>
        <v>NC</v>
      </c>
      <c r="BI89" s="26" t="str">
        <f t="shared" si="492"/>
        <v>NC</v>
      </c>
      <c r="BJ89" s="26" t="str">
        <f t="shared" si="493"/>
        <v>NC</v>
      </c>
      <c r="BK89" s="26" t="str">
        <f t="shared" si="494"/>
        <v>NC</v>
      </c>
      <c r="BL89" s="26" t="str">
        <f t="shared" si="495"/>
        <v>NC</v>
      </c>
      <c r="BM89" s="26" t="str">
        <f t="shared" si="496"/>
        <v>NC</v>
      </c>
      <c r="BN89" s="57">
        <v>81</v>
      </c>
      <c r="BO89" s="70" t="s">
        <v>33</v>
      </c>
      <c r="BP89" s="70" t="s">
        <v>33</v>
      </c>
      <c r="BQ89" s="70" t="s">
        <v>33</v>
      </c>
      <c r="BR89" s="70" t="s">
        <v>33</v>
      </c>
      <c r="BS89" s="70" t="s">
        <v>33</v>
      </c>
      <c r="BT89" s="70" t="s">
        <v>33</v>
      </c>
      <c r="BU89" s="70" t="s">
        <v>33</v>
      </c>
      <c r="BV89" s="70" t="s">
        <v>33</v>
      </c>
      <c r="BW89" s="70" t="s">
        <v>33</v>
      </c>
      <c r="BX89" s="70" t="s">
        <v>33</v>
      </c>
      <c r="BY89" s="70" t="s">
        <v>33</v>
      </c>
      <c r="BZ89" s="70" t="s">
        <v>33</v>
      </c>
      <c r="CA89" s="70" t="s">
        <v>33</v>
      </c>
      <c r="CB89" s="70" t="s">
        <v>33</v>
      </c>
      <c r="CC89" s="70" t="s">
        <v>33</v>
      </c>
      <c r="CD89" s="70" t="s">
        <v>33</v>
      </c>
      <c r="CE89" s="71" t="s">
        <v>33</v>
      </c>
      <c r="CF89" s="70" t="s">
        <v>33</v>
      </c>
      <c r="CG89" s="70" t="s">
        <v>33</v>
      </c>
      <c r="CH89" s="70" t="s">
        <v>33</v>
      </c>
      <c r="CI89" s="70" t="s">
        <v>33</v>
      </c>
      <c r="CJ89" s="70" t="s">
        <v>33</v>
      </c>
      <c r="CK89" s="70" t="s">
        <v>33</v>
      </c>
      <c r="CL89" s="70" t="s">
        <v>33</v>
      </c>
      <c r="CM89" s="70" t="s">
        <v>33</v>
      </c>
      <c r="CN89" s="70" t="s">
        <v>33</v>
      </c>
      <c r="CO89" s="70" t="s">
        <v>33</v>
      </c>
      <c r="CP89" s="70" t="s">
        <v>33</v>
      </c>
      <c r="CQ89" s="57">
        <v>81</v>
      </c>
      <c r="CR89" s="71" t="s">
        <v>33</v>
      </c>
      <c r="CS89" s="71" t="s">
        <v>34</v>
      </c>
      <c r="CT89" s="71" t="s">
        <v>34</v>
      </c>
      <c r="CU89" s="71" t="s">
        <v>34</v>
      </c>
      <c r="CV89" s="71" t="s">
        <v>34</v>
      </c>
      <c r="CW89" s="71" t="s">
        <v>34</v>
      </c>
      <c r="CX89" s="71" t="s">
        <v>34</v>
      </c>
      <c r="CY89" s="71" t="s">
        <v>33</v>
      </c>
      <c r="CZ89" s="71" t="s">
        <v>34</v>
      </c>
      <c r="DA89" s="71" t="s">
        <v>34</v>
      </c>
      <c r="DB89" s="71" t="s">
        <v>34</v>
      </c>
      <c r="DC89" s="71" t="s">
        <v>34</v>
      </c>
      <c r="DD89" s="71" t="s">
        <v>34</v>
      </c>
      <c r="DE89" s="71" t="s">
        <v>34</v>
      </c>
      <c r="DF89" s="71" t="s">
        <v>34</v>
      </c>
      <c r="DG89" s="71" t="s">
        <v>34</v>
      </c>
      <c r="DH89" s="71" t="s">
        <v>34</v>
      </c>
      <c r="DI89" s="71" t="s">
        <v>34</v>
      </c>
      <c r="DJ89" s="71" t="s">
        <v>34</v>
      </c>
      <c r="DK89" s="71" t="s">
        <v>34</v>
      </c>
      <c r="DL89" s="71" t="s">
        <v>34</v>
      </c>
      <c r="DM89" s="71" t="s">
        <v>34</v>
      </c>
      <c r="DN89" s="71" t="s">
        <v>34</v>
      </c>
      <c r="DO89" s="71" t="s">
        <v>34</v>
      </c>
      <c r="DP89" s="71" t="s">
        <v>34</v>
      </c>
      <c r="DQ89" s="71" t="s">
        <v>34</v>
      </c>
      <c r="DR89" s="71" t="s">
        <v>34</v>
      </c>
      <c r="DS89" s="71" t="s">
        <v>34</v>
      </c>
      <c r="DT89" s="57">
        <v>81</v>
      </c>
      <c r="DU89" s="71" t="s">
        <v>34</v>
      </c>
      <c r="DV89" s="71" t="s">
        <v>34</v>
      </c>
      <c r="DW89" s="71" t="s">
        <v>34</v>
      </c>
      <c r="DX89" s="71" t="s">
        <v>34</v>
      </c>
      <c r="DY89" s="71" t="s">
        <v>34</v>
      </c>
      <c r="DZ89" s="71" t="s">
        <v>34</v>
      </c>
      <c r="EA89" s="71" t="s">
        <v>34</v>
      </c>
      <c r="EB89" s="71" t="s">
        <v>33</v>
      </c>
      <c r="EC89" s="71" t="s">
        <v>34</v>
      </c>
      <c r="ED89" s="71" t="s">
        <v>34</v>
      </c>
      <c r="EE89" s="71" t="s">
        <v>34</v>
      </c>
      <c r="EF89" s="71" t="s">
        <v>34</v>
      </c>
      <c r="EG89" s="71" t="s">
        <v>34</v>
      </c>
      <c r="EH89" s="71" t="s">
        <v>34</v>
      </c>
      <c r="EI89" s="71" t="s">
        <v>34</v>
      </c>
      <c r="EJ89" s="71" t="s">
        <v>34</v>
      </c>
      <c r="EK89" s="71" t="s">
        <v>34</v>
      </c>
      <c r="EL89" s="71" t="s">
        <v>34</v>
      </c>
      <c r="EM89" s="71" t="s">
        <v>34</v>
      </c>
      <c r="EN89" s="71" t="s">
        <v>34</v>
      </c>
      <c r="EO89" s="71" t="s">
        <v>34</v>
      </c>
      <c r="EP89" s="71" t="s">
        <v>34</v>
      </c>
      <c r="EQ89" s="71" t="s">
        <v>34</v>
      </c>
      <c r="ER89" s="71" t="s">
        <v>34</v>
      </c>
      <c r="ES89" s="71" t="s">
        <v>34</v>
      </c>
      <c r="ET89" s="71" t="s">
        <v>34</v>
      </c>
      <c r="EU89" s="71" t="s">
        <v>34</v>
      </c>
      <c r="EV89" s="71" t="s">
        <v>33</v>
      </c>
      <c r="EW89" s="57">
        <v>81</v>
      </c>
      <c r="EX89" s="27" t="str">
        <f t="shared" si="270"/>
        <v>NO CUMPLE</v>
      </c>
      <c r="EY89" s="27" t="str">
        <f t="shared" si="271"/>
        <v>NO CUMPLE</v>
      </c>
      <c r="EZ89" s="27" t="str">
        <f t="shared" si="272"/>
        <v>NO CUMPLE</v>
      </c>
      <c r="FA89" s="27" t="str">
        <f t="shared" si="273"/>
        <v>NO CUMPLE</v>
      </c>
      <c r="FB89" s="27" t="str">
        <f t="shared" si="274"/>
        <v>NO CUMPLE</v>
      </c>
      <c r="FC89" s="27" t="str">
        <f t="shared" si="275"/>
        <v>NO CUMPLE</v>
      </c>
      <c r="FD89" s="27" t="str">
        <f t="shared" si="276"/>
        <v>NO CUMPLE</v>
      </c>
      <c r="FE89" s="27" t="str">
        <f t="shared" si="277"/>
        <v>NO CUMPLE</v>
      </c>
      <c r="FF89" s="27" t="str">
        <f t="shared" si="278"/>
        <v>NO CUMPLE</v>
      </c>
      <c r="FG89" s="27" t="str">
        <f t="shared" si="279"/>
        <v>NO CUMPLE</v>
      </c>
      <c r="FH89" s="27" t="str">
        <f t="shared" si="280"/>
        <v>NO CUMPLE</v>
      </c>
      <c r="FI89" s="27" t="str">
        <f t="shared" si="281"/>
        <v>NO CUMPLE</v>
      </c>
      <c r="FJ89" s="27" t="str">
        <f t="shared" si="282"/>
        <v>NO CUMPLE</v>
      </c>
      <c r="FK89" s="27" t="str">
        <f t="shared" si="283"/>
        <v>NO CUMPLE</v>
      </c>
      <c r="FL89" s="27" t="str">
        <f t="shared" si="284"/>
        <v>NO CUMPLE</v>
      </c>
      <c r="FM89" s="27" t="str">
        <f t="shared" si="285"/>
        <v>NO CUMPLE</v>
      </c>
      <c r="FN89" s="27" t="str">
        <f t="shared" si="286"/>
        <v>NO CUMPLE</v>
      </c>
      <c r="FO89" s="27" t="str">
        <f t="shared" si="287"/>
        <v>NO CUMPLE</v>
      </c>
      <c r="FP89" s="27" t="str">
        <f t="shared" si="288"/>
        <v>NO CUMPLE</v>
      </c>
      <c r="FQ89" s="27" t="str">
        <f t="shared" si="289"/>
        <v>NO CUMPLE</v>
      </c>
      <c r="FR89" s="27" t="str">
        <f t="shared" si="290"/>
        <v>NO CUMPLE</v>
      </c>
      <c r="FS89" s="27" t="str">
        <f t="shared" si="291"/>
        <v>NO CUMPLE</v>
      </c>
      <c r="FT89" s="27" t="str">
        <f t="shared" si="292"/>
        <v>NO CUMPLE</v>
      </c>
      <c r="FU89" s="27" t="str">
        <f t="shared" si="293"/>
        <v>NO CUMPLE</v>
      </c>
      <c r="FV89" s="27" t="str">
        <f t="shared" si="294"/>
        <v>NO CUMPLE</v>
      </c>
      <c r="FW89" s="27" t="str">
        <f t="shared" si="295"/>
        <v>NO CUMPLE</v>
      </c>
      <c r="FX89" s="27" t="str">
        <f t="shared" si="296"/>
        <v>NO CUMPLE</v>
      </c>
      <c r="FY89" s="27" t="str">
        <f t="shared" si="297"/>
        <v>NO CUMPLE</v>
      </c>
      <c r="FZ89" s="57">
        <v>81</v>
      </c>
      <c r="GA89" s="71" t="s">
        <v>32</v>
      </c>
      <c r="GB89" s="71" t="s">
        <v>32</v>
      </c>
      <c r="GC89" s="71" t="s">
        <v>32</v>
      </c>
      <c r="GD89" s="71" t="s">
        <v>32</v>
      </c>
      <c r="GE89" s="71" t="s">
        <v>32</v>
      </c>
      <c r="GF89" s="71" t="s">
        <v>32</v>
      </c>
      <c r="GG89" s="71" t="s">
        <v>32</v>
      </c>
      <c r="GH89" s="71" t="s">
        <v>32</v>
      </c>
      <c r="GI89" s="71" t="s">
        <v>32</v>
      </c>
      <c r="GJ89" s="71" t="s">
        <v>32</v>
      </c>
      <c r="GK89" s="71" t="s">
        <v>32</v>
      </c>
      <c r="GL89" s="71" t="s">
        <v>32</v>
      </c>
      <c r="GM89" s="71" t="s">
        <v>32</v>
      </c>
      <c r="GN89" s="71" t="s">
        <v>32</v>
      </c>
      <c r="GO89" s="71" t="s">
        <v>32</v>
      </c>
      <c r="GP89" s="71" t="s">
        <v>32</v>
      </c>
      <c r="GQ89" s="94" t="s">
        <v>33</v>
      </c>
      <c r="GR89" s="71" t="s">
        <v>32</v>
      </c>
      <c r="GS89" s="71" t="s">
        <v>32</v>
      </c>
      <c r="GT89" s="71" t="s">
        <v>32</v>
      </c>
      <c r="GU89" s="71" t="s">
        <v>32</v>
      </c>
      <c r="GV89" s="71" t="s">
        <v>32</v>
      </c>
      <c r="GW89" s="71" t="s">
        <v>32</v>
      </c>
      <c r="GX89" s="71" t="s">
        <v>32</v>
      </c>
      <c r="GY89" s="71" t="s">
        <v>32</v>
      </c>
      <c r="GZ89" s="71" t="s">
        <v>32</v>
      </c>
      <c r="HA89" s="71" t="s">
        <v>32</v>
      </c>
      <c r="HB89" s="71" t="s">
        <v>32</v>
      </c>
      <c r="HC89" s="57">
        <v>81</v>
      </c>
      <c r="HD89" s="72" t="s">
        <v>32</v>
      </c>
      <c r="HE89" s="72" t="s">
        <v>32</v>
      </c>
      <c r="HF89" s="72" t="s">
        <v>32</v>
      </c>
      <c r="HG89" s="72" t="s">
        <v>32</v>
      </c>
      <c r="HH89" s="72" t="s">
        <v>32</v>
      </c>
      <c r="HI89" s="72" t="s">
        <v>32</v>
      </c>
      <c r="HJ89" s="72" t="s">
        <v>32</v>
      </c>
      <c r="HK89" s="72" t="s">
        <v>32</v>
      </c>
      <c r="HL89" s="72" t="s">
        <v>32</v>
      </c>
      <c r="HM89" s="72" t="s">
        <v>32</v>
      </c>
      <c r="HN89" s="72" t="s">
        <v>32</v>
      </c>
      <c r="HO89" s="72" t="s">
        <v>32</v>
      </c>
      <c r="HP89" s="72" t="s">
        <v>32</v>
      </c>
      <c r="HQ89" s="72" t="s">
        <v>32</v>
      </c>
      <c r="HR89" s="72" t="s">
        <v>32</v>
      </c>
      <c r="HS89" s="72" t="s">
        <v>32</v>
      </c>
      <c r="HT89" s="72" t="s">
        <v>34</v>
      </c>
      <c r="HU89" s="72" t="s">
        <v>32</v>
      </c>
      <c r="HV89" s="72" t="s">
        <v>32</v>
      </c>
      <c r="HW89" s="72" t="s">
        <v>32</v>
      </c>
      <c r="HX89" s="72" t="s">
        <v>32</v>
      </c>
      <c r="HY89" s="72" t="s">
        <v>32</v>
      </c>
      <c r="HZ89" s="72" t="s">
        <v>32</v>
      </c>
      <c r="IA89" s="72" t="s">
        <v>32</v>
      </c>
      <c r="IB89" s="72" t="s">
        <v>32</v>
      </c>
      <c r="IC89" s="72" t="s">
        <v>32</v>
      </c>
      <c r="ID89" s="72" t="s">
        <v>32</v>
      </c>
      <c r="IE89" s="72" t="s">
        <v>32</v>
      </c>
      <c r="IF89" s="57">
        <v>81</v>
      </c>
      <c r="IG89" s="26" t="str">
        <f t="shared" si="497"/>
        <v/>
      </c>
      <c r="IH89" s="26" t="str">
        <f t="shared" si="498"/>
        <v/>
      </c>
      <c r="II89" s="26" t="str">
        <f t="shared" si="499"/>
        <v/>
      </c>
      <c r="IJ89" s="26" t="str">
        <f t="shared" si="500"/>
        <v/>
      </c>
      <c r="IK89" s="26" t="str">
        <f t="shared" si="501"/>
        <v/>
      </c>
      <c r="IL89" s="26" t="str">
        <f t="shared" si="502"/>
        <v/>
      </c>
      <c r="IM89" s="26" t="str">
        <f t="shared" si="503"/>
        <v/>
      </c>
      <c r="IN89" s="26" t="str">
        <f t="shared" si="504"/>
        <v/>
      </c>
      <c r="IO89" s="26" t="str">
        <f t="shared" si="505"/>
        <v/>
      </c>
      <c r="IP89" s="26" t="str">
        <f t="shared" si="506"/>
        <v/>
      </c>
      <c r="IQ89" s="26" t="str">
        <f t="shared" si="507"/>
        <v/>
      </c>
      <c r="IR89" s="26" t="str">
        <f t="shared" si="508"/>
        <v/>
      </c>
      <c r="IS89" s="26" t="str">
        <f t="shared" si="509"/>
        <v/>
      </c>
      <c r="IT89" s="26" t="str">
        <f t="shared" si="510"/>
        <v/>
      </c>
      <c r="IU89" s="26" t="str">
        <f t="shared" si="511"/>
        <v/>
      </c>
      <c r="IV89" s="26" t="str">
        <f t="shared" si="512"/>
        <v/>
      </c>
      <c r="IW89" s="26" t="str">
        <f t="shared" si="513"/>
        <v/>
      </c>
      <c r="IX89" s="26" t="str">
        <f t="shared" si="514"/>
        <v/>
      </c>
      <c r="IY89" s="26" t="str">
        <f t="shared" si="515"/>
        <v/>
      </c>
      <c r="IZ89" s="26" t="str">
        <f t="shared" si="516"/>
        <v/>
      </c>
      <c r="JA89" s="26" t="str">
        <f t="shared" si="517"/>
        <v/>
      </c>
      <c r="JB89" s="26" t="str">
        <f t="shared" si="518"/>
        <v/>
      </c>
      <c r="JC89" s="26" t="str">
        <f t="shared" si="519"/>
        <v/>
      </c>
      <c r="JD89" s="26" t="str">
        <f t="shared" si="520"/>
        <v/>
      </c>
      <c r="JE89" s="26" t="str">
        <f t="shared" si="521"/>
        <v/>
      </c>
      <c r="JF89" s="26" t="str">
        <f t="shared" si="522"/>
        <v/>
      </c>
      <c r="JG89" s="26" t="str">
        <f t="shared" si="523"/>
        <v/>
      </c>
      <c r="JH89" s="26" t="str">
        <f t="shared" si="524"/>
        <v/>
      </c>
      <c r="JI89" s="26">
        <v>1897474</v>
      </c>
      <c r="JJ89" s="26">
        <v>1897474</v>
      </c>
      <c r="JK89" s="28">
        <f t="shared" si="525"/>
        <v>0</v>
      </c>
      <c r="JL89" s="28">
        <f t="shared" si="298"/>
        <v>0</v>
      </c>
      <c r="JM89" s="29" t="str">
        <f t="shared" si="526"/>
        <v/>
      </c>
      <c r="JN89" s="30" t="str">
        <f t="shared" si="527"/>
        <v/>
      </c>
      <c r="JO89" s="57">
        <v>81</v>
      </c>
      <c r="JP89" s="31" t="str">
        <f t="shared" si="299"/>
        <v/>
      </c>
      <c r="JQ89" s="31" t="str">
        <f t="shared" si="300"/>
        <v/>
      </c>
      <c r="JR89" s="31" t="str">
        <f t="shared" si="301"/>
        <v/>
      </c>
      <c r="JS89" s="31" t="str">
        <f t="shared" si="302"/>
        <v/>
      </c>
      <c r="JT89" s="31" t="str">
        <f t="shared" si="303"/>
        <v/>
      </c>
      <c r="JU89" s="31" t="str">
        <f t="shared" si="304"/>
        <v/>
      </c>
      <c r="JV89" s="31" t="str">
        <f t="shared" si="305"/>
        <v/>
      </c>
      <c r="JW89" s="31" t="str">
        <f t="shared" si="306"/>
        <v/>
      </c>
      <c r="JX89" s="31" t="str">
        <f t="shared" si="307"/>
        <v/>
      </c>
      <c r="JY89" s="31" t="str">
        <f t="shared" si="308"/>
        <v/>
      </c>
      <c r="JZ89" s="31" t="str">
        <f t="shared" si="309"/>
        <v/>
      </c>
      <c r="KA89" s="31" t="str">
        <f t="shared" si="310"/>
        <v/>
      </c>
      <c r="KB89" s="31" t="str">
        <f t="shared" si="311"/>
        <v/>
      </c>
      <c r="KC89" s="31" t="str">
        <f t="shared" si="312"/>
        <v/>
      </c>
      <c r="KD89" s="31" t="str">
        <f t="shared" si="313"/>
        <v/>
      </c>
      <c r="KE89" s="31" t="str">
        <f t="shared" si="314"/>
        <v/>
      </c>
      <c r="KF89" s="31" t="str">
        <f t="shared" si="315"/>
        <v/>
      </c>
      <c r="KG89" s="31" t="str">
        <f t="shared" si="316"/>
        <v/>
      </c>
      <c r="KH89" s="31" t="str">
        <f t="shared" si="317"/>
        <v/>
      </c>
      <c r="KI89" s="31" t="str">
        <f t="shared" si="318"/>
        <v/>
      </c>
      <c r="KJ89" s="31" t="str">
        <f t="shared" si="319"/>
        <v/>
      </c>
      <c r="KK89" s="31" t="str">
        <f t="shared" si="320"/>
        <v/>
      </c>
      <c r="KL89" s="31" t="str">
        <f t="shared" si="321"/>
        <v/>
      </c>
      <c r="KM89" s="31" t="str">
        <f t="shared" si="322"/>
        <v/>
      </c>
      <c r="KN89" s="31" t="str">
        <f t="shared" si="323"/>
        <v/>
      </c>
      <c r="KO89" s="31" t="str">
        <f t="shared" si="324"/>
        <v/>
      </c>
      <c r="KP89" s="31" t="str">
        <f t="shared" si="325"/>
        <v/>
      </c>
      <c r="KQ89" s="31" t="str">
        <f t="shared" si="326"/>
        <v/>
      </c>
      <c r="KR89" s="57">
        <v>81</v>
      </c>
      <c r="KS89" s="32" t="str">
        <f t="shared" si="327"/>
        <v/>
      </c>
      <c r="KT89" s="32" t="str">
        <f t="shared" si="328"/>
        <v/>
      </c>
      <c r="KU89" s="32" t="str">
        <f t="shared" si="329"/>
        <v/>
      </c>
      <c r="KV89" s="32" t="str">
        <f t="shared" si="330"/>
        <v/>
      </c>
      <c r="KW89" s="32" t="str">
        <f t="shared" si="331"/>
        <v/>
      </c>
      <c r="KX89" s="32" t="str">
        <f t="shared" si="332"/>
        <v/>
      </c>
      <c r="KY89" s="32" t="str">
        <f t="shared" si="333"/>
        <v/>
      </c>
      <c r="KZ89" s="32" t="str">
        <f t="shared" si="334"/>
        <v/>
      </c>
      <c r="LA89" s="32" t="str">
        <f t="shared" si="335"/>
        <v/>
      </c>
      <c r="LB89" s="32" t="str">
        <f t="shared" si="336"/>
        <v/>
      </c>
      <c r="LC89" s="32" t="str">
        <f t="shared" si="337"/>
        <v/>
      </c>
      <c r="LD89" s="32" t="str">
        <f t="shared" si="338"/>
        <v/>
      </c>
      <c r="LE89" s="32" t="str">
        <f t="shared" si="339"/>
        <v/>
      </c>
      <c r="LF89" s="32" t="str">
        <f t="shared" si="340"/>
        <v/>
      </c>
      <c r="LG89" s="32" t="str">
        <f t="shared" si="341"/>
        <v/>
      </c>
      <c r="LH89" s="32" t="str">
        <f t="shared" si="342"/>
        <v/>
      </c>
      <c r="LI89" s="32" t="str">
        <f t="shared" si="343"/>
        <v/>
      </c>
      <c r="LJ89" s="32" t="str">
        <f t="shared" si="344"/>
        <v/>
      </c>
      <c r="LK89" s="32" t="str">
        <f t="shared" si="345"/>
        <v/>
      </c>
      <c r="LL89" s="32" t="str">
        <f t="shared" si="346"/>
        <v/>
      </c>
      <c r="LM89" s="32" t="str">
        <f t="shared" si="347"/>
        <v/>
      </c>
      <c r="LN89" s="32" t="str">
        <f t="shared" si="348"/>
        <v/>
      </c>
      <c r="LO89" s="32" t="str">
        <f t="shared" si="349"/>
        <v/>
      </c>
      <c r="LP89" s="32" t="str">
        <f t="shared" si="350"/>
        <v/>
      </c>
      <c r="LQ89" s="32" t="str">
        <f t="shared" si="351"/>
        <v/>
      </c>
      <c r="LR89" s="32" t="str">
        <f t="shared" si="352"/>
        <v/>
      </c>
      <c r="LS89" s="32" t="str">
        <f t="shared" si="353"/>
        <v/>
      </c>
      <c r="LT89" s="32" t="str">
        <f t="shared" si="354"/>
        <v/>
      </c>
      <c r="LU89" s="57">
        <v>81</v>
      </c>
      <c r="LV89" s="33" t="str">
        <f t="shared" si="355"/>
        <v/>
      </c>
      <c r="LW89" s="33" t="str">
        <f t="shared" si="356"/>
        <v/>
      </c>
      <c r="LX89" s="33" t="str">
        <f t="shared" si="357"/>
        <v/>
      </c>
      <c r="LY89" s="33" t="str">
        <f t="shared" si="358"/>
        <v/>
      </c>
      <c r="LZ89" s="33" t="str">
        <f t="shared" si="359"/>
        <v/>
      </c>
      <c r="MA89" s="33" t="str">
        <f t="shared" si="360"/>
        <v/>
      </c>
      <c r="MB89" s="33" t="str">
        <f t="shared" si="361"/>
        <v/>
      </c>
      <c r="MC89" s="33" t="str">
        <f t="shared" si="362"/>
        <v/>
      </c>
      <c r="MD89" s="33" t="str">
        <f t="shared" si="363"/>
        <v/>
      </c>
      <c r="ME89" s="33" t="str">
        <f t="shared" si="364"/>
        <v/>
      </c>
      <c r="MF89" s="33" t="str">
        <f t="shared" si="365"/>
        <v/>
      </c>
      <c r="MG89" s="33" t="str">
        <f t="shared" si="366"/>
        <v/>
      </c>
      <c r="MH89" s="33" t="str">
        <f t="shared" si="367"/>
        <v/>
      </c>
      <c r="MI89" s="33" t="str">
        <f t="shared" si="368"/>
        <v/>
      </c>
      <c r="MJ89" s="33" t="str">
        <f t="shared" si="369"/>
        <v/>
      </c>
      <c r="MK89" s="33" t="str">
        <f t="shared" si="370"/>
        <v/>
      </c>
      <c r="ML89" s="33" t="str">
        <f t="shared" si="371"/>
        <v/>
      </c>
      <c r="MM89" s="33" t="str">
        <f t="shared" si="372"/>
        <v/>
      </c>
      <c r="MN89" s="33" t="str">
        <f t="shared" si="373"/>
        <v/>
      </c>
      <c r="MO89" s="33" t="str">
        <f t="shared" si="374"/>
        <v/>
      </c>
      <c r="MP89" s="33" t="str">
        <f t="shared" si="375"/>
        <v/>
      </c>
      <c r="MQ89" s="33" t="str">
        <f t="shared" si="376"/>
        <v/>
      </c>
      <c r="MR89" s="33" t="str">
        <f t="shared" si="377"/>
        <v/>
      </c>
      <c r="MS89" s="33" t="str">
        <f t="shared" si="378"/>
        <v/>
      </c>
      <c r="MT89" s="33" t="str">
        <f t="shared" si="379"/>
        <v/>
      </c>
      <c r="MU89" s="33" t="str">
        <f t="shared" si="380"/>
        <v/>
      </c>
      <c r="MV89" s="33" t="str">
        <f t="shared" si="381"/>
        <v/>
      </c>
      <c r="MW89" s="33" t="str">
        <f t="shared" si="382"/>
        <v/>
      </c>
      <c r="MX89" s="54">
        <f t="shared" si="383"/>
        <v>0</v>
      </c>
      <c r="MY89" s="57">
        <v>81</v>
      </c>
      <c r="MZ89" s="34" t="str">
        <f t="shared" si="384"/>
        <v/>
      </c>
      <c r="NA89" s="34" t="str">
        <f t="shared" si="385"/>
        <v/>
      </c>
      <c r="NB89" s="34" t="str">
        <f t="shared" si="386"/>
        <v/>
      </c>
      <c r="NC89" s="34" t="str">
        <f t="shared" si="387"/>
        <v/>
      </c>
      <c r="ND89" s="34" t="str">
        <f t="shared" si="388"/>
        <v/>
      </c>
      <c r="NE89" s="34" t="str">
        <f t="shared" si="389"/>
        <v/>
      </c>
      <c r="NF89" s="34" t="str">
        <f t="shared" si="390"/>
        <v/>
      </c>
      <c r="NG89" s="34" t="str">
        <f t="shared" si="391"/>
        <v/>
      </c>
      <c r="NH89" s="34" t="str">
        <f t="shared" si="392"/>
        <v/>
      </c>
      <c r="NI89" s="34" t="str">
        <f t="shared" si="393"/>
        <v/>
      </c>
      <c r="NJ89" s="34" t="str">
        <f t="shared" si="394"/>
        <v/>
      </c>
      <c r="NK89" s="34" t="str">
        <f t="shared" si="395"/>
        <v/>
      </c>
      <c r="NL89" s="34" t="str">
        <f t="shared" si="396"/>
        <v/>
      </c>
      <c r="NM89" s="34" t="str">
        <f t="shared" si="397"/>
        <v/>
      </c>
      <c r="NN89" s="34" t="str">
        <f t="shared" si="398"/>
        <v/>
      </c>
      <c r="NO89" s="34" t="str">
        <f t="shared" si="399"/>
        <v/>
      </c>
      <c r="NP89" s="34" t="str">
        <f t="shared" si="400"/>
        <v/>
      </c>
      <c r="NQ89" s="34" t="str">
        <f t="shared" si="401"/>
        <v/>
      </c>
      <c r="NR89" s="34" t="str">
        <f t="shared" si="402"/>
        <v/>
      </c>
      <c r="NS89" s="34" t="str">
        <f t="shared" si="403"/>
        <v/>
      </c>
      <c r="NT89" s="34" t="str">
        <f t="shared" si="404"/>
        <v/>
      </c>
      <c r="NU89" s="34" t="str">
        <f t="shared" si="405"/>
        <v/>
      </c>
      <c r="NV89" s="34" t="str">
        <f t="shared" si="406"/>
        <v/>
      </c>
      <c r="NW89" s="34" t="str">
        <f t="shared" si="407"/>
        <v/>
      </c>
      <c r="NX89" s="34" t="str">
        <f t="shared" si="408"/>
        <v/>
      </c>
      <c r="NY89" s="34" t="str">
        <f t="shared" si="409"/>
        <v/>
      </c>
      <c r="NZ89" s="34" t="str">
        <f t="shared" si="410"/>
        <v/>
      </c>
      <c r="OA89" s="34" t="str">
        <f t="shared" si="411"/>
        <v/>
      </c>
      <c r="OB89" s="57">
        <v>81</v>
      </c>
      <c r="OC89" s="78"/>
      <c r="OD89" s="78"/>
      <c r="OE89" s="78"/>
      <c r="OF89" s="78"/>
      <c r="OG89" s="78"/>
      <c r="OH89" s="78"/>
      <c r="OI89" s="78"/>
      <c r="OJ89" s="78"/>
      <c r="OK89" s="78"/>
      <c r="OL89" s="78"/>
      <c r="OM89" s="78"/>
      <c r="ON89" s="78"/>
      <c r="OO89" s="78"/>
      <c r="OP89" s="78"/>
      <c r="OQ89" s="78"/>
      <c r="OR89" s="78"/>
      <c r="OS89" s="78">
        <v>24</v>
      </c>
      <c r="OT89" s="78"/>
      <c r="OU89" s="78"/>
      <c r="OV89" s="78"/>
      <c r="OW89" s="78"/>
      <c r="OX89" s="78"/>
      <c r="OY89" s="78"/>
      <c r="OZ89" s="78"/>
      <c r="PA89" s="78"/>
      <c r="PB89" s="78"/>
      <c r="PC89" s="78"/>
      <c r="PD89" s="78"/>
      <c r="PE89" s="57">
        <v>81</v>
      </c>
      <c r="PF89" s="35">
        <f t="shared" si="412"/>
        <v>0</v>
      </c>
      <c r="PG89" s="35">
        <f t="shared" si="413"/>
        <v>0</v>
      </c>
      <c r="PH89" s="35">
        <f t="shared" si="414"/>
        <v>0</v>
      </c>
      <c r="PI89" s="35">
        <f t="shared" si="415"/>
        <v>0</v>
      </c>
      <c r="PJ89" s="35">
        <f t="shared" si="416"/>
        <v>0</v>
      </c>
      <c r="PK89" s="35">
        <f t="shared" si="417"/>
        <v>0</v>
      </c>
      <c r="PL89" s="35">
        <f t="shared" si="418"/>
        <v>0</v>
      </c>
      <c r="PM89" s="35">
        <f t="shared" si="419"/>
        <v>0</v>
      </c>
      <c r="PN89" s="35">
        <f t="shared" si="420"/>
        <v>0</v>
      </c>
      <c r="PO89" s="35">
        <f t="shared" si="421"/>
        <v>0</v>
      </c>
      <c r="PP89" s="35">
        <f t="shared" si="422"/>
        <v>0</v>
      </c>
      <c r="PQ89" s="35">
        <f t="shared" si="423"/>
        <v>0</v>
      </c>
      <c r="PR89" s="35">
        <f t="shared" si="424"/>
        <v>0</v>
      </c>
      <c r="PS89" s="35">
        <f t="shared" si="425"/>
        <v>0</v>
      </c>
      <c r="PT89" s="35">
        <f t="shared" si="426"/>
        <v>0</v>
      </c>
      <c r="PU89" s="35">
        <f t="shared" si="427"/>
        <v>0</v>
      </c>
      <c r="PV89" s="35">
        <f t="shared" si="428"/>
        <v>0</v>
      </c>
      <c r="PW89" s="35">
        <f t="shared" si="429"/>
        <v>0</v>
      </c>
      <c r="PX89" s="35">
        <f t="shared" si="430"/>
        <v>0</v>
      </c>
      <c r="PY89" s="35">
        <f t="shared" si="431"/>
        <v>0</v>
      </c>
      <c r="PZ89" s="35">
        <f t="shared" si="432"/>
        <v>0</v>
      </c>
      <c r="QA89" s="35">
        <f t="shared" si="433"/>
        <v>0</v>
      </c>
      <c r="QB89" s="35">
        <f t="shared" si="434"/>
        <v>0</v>
      </c>
      <c r="QC89" s="35">
        <f t="shared" si="435"/>
        <v>0</v>
      </c>
      <c r="QD89" s="35">
        <f t="shared" si="436"/>
        <v>0</v>
      </c>
      <c r="QE89" s="35">
        <f t="shared" si="437"/>
        <v>0</v>
      </c>
      <c r="QF89" s="35">
        <f t="shared" si="438"/>
        <v>0</v>
      </c>
      <c r="QG89" s="35">
        <f t="shared" si="439"/>
        <v>0</v>
      </c>
      <c r="QH89" s="57">
        <v>81</v>
      </c>
      <c r="QI89" s="36" t="str">
        <f t="shared" si="440"/>
        <v/>
      </c>
      <c r="QJ89" s="36" t="str">
        <f t="shared" si="441"/>
        <v/>
      </c>
      <c r="QK89" s="36" t="str">
        <f t="shared" si="442"/>
        <v/>
      </c>
      <c r="QL89" s="36" t="str">
        <f t="shared" si="443"/>
        <v/>
      </c>
      <c r="QM89" s="36" t="str">
        <f t="shared" si="444"/>
        <v/>
      </c>
      <c r="QN89" s="36" t="str">
        <f t="shared" si="445"/>
        <v/>
      </c>
      <c r="QO89" s="36" t="str">
        <f t="shared" si="446"/>
        <v/>
      </c>
      <c r="QP89" s="36" t="str">
        <f t="shared" si="447"/>
        <v/>
      </c>
      <c r="QQ89" s="36" t="str">
        <f t="shared" si="448"/>
        <v/>
      </c>
      <c r="QR89" s="36" t="str">
        <f t="shared" si="449"/>
        <v/>
      </c>
      <c r="QS89" s="36" t="str">
        <f t="shared" si="450"/>
        <v/>
      </c>
      <c r="QT89" s="36" t="str">
        <f t="shared" si="451"/>
        <v/>
      </c>
      <c r="QU89" s="36" t="str">
        <f t="shared" si="452"/>
        <v/>
      </c>
      <c r="QV89" s="36" t="str">
        <f t="shared" si="453"/>
        <v/>
      </c>
      <c r="QW89" s="36" t="str">
        <f t="shared" si="454"/>
        <v/>
      </c>
      <c r="QX89" s="36" t="str">
        <f t="shared" si="455"/>
        <v/>
      </c>
      <c r="QY89" s="36" t="str">
        <f t="shared" si="456"/>
        <v/>
      </c>
      <c r="QZ89" s="36" t="str">
        <f t="shared" si="457"/>
        <v/>
      </c>
      <c r="RA89" s="36" t="str">
        <f t="shared" si="458"/>
        <v/>
      </c>
      <c r="RB89" s="36" t="str">
        <f t="shared" si="459"/>
        <v/>
      </c>
      <c r="RC89" s="36" t="str">
        <f t="shared" si="460"/>
        <v/>
      </c>
      <c r="RD89" s="36" t="str">
        <f t="shared" si="461"/>
        <v/>
      </c>
      <c r="RE89" s="36" t="str">
        <f t="shared" si="462"/>
        <v/>
      </c>
      <c r="RF89" s="36" t="str">
        <f t="shared" si="463"/>
        <v/>
      </c>
      <c r="RG89" s="36" t="str">
        <f t="shared" si="464"/>
        <v/>
      </c>
      <c r="RH89" s="36" t="str">
        <f t="shared" si="465"/>
        <v/>
      </c>
      <c r="RI89" s="36" t="str">
        <f t="shared" si="466"/>
        <v/>
      </c>
      <c r="RJ89" s="36" t="str">
        <f t="shared" si="467"/>
        <v/>
      </c>
      <c r="RK89" s="37">
        <f t="shared" si="468"/>
        <v>0</v>
      </c>
      <c r="RL89" s="38" t="str">
        <f t="shared" si="528"/>
        <v/>
      </c>
      <c r="RM89" s="38" t="str">
        <f t="shared" si="529"/>
        <v/>
      </c>
      <c r="RN89" s="38" t="str">
        <f t="shared" si="530"/>
        <v/>
      </c>
      <c r="RO89" s="38" t="str">
        <f t="shared" si="531"/>
        <v/>
      </c>
      <c r="RP89" s="38" t="str">
        <f t="shared" si="532"/>
        <v/>
      </c>
      <c r="RQ89" s="39" t="str">
        <f t="shared" si="533"/>
        <v/>
      </c>
      <c r="RR89" s="39" t="str">
        <f t="shared" si="534"/>
        <v/>
      </c>
      <c r="RS89" s="39" t="str">
        <f t="shared" si="535"/>
        <v/>
      </c>
      <c r="RT89" s="39" t="str">
        <f t="shared" si="536"/>
        <v/>
      </c>
      <c r="RU89" s="39">
        <f t="shared" si="537"/>
        <v>0</v>
      </c>
      <c r="RV89" s="57">
        <v>81</v>
      </c>
    </row>
    <row r="90" spans="2:490" s="41" customFormat="1" ht="40.799999999999997" x14ac:dyDescent="0.2">
      <c r="B90" s="63" t="s">
        <v>149</v>
      </c>
      <c r="C90" s="57" t="s">
        <v>161</v>
      </c>
      <c r="D90" s="57" t="s">
        <v>167</v>
      </c>
      <c r="E90" s="57" t="s">
        <v>174</v>
      </c>
      <c r="F90" s="57">
        <v>2</v>
      </c>
      <c r="G90" s="25">
        <v>52293541</v>
      </c>
      <c r="H90" s="57">
        <v>82</v>
      </c>
      <c r="I90" s="77" t="s">
        <v>32</v>
      </c>
      <c r="J90" s="77" t="s">
        <v>32</v>
      </c>
      <c r="K90" s="77" t="s">
        <v>32</v>
      </c>
      <c r="L90" s="77" t="s">
        <v>32</v>
      </c>
      <c r="M90" s="77" t="s">
        <v>32</v>
      </c>
      <c r="N90" s="77" t="s">
        <v>32</v>
      </c>
      <c r="O90" s="77" t="s">
        <v>32</v>
      </c>
      <c r="P90" s="77" t="s">
        <v>32</v>
      </c>
      <c r="Q90" s="77" t="s">
        <v>32</v>
      </c>
      <c r="R90" s="77" t="s">
        <v>32</v>
      </c>
      <c r="S90" s="77" t="s">
        <v>32</v>
      </c>
      <c r="T90" s="77" t="s">
        <v>32</v>
      </c>
      <c r="U90" s="77" t="s">
        <v>32</v>
      </c>
      <c r="V90" s="75">
        <v>48790000</v>
      </c>
      <c r="W90" s="77" t="s">
        <v>32</v>
      </c>
      <c r="X90" s="77" t="s">
        <v>32</v>
      </c>
      <c r="Y90" s="75">
        <v>51170000</v>
      </c>
      <c r="Z90" s="77" t="s">
        <v>32</v>
      </c>
      <c r="AA90" s="77" t="s">
        <v>32</v>
      </c>
      <c r="AB90" s="77" t="s">
        <v>32</v>
      </c>
      <c r="AC90" s="77" t="s">
        <v>32</v>
      </c>
      <c r="AD90" s="77" t="s">
        <v>32</v>
      </c>
      <c r="AE90" s="77" t="s">
        <v>32</v>
      </c>
      <c r="AF90" s="77" t="s">
        <v>32</v>
      </c>
      <c r="AG90" s="77" t="s">
        <v>32</v>
      </c>
      <c r="AH90" s="77" t="s">
        <v>32</v>
      </c>
      <c r="AI90" s="77" t="s">
        <v>32</v>
      </c>
      <c r="AJ90" s="77" t="s">
        <v>32</v>
      </c>
      <c r="AK90" s="45"/>
      <c r="AL90" s="26" t="str">
        <f t="shared" si="469"/>
        <v>NC</v>
      </c>
      <c r="AM90" s="26" t="str">
        <f t="shared" si="470"/>
        <v>NC</v>
      </c>
      <c r="AN90" s="26" t="str">
        <f t="shared" si="471"/>
        <v>NC</v>
      </c>
      <c r="AO90" s="26" t="str">
        <f t="shared" si="472"/>
        <v>NC</v>
      </c>
      <c r="AP90" s="26" t="str">
        <f t="shared" si="473"/>
        <v>NC</v>
      </c>
      <c r="AQ90" s="26" t="str">
        <f t="shared" si="474"/>
        <v>NC</v>
      </c>
      <c r="AR90" s="26" t="str">
        <f t="shared" si="475"/>
        <v>NC</v>
      </c>
      <c r="AS90" s="26" t="str">
        <f t="shared" si="476"/>
        <v>NC</v>
      </c>
      <c r="AT90" s="26" t="str">
        <f t="shared" si="477"/>
        <v>NC</v>
      </c>
      <c r="AU90" s="26" t="str">
        <f t="shared" si="478"/>
        <v>NC</v>
      </c>
      <c r="AV90" s="26" t="str">
        <f t="shared" si="479"/>
        <v>NC</v>
      </c>
      <c r="AW90" s="26" t="str">
        <f t="shared" si="480"/>
        <v>NC</v>
      </c>
      <c r="AX90" s="26" t="str">
        <f t="shared" si="481"/>
        <v>NC</v>
      </c>
      <c r="AY90" s="26">
        <f t="shared" si="482"/>
        <v>48790000</v>
      </c>
      <c r="AZ90" s="26" t="str">
        <f t="shared" si="483"/>
        <v>NC</v>
      </c>
      <c r="BA90" s="26" t="str">
        <f t="shared" si="484"/>
        <v>NC</v>
      </c>
      <c r="BB90" s="26">
        <f t="shared" si="485"/>
        <v>51170000</v>
      </c>
      <c r="BC90" s="26" t="str">
        <f t="shared" si="486"/>
        <v>NC</v>
      </c>
      <c r="BD90" s="26" t="str">
        <f t="shared" si="487"/>
        <v>NC</v>
      </c>
      <c r="BE90" s="26" t="str">
        <f t="shared" si="488"/>
        <v>NC</v>
      </c>
      <c r="BF90" s="26" t="str">
        <f t="shared" si="489"/>
        <v>NC</v>
      </c>
      <c r="BG90" s="26" t="str">
        <f t="shared" si="490"/>
        <v>NC</v>
      </c>
      <c r="BH90" s="26" t="str">
        <f t="shared" si="491"/>
        <v>NC</v>
      </c>
      <c r="BI90" s="26" t="str">
        <f t="shared" si="492"/>
        <v>NC</v>
      </c>
      <c r="BJ90" s="26" t="str">
        <f t="shared" si="493"/>
        <v>NC</v>
      </c>
      <c r="BK90" s="26" t="str">
        <f t="shared" si="494"/>
        <v>NC</v>
      </c>
      <c r="BL90" s="26" t="str">
        <f t="shared" si="495"/>
        <v>NC</v>
      </c>
      <c r="BM90" s="26" t="str">
        <f t="shared" si="496"/>
        <v>NC</v>
      </c>
      <c r="BN90" s="57">
        <v>82</v>
      </c>
      <c r="BO90" s="70" t="s">
        <v>33</v>
      </c>
      <c r="BP90" s="70" t="s">
        <v>33</v>
      </c>
      <c r="BQ90" s="70" t="s">
        <v>33</v>
      </c>
      <c r="BR90" s="70" t="s">
        <v>33</v>
      </c>
      <c r="BS90" s="70" t="s">
        <v>33</v>
      </c>
      <c r="BT90" s="70" t="s">
        <v>33</v>
      </c>
      <c r="BU90" s="70" t="s">
        <v>33</v>
      </c>
      <c r="BV90" s="70" t="s">
        <v>33</v>
      </c>
      <c r="BW90" s="70" t="s">
        <v>33</v>
      </c>
      <c r="BX90" s="70" t="s">
        <v>33</v>
      </c>
      <c r="BY90" s="70" t="s">
        <v>33</v>
      </c>
      <c r="BZ90" s="70" t="s">
        <v>33</v>
      </c>
      <c r="CA90" s="70" t="s">
        <v>33</v>
      </c>
      <c r="CB90" s="71" t="s">
        <v>33</v>
      </c>
      <c r="CC90" s="70" t="s">
        <v>33</v>
      </c>
      <c r="CD90" s="70" t="s">
        <v>33</v>
      </c>
      <c r="CE90" s="71" t="s">
        <v>33</v>
      </c>
      <c r="CF90" s="70" t="s">
        <v>33</v>
      </c>
      <c r="CG90" s="70" t="s">
        <v>33</v>
      </c>
      <c r="CH90" s="70" t="s">
        <v>33</v>
      </c>
      <c r="CI90" s="70" t="s">
        <v>33</v>
      </c>
      <c r="CJ90" s="70" t="s">
        <v>33</v>
      </c>
      <c r="CK90" s="70" t="s">
        <v>33</v>
      </c>
      <c r="CL90" s="70" t="s">
        <v>33</v>
      </c>
      <c r="CM90" s="70" t="s">
        <v>33</v>
      </c>
      <c r="CN90" s="70" t="s">
        <v>33</v>
      </c>
      <c r="CO90" s="70" t="s">
        <v>33</v>
      </c>
      <c r="CP90" s="70" t="s">
        <v>33</v>
      </c>
      <c r="CQ90" s="57">
        <v>82</v>
      </c>
      <c r="CR90" s="71" t="s">
        <v>33</v>
      </c>
      <c r="CS90" s="71" t="s">
        <v>34</v>
      </c>
      <c r="CT90" s="71" t="s">
        <v>34</v>
      </c>
      <c r="CU90" s="71" t="s">
        <v>34</v>
      </c>
      <c r="CV90" s="71" t="s">
        <v>34</v>
      </c>
      <c r="CW90" s="71" t="s">
        <v>34</v>
      </c>
      <c r="CX90" s="71" t="s">
        <v>34</v>
      </c>
      <c r="CY90" s="71" t="s">
        <v>33</v>
      </c>
      <c r="CZ90" s="71" t="s">
        <v>34</v>
      </c>
      <c r="DA90" s="71" t="s">
        <v>34</v>
      </c>
      <c r="DB90" s="71" t="s">
        <v>34</v>
      </c>
      <c r="DC90" s="71" t="s">
        <v>34</v>
      </c>
      <c r="DD90" s="71" t="s">
        <v>34</v>
      </c>
      <c r="DE90" s="71" t="s">
        <v>239</v>
      </c>
      <c r="DF90" s="71" t="s">
        <v>34</v>
      </c>
      <c r="DG90" s="71" t="s">
        <v>34</v>
      </c>
      <c r="DH90" s="71" t="s">
        <v>34</v>
      </c>
      <c r="DI90" s="71" t="s">
        <v>34</v>
      </c>
      <c r="DJ90" s="71" t="s">
        <v>34</v>
      </c>
      <c r="DK90" s="71" t="s">
        <v>34</v>
      </c>
      <c r="DL90" s="71" t="s">
        <v>34</v>
      </c>
      <c r="DM90" s="71" t="s">
        <v>34</v>
      </c>
      <c r="DN90" s="71" t="s">
        <v>34</v>
      </c>
      <c r="DO90" s="71" t="s">
        <v>34</v>
      </c>
      <c r="DP90" s="71" t="s">
        <v>34</v>
      </c>
      <c r="DQ90" s="71" t="s">
        <v>34</v>
      </c>
      <c r="DR90" s="71" t="s">
        <v>34</v>
      </c>
      <c r="DS90" s="71" t="s">
        <v>34</v>
      </c>
      <c r="DT90" s="57">
        <v>82</v>
      </c>
      <c r="DU90" s="71" t="s">
        <v>34</v>
      </c>
      <c r="DV90" s="71" t="s">
        <v>34</v>
      </c>
      <c r="DW90" s="71" t="s">
        <v>34</v>
      </c>
      <c r="DX90" s="71" t="s">
        <v>34</v>
      </c>
      <c r="DY90" s="71" t="s">
        <v>34</v>
      </c>
      <c r="DZ90" s="71" t="s">
        <v>34</v>
      </c>
      <c r="EA90" s="71" t="s">
        <v>34</v>
      </c>
      <c r="EB90" s="71" t="s">
        <v>33</v>
      </c>
      <c r="EC90" s="71" t="s">
        <v>34</v>
      </c>
      <c r="ED90" s="71" t="s">
        <v>34</v>
      </c>
      <c r="EE90" s="71" t="s">
        <v>34</v>
      </c>
      <c r="EF90" s="71" t="s">
        <v>34</v>
      </c>
      <c r="EG90" s="71" t="s">
        <v>34</v>
      </c>
      <c r="EH90" s="71" t="s">
        <v>34</v>
      </c>
      <c r="EI90" s="71" t="s">
        <v>34</v>
      </c>
      <c r="EJ90" s="71" t="s">
        <v>34</v>
      </c>
      <c r="EK90" s="71" t="s">
        <v>34</v>
      </c>
      <c r="EL90" s="71" t="s">
        <v>34</v>
      </c>
      <c r="EM90" s="71" t="s">
        <v>34</v>
      </c>
      <c r="EN90" s="71" t="s">
        <v>34</v>
      </c>
      <c r="EO90" s="71" t="s">
        <v>34</v>
      </c>
      <c r="EP90" s="71" t="s">
        <v>34</v>
      </c>
      <c r="EQ90" s="71" t="s">
        <v>34</v>
      </c>
      <c r="ER90" s="71" t="s">
        <v>34</v>
      </c>
      <c r="ES90" s="71" t="s">
        <v>34</v>
      </c>
      <c r="ET90" s="71" t="s">
        <v>34</v>
      </c>
      <c r="EU90" s="71" t="s">
        <v>34</v>
      </c>
      <c r="EV90" s="71" t="s">
        <v>33</v>
      </c>
      <c r="EW90" s="57">
        <v>82</v>
      </c>
      <c r="EX90" s="27" t="str">
        <f t="shared" si="270"/>
        <v>NO CUMPLE</v>
      </c>
      <c r="EY90" s="27" t="str">
        <f t="shared" si="271"/>
        <v>NO CUMPLE</v>
      </c>
      <c r="EZ90" s="27" t="str">
        <f t="shared" si="272"/>
        <v>NO CUMPLE</v>
      </c>
      <c r="FA90" s="27" t="str">
        <f t="shared" si="273"/>
        <v>NO CUMPLE</v>
      </c>
      <c r="FB90" s="27" t="str">
        <f t="shared" si="274"/>
        <v>NO CUMPLE</v>
      </c>
      <c r="FC90" s="27" t="str">
        <f t="shared" si="275"/>
        <v>NO CUMPLE</v>
      </c>
      <c r="FD90" s="27" t="str">
        <f t="shared" si="276"/>
        <v>NO CUMPLE</v>
      </c>
      <c r="FE90" s="27" t="str">
        <f t="shared" si="277"/>
        <v>NO CUMPLE</v>
      </c>
      <c r="FF90" s="27" t="str">
        <f t="shared" si="278"/>
        <v>NO CUMPLE</v>
      </c>
      <c r="FG90" s="27" t="str">
        <f t="shared" si="279"/>
        <v>NO CUMPLE</v>
      </c>
      <c r="FH90" s="27" t="str">
        <f t="shared" si="280"/>
        <v>NO CUMPLE</v>
      </c>
      <c r="FI90" s="27" t="str">
        <f t="shared" si="281"/>
        <v>NO CUMPLE</v>
      </c>
      <c r="FJ90" s="27" t="str">
        <f t="shared" si="282"/>
        <v>NO CUMPLE</v>
      </c>
      <c r="FK90" s="27" t="str">
        <f t="shared" si="283"/>
        <v>NO CUMPLE</v>
      </c>
      <c r="FL90" s="27" t="str">
        <f t="shared" si="284"/>
        <v>NO CUMPLE</v>
      </c>
      <c r="FM90" s="27" t="str">
        <f t="shared" si="285"/>
        <v>NO CUMPLE</v>
      </c>
      <c r="FN90" s="27" t="str">
        <f t="shared" si="286"/>
        <v>NO CUMPLE</v>
      </c>
      <c r="FO90" s="27" t="str">
        <f t="shared" si="287"/>
        <v>NO CUMPLE</v>
      </c>
      <c r="FP90" s="27" t="str">
        <f t="shared" si="288"/>
        <v>NO CUMPLE</v>
      </c>
      <c r="FQ90" s="27" t="str">
        <f t="shared" si="289"/>
        <v>NO CUMPLE</v>
      </c>
      <c r="FR90" s="27" t="str">
        <f t="shared" si="290"/>
        <v>NO CUMPLE</v>
      </c>
      <c r="FS90" s="27" t="str">
        <f t="shared" si="291"/>
        <v>NO CUMPLE</v>
      </c>
      <c r="FT90" s="27" t="str">
        <f t="shared" si="292"/>
        <v>NO CUMPLE</v>
      </c>
      <c r="FU90" s="27" t="str">
        <f t="shared" si="293"/>
        <v>NO CUMPLE</v>
      </c>
      <c r="FV90" s="27" t="str">
        <f t="shared" si="294"/>
        <v>NO CUMPLE</v>
      </c>
      <c r="FW90" s="27" t="str">
        <f t="shared" si="295"/>
        <v>NO CUMPLE</v>
      </c>
      <c r="FX90" s="27" t="str">
        <f t="shared" si="296"/>
        <v>NO CUMPLE</v>
      </c>
      <c r="FY90" s="27" t="str">
        <f t="shared" si="297"/>
        <v>NO CUMPLE</v>
      </c>
      <c r="FZ90" s="57">
        <v>82</v>
      </c>
      <c r="GA90" s="71" t="s">
        <v>32</v>
      </c>
      <c r="GB90" s="71" t="s">
        <v>32</v>
      </c>
      <c r="GC90" s="71" t="s">
        <v>32</v>
      </c>
      <c r="GD90" s="71" t="s">
        <v>32</v>
      </c>
      <c r="GE90" s="71" t="s">
        <v>32</v>
      </c>
      <c r="GF90" s="71" t="s">
        <v>32</v>
      </c>
      <c r="GG90" s="71" t="s">
        <v>32</v>
      </c>
      <c r="GH90" s="71" t="s">
        <v>32</v>
      </c>
      <c r="GI90" s="71" t="s">
        <v>32</v>
      </c>
      <c r="GJ90" s="71" t="s">
        <v>32</v>
      </c>
      <c r="GK90" s="71" t="s">
        <v>32</v>
      </c>
      <c r="GL90" s="71" t="s">
        <v>32</v>
      </c>
      <c r="GM90" s="71" t="s">
        <v>32</v>
      </c>
      <c r="GN90" s="94" t="s">
        <v>33</v>
      </c>
      <c r="GO90" s="71" t="s">
        <v>32</v>
      </c>
      <c r="GP90" s="71" t="s">
        <v>32</v>
      </c>
      <c r="GQ90" s="94" t="s">
        <v>33</v>
      </c>
      <c r="GR90" s="71" t="s">
        <v>32</v>
      </c>
      <c r="GS90" s="71" t="s">
        <v>32</v>
      </c>
      <c r="GT90" s="71" t="s">
        <v>32</v>
      </c>
      <c r="GU90" s="71" t="s">
        <v>32</v>
      </c>
      <c r="GV90" s="71" t="s">
        <v>32</v>
      </c>
      <c r="GW90" s="71" t="s">
        <v>32</v>
      </c>
      <c r="GX90" s="71" t="s">
        <v>32</v>
      </c>
      <c r="GY90" s="71" t="s">
        <v>32</v>
      </c>
      <c r="GZ90" s="71" t="s">
        <v>32</v>
      </c>
      <c r="HA90" s="71" t="s">
        <v>32</v>
      </c>
      <c r="HB90" s="71" t="s">
        <v>32</v>
      </c>
      <c r="HC90" s="57">
        <v>82</v>
      </c>
      <c r="HD90" s="72" t="s">
        <v>32</v>
      </c>
      <c r="HE90" s="72" t="s">
        <v>32</v>
      </c>
      <c r="HF90" s="72" t="s">
        <v>32</v>
      </c>
      <c r="HG90" s="72" t="s">
        <v>32</v>
      </c>
      <c r="HH90" s="72" t="s">
        <v>32</v>
      </c>
      <c r="HI90" s="72" t="s">
        <v>32</v>
      </c>
      <c r="HJ90" s="72" t="s">
        <v>32</v>
      </c>
      <c r="HK90" s="72" t="s">
        <v>32</v>
      </c>
      <c r="HL90" s="72" t="s">
        <v>32</v>
      </c>
      <c r="HM90" s="72" t="s">
        <v>32</v>
      </c>
      <c r="HN90" s="72" t="s">
        <v>32</v>
      </c>
      <c r="HO90" s="72" t="s">
        <v>32</v>
      </c>
      <c r="HP90" s="72" t="s">
        <v>32</v>
      </c>
      <c r="HQ90" s="72" t="s">
        <v>33</v>
      </c>
      <c r="HR90" s="72" t="s">
        <v>32</v>
      </c>
      <c r="HS90" s="72" t="s">
        <v>32</v>
      </c>
      <c r="HT90" s="72" t="s">
        <v>34</v>
      </c>
      <c r="HU90" s="72" t="s">
        <v>32</v>
      </c>
      <c r="HV90" s="72" t="s">
        <v>32</v>
      </c>
      <c r="HW90" s="72" t="s">
        <v>32</v>
      </c>
      <c r="HX90" s="72" t="s">
        <v>32</v>
      </c>
      <c r="HY90" s="72" t="s">
        <v>32</v>
      </c>
      <c r="HZ90" s="72" t="s">
        <v>32</v>
      </c>
      <c r="IA90" s="72" t="s">
        <v>32</v>
      </c>
      <c r="IB90" s="72" t="s">
        <v>32</v>
      </c>
      <c r="IC90" s="72" t="s">
        <v>32</v>
      </c>
      <c r="ID90" s="72" t="s">
        <v>32</v>
      </c>
      <c r="IE90" s="72" t="s">
        <v>32</v>
      </c>
      <c r="IF90" s="57">
        <v>82</v>
      </c>
      <c r="IG90" s="26" t="str">
        <f t="shared" si="497"/>
        <v/>
      </c>
      <c r="IH90" s="26" t="str">
        <f t="shared" si="498"/>
        <v/>
      </c>
      <c r="II90" s="26" t="str">
        <f t="shared" si="499"/>
        <v/>
      </c>
      <c r="IJ90" s="26" t="str">
        <f t="shared" si="500"/>
        <v/>
      </c>
      <c r="IK90" s="26" t="str">
        <f t="shared" si="501"/>
        <v/>
      </c>
      <c r="IL90" s="26" t="str">
        <f t="shared" si="502"/>
        <v/>
      </c>
      <c r="IM90" s="26" t="str">
        <f t="shared" si="503"/>
        <v/>
      </c>
      <c r="IN90" s="26" t="str">
        <f t="shared" si="504"/>
        <v/>
      </c>
      <c r="IO90" s="26" t="str">
        <f t="shared" si="505"/>
        <v/>
      </c>
      <c r="IP90" s="26" t="str">
        <f t="shared" si="506"/>
        <v/>
      </c>
      <c r="IQ90" s="26" t="str">
        <f t="shared" si="507"/>
        <v/>
      </c>
      <c r="IR90" s="26" t="str">
        <f t="shared" si="508"/>
        <v/>
      </c>
      <c r="IS90" s="26" t="str">
        <f t="shared" si="509"/>
        <v/>
      </c>
      <c r="IT90" s="26" t="str">
        <f t="shared" si="510"/>
        <v/>
      </c>
      <c r="IU90" s="26" t="str">
        <f t="shared" si="511"/>
        <v/>
      </c>
      <c r="IV90" s="26" t="str">
        <f t="shared" si="512"/>
        <v/>
      </c>
      <c r="IW90" s="26" t="str">
        <f t="shared" si="513"/>
        <v/>
      </c>
      <c r="IX90" s="26" t="str">
        <f t="shared" si="514"/>
        <v/>
      </c>
      <c r="IY90" s="26" t="str">
        <f t="shared" si="515"/>
        <v/>
      </c>
      <c r="IZ90" s="26" t="str">
        <f t="shared" si="516"/>
        <v/>
      </c>
      <c r="JA90" s="26" t="str">
        <f t="shared" si="517"/>
        <v/>
      </c>
      <c r="JB90" s="26" t="str">
        <f t="shared" si="518"/>
        <v/>
      </c>
      <c r="JC90" s="26" t="str">
        <f t="shared" si="519"/>
        <v/>
      </c>
      <c r="JD90" s="26" t="str">
        <f t="shared" si="520"/>
        <v/>
      </c>
      <c r="JE90" s="26" t="str">
        <f t="shared" si="521"/>
        <v/>
      </c>
      <c r="JF90" s="26" t="str">
        <f t="shared" si="522"/>
        <v/>
      </c>
      <c r="JG90" s="26" t="str">
        <f t="shared" si="523"/>
        <v/>
      </c>
      <c r="JH90" s="26" t="str">
        <f t="shared" si="524"/>
        <v/>
      </c>
      <c r="JI90" s="26">
        <v>52293541</v>
      </c>
      <c r="JJ90" s="26">
        <v>52293541</v>
      </c>
      <c r="JK90" s="28">
        <f t="shared" si="525"/>
        <v>0</v>
      </c>
      <c r="JL90" s="28">
        <f t="shared" si="298"/>
        <v>0</v>
      </c>
      <c r="JM90" s="29" t="str">
        <f t="shared" si="526"/>
        <v/>
      </c>
      <c r="JN90" s="30" t="str">
        <f t="shared" si="527"/>
        <v/>
      </c>
      <c r="JO90" s="57">
        <v>82</v>
      </c>
      <c r="JP90" s="31" t="str">
        <f t="shared" si="299"/>
        <v/>
      </c>
      <c r="JQ90" s="31" t="str">
        <f t="shared" si="300"/>
        <v/>
      </c>
      <c r="JR90" s="31" t="str">
        <f t="shared" si="301"/>
        <v/>
      </c>
      <c r="JS90" s="31" t="str">
        <f t="shared" si="302"/>
        <v/>
      </c>
      <c r="JT90" s="31" t="str">
        <f t="shared" si="303"/>
        <v/>
      </c>
      <c r="JU90" s="31" t="str">
        <f t="shared" si="304"/>
        <v/>
      </c>
      <c r="JV90" s="31" t="str">
        <f t="shared" si="305"/>
        <v/>
      </c>
      <c r="JW90" s="31" t="str">
        <f t="shared" si="306"/>
        <v/>
      </c>
      <c r="JX90" s="31" t="str">
        <f t="shared" si="307"/>
        <v/>
      </c>
      <c r="JY90" s="31" t="str">
        <f t="shared" si="308"/>
        <v/>
      </c>
      <c r="JZ90" s="31" t="str">
        <f t="shared" si="309"/>
        <v/>
      </c>
      <c r="KA90" s="31" t="str">
        <f t="shared" si="310"/>
        <v/>
      </c>
      <c r="KB90" s="31" t="str">
        <f t="shared" si="311"/>
        <v/>
      </c>
      <c r="KC90" s="31" t="str">
        <f t="shared" si="312"/>
        <v/>
      </c>
      <c r="KD90" s="31" t="str">
        <f t="shared" si="313"/>
        <v/>
      </c>
      <c r="KE90" s="31" t="str">
        <f t="shared" si="314"/>
        <v/>
      </c>
      <c r="KF90" s="31" t="str">
        <f t="shared" si="315"/>
        <v/>
      </c>
      <c r="KG90" s="31" t="str">
        <f t="shared" si="316"/>
        <v/>
      </c>
      <c r="KH90" s="31" t="str">
        <f t="shared" si="317"/>
        <v/>
      </c>
      <c r="KI90" s="31" t="str">
        <f t="shared" si="318"/>
        <v/>
      </c>
      <c r="KJ90" s="31" t="str">
        <f t="shared" si="319"/>
        <v/>
      </c>
      <c r="KK90" s="31" t="str">
        <f t="shared" si="320"/>
        <v/>
      </c>
      <c r="KL90" s="31" t="str">
        <f t="shared" si="321"/>
        <v/>
      </c>
      <c r="KM90" s="31" t="str">
        <f t="shared" si="322"/>
        <v/>
      </c>
      <c r="KN90" s="31" t="str">
        <f t="shared" si="323"/>
        <v/>
      </c>
      <c r="KO90" s="31" t="str">
        <f t="shared" si="324"/>
        <v/>
      </c>
      <c r="KP90" s="31" t="str">
        <f t="shared" si="325"/>
        <v/>
      </c>
      <c r="KQ90" s="31" t="str">
        <f t="shared" si="326"/>
        <v/>
      </c>
      <c r="KR90" s="57">
        <v>82</v>
      </c>
      <c r="KS90" s="32" t="str">
        <f t="shared" si="327"/>
        <v/>
      </c>
      <c r="KT90" s="32" t="str">
        <f t="shared" si="328"/>
        <v/>
      </c>
      <c r="KU90" s="32" t="str">
        <f t="shared" si="329"/>
        <v/>
      </c>
      <c r="KV90" s="32" t="str">
        <f t="shared" si="330"/>
        <v/>
      </c>
      <c r="KW90" s="32" t="str">
        <f t="shared" si="331"/>
        <v/>
      </c>
      <c r="KX90" s="32" t="str">
        <f t="shared" si="332"/>
        <v/>
      </c>
      <c r="KY90" s="32" t="str">
        <f t="shared" si="333"/>
        <v/>
      </c>
      <c r="KZ90" s="32" t="str">
        <f t="shared" si="334"/>
        <v/>
      </c>
      <c r="LA90" s="32" t="str">
        <f t="shared" si="335"/>
        <v/>
      </c>
      <c r="LB90" s="32" t="str">
        <f t="shared" si="336"/>
        <v/>
      </c>
      <c r="LC90" s="32" t="str">
        <f t="shared" si="337"/>
        <v/>
      </c>
      <c r="LD90" s="32" t="str">
        <f t="shared" si="338"/>
        <v/>
      </c>
      <c r="LE90" s="32" t="str">
        <f t="shared" si="339"/>
        <v/>
      </c>
      <c r="LF90" s="32" t="str">
        <f t="shared" si="340"/>
        <v/>
      </c>
      <c r="LG90" s="32" t="str">
        <f t="shared" si="341"/>
        <v/>
      </c>
      <c r="LH90" s="32" t="str">
        <f t="shared" si="342"/>
        <v/>
      </c>
      <c r="LI90" s="32" t="str">
        <f t="shared" si="343"/>
        <v/>
      </c>
      <c r="LJ90" s="32" t="str">
        <f t="shared" si="344"/>
        <v/>
      </c>
      <c r="LK90" s="32" t="str">
        <f t="shared" si="345"/>
        <v/>
      </c>
      <c r="LL90" s="32" t="str">
        <f t="shared" si="346"/>
        <v/>
      </c>
      <c r="LM90" s="32" t="str">
        <f t="shared" si="347"/>
        <v/>
      </c>
      <c r="LN90" s="32" t="str">
        <f t="shared" si="348"/>
        <v/>
      </c>
      <c r="LO90" s="32" t="str">
        <f t="shared" si="349"/>
        <v/>
      </c>
      <c r="LP90" s="32" t="str">
        <f t="shared" si="350"/>
        <v/>
      </c>
      <c r="LQ90" s="32" t="str">
        <f t="shared" si="351"/>
        <v/>
      </c>
      <c r="LR90" s="32" t="str">
        <f t="shared" si="352"/>
        <v/>
      </c>
      <c r="LS90" s="32" t="str">
        <f t="shared" si="353"/>
        <v/>
      </c>
      <c r="LT90" s="32" t="str">
        <f t="shared" si="354"/>
        <v/>
      </c>
      <c r="LU90" s="57">
        <v>82</v>
      </c>
      <c r="LV90" s="33" t="str">
        <f t="shared" si="355"/>
        <v/>
      </c>
      <c r="LW90" s="33" t="str">
        <f t="shared" si="356"/>
        <v/>
      </c>
      <c r="LX90" s="33" t="str">
        <f t="shared" si="357"/>
        <v/>
      </c>
      <c r="LY90" s="33" t="str">
        <f t="shared" si="358"/>
        <v/>
      </c>
      <c r="LZ90" s="33" t="str">
        <f t="shared" si="359"/>
        <v/>
      </c>
      <c r="MA90" s="33" t="str">
        <f t="shared" si="360"/>
        <v/>
      </c>
      <c r="MB90" s="33" t="str">
        <f t="shared" si="361"/>
        <v/>
      </c>
      <c r="MC90" s="33" t="str">
        <f t="shared" si="362"/>
        <v/>
      </c>
      <c r="MD90" s="33" t="str">
        <f t="shared" si="363"/>
        <v/>
      </c>
      <c r="ME90" s="33" t="str">
        <f t="shared" si="364"/>
        <v/>
      </c>
      <c r="MF90" s="33" t="str">
        <f t="shared" si="365"/>
        <v/>
      </c>
      <c r="MG90" s="33" t="str">
        <f t="shared" si="366"/>
        <v/>
      </c>
      <c r="MH90" s="33" t="str">
        <f t="shared" si="367"/>
        <v/>
      </c>
      <c r="MI90" s="33" t="str">
        <f t="shared" si="368"/>
        <v/>
      </c>
      <c r="MJ90" s="33" t="str">
        <f t="shared" si="369"/>
        <v/>
      </c>
      <c r="MK90" s="33" t="str">
        <f t="shared" si="370"/>
        <v/>
      </c>
      <c r="ML90" s="33" t="str">
        <f t="shared" si="371"/>
        <v/>
      </c>
      <c r="MM90" s="33" t="str">
        <f t="shared" si="372"/>
        <v/>
      </c>
      <c r="MN90" s="33" t="str">
        <f t="shared" si="373"/>
        <v/>
      </c>
      <c r="MO90" s="33" t="str">
        <f t="shared" si="374"/>
        <v/>
      </c>
      <c r="MP90" s="33" t="str">
        <f t="shared" si="375"/>
        <v/>
      </c>
      <c r="MQ90" s="33" t="str">
        <f t="shared" si="376"/>
        <v/>
      </c>
      <c r="MR90" s="33" t="str">
        <f t="shared" si="377"/>
        <v/>
      </c>
      <c r="MS90" s="33" t="str">
        <f t="shared" si="378"/>
        <v/>
      </c>
      <c r="MT90" s="33" t="str">
        <f t="shared" si="379"/>
        <v/>
      </c>
      <c r="MU90" s="33" t="str">
        <f t="shared" si="380"/>
        <v/>
      </c>
      <c r="MV90" s="33" t="str">
        <f t="shared" si="381"/>
        <v/>
      </c>
      <c r="MW90" s="33" t="str">
        <f t="shared" si="382"/>
        <v/>
      </c>
      <c r="MX90" s="54">
        <f t="shared" si="383"/>
        <v>0</v>
      </c>
      <c r="MY90" s="57">
        <v>82</v>
      </c>
      <c r="MZ90" s="34" t="str">
        <f t="shared" si="384"/>
        <v/>
      </c>
      <c r="NA90" s="34" t="str">
        <f t="shared" si="385"/>
        <v/>
      </c>
      <c r="NB90" s="34" t="str">
        <f t="shared" si="386"/>
        <v/>
      </c>
      <c r="NC90" s="34" t="str">
        <f t="shared" si="387"/>
        <v/>
      </c>
      <c r="ND90" s="34" t="str">
        <f t="shared" si="388"/>
        <v/>
      </c>
      <c r="NE90" s="34" t="str">
        <f t="shared" si="389"/>
        <v/>
      </c>
      <c r="NF90" s="34" t="str">
        <f t="shared" si="390"/>
        <v/>
      </c>
      <c r="NG90" s="34" t="str">
        <f t="shared" si="391"/>
        <v/>
      </c>
      <c r="NH90" s="34" t="str">
        <f t="shared" si="392"/>
        <v/>
      </c>
      <c r="NI90" s="34" t="str">
        <f t="shared" si="393"/>
        <v/>
      </c>
      <c r="NJ90" s="34" t="str">
        <f t="shared" si="394"/>
        <v/>
      </c>
      <c r="NK90" s="34" t="str">
        <f t="shared" si="395"/>
        <v/>
      </c>
      <c r="NL90" s="34" t="str">
        <f t="shared" si="396"/>
        <v/>
      </c>
      <c r="NM90" s="34" t="str">
        <f t="shared" si="397"/>
        <v/>
      </c>
      <c r="NN90" s="34" t="str">
        <f t="shared" si="398"/>
        <v/>
      </c>
      <c r="NO90" s="34" t="str">
        <f t="shared" si="399"/>
        <v/>
      </c>
      <c r="NP90" s="34" t="str">
        <f t="shared" si="400"/>
        <v/>
      </c>
      <c r="NQ90" s="34" t="str">
        <f t="shared" si="401"/>
        <v/>
      </c>
      <c r="NR90" s="34" t="str">
        <f t="shared" si="402"/>
        <v/>
      </c>
      <c r="NS90" s="34" t="str">
        <f t="shared" si="403"/>
        <v/>
      </c>
      <c r="NT90" s="34" t="str">
        <f t="shared" si="404"/>
        <v/>
      </c>
      <c r="NU90" s="34" t="str">
        <f t="shared" si="405"/>
        <v/>
      </c>
      <c r="NV90" s="34" t="str">
        <f t="shared" si="406"/>
        <v/>
      </c>
      <c r="NW90" s="34" t="str">
        <f t="shared" si="407"/>
        <v/>
      </c>
      <c r="NX90" s="34" t="str">
        <f t="shared" si="408"/>
        <v/>
      </c>
      <c r="NY90" s="34" t="str">
        <f t="shared" si="409"/>
        <v/>
      </c>
      <c r="NZ90" s="34" t="str">
        <f t="shared" si="410"/>
        <v/>
      </c>
      <c r="OA90" s="34" t="str">
        <f t="shared" si="411"/>
        <v/>
      </c>
      <c r="OB90" s="57">
        <v>82</v>
      </c>
      <c r="OC90" s="78"/>
      <c r="OD90" s="78"/>
      <c r="OE90" s="78"/>
      <c r="OF90" s="78"/>
      <c r="OG90" s="78"/>
      <c r="OH90" s="78"/>
      <c r="OI90" s="78"/>
      <c r="OJ90" s="78"/>
      <c r="OK90" s="78"/>
      <c r="OL90" s="78"/>
      <c r="OM90" s="78"/>
      <c r="ON90" s="78"/>
      <c r="OO90" s="78"/>
      <c r="OP90" s="78">
        <v>61</v>
      </c>
      <c r="OQ90" s="78"/>
      <c r="OR90" s="78"/>
      <c r="OS90" s="78">
        <v>36</v>
      </c>
      <c r="OT90" s="78"/>
      <c r="OU90" s="78"/>
      <c r="OV90" s="78"/>
      <c r="OW90" s="78"/>
      <c r="OX90" s="78"/>
      <c r="OY90" s="78"/>
      <c r="OZ90" s="78"/>
      <c r="PA90" s="78"/>
      <c r="PB90" s="78"/>
      <c r="PC90" s="78"/>
      <c r="PD90" s="78"/>
      <c r="PE90" s="57">
        <v>82</v>
      </c>
      <c r="PF90" s="35">
        <f t="shared" si="412"/>
        <v>0</v>
      </c>
      <c r="PG90" s="35">
        <f t="shared" si="413"/>
        <v>0</v>
      </c>
      <c r="PH90" s="35">
        <f t="shared" si="414"/>
        <v>0</v>
      </c>
      <c r="PI90" s="35">
        <f t="shared" si="415"/>
        <v>0</v>
      </c>
      <c r="PJ90" s="35">
        <f t="shared" si="416"/>
        <v>0</v>
      </c>
      <c r="PK90" s="35">
        <f t="shared" si="417"/>
        <v>0</v>
      </c>
      <c r="PL90" s="35">
        <f t="shared" si="418"/>
        <v>0</v>
      </c>
      <c r="PM90" s="35">
        <f t="shared" si="419"/>
        <v>0</v>
      </c>
      <c r="PN90" s="35">
        <f t="shared" si="420"/>
        <v>0</v>
      </c>
      <c r="PO90" s="35">
        <f t="shared" si="421"/>
        <v>0</v>
      </c>
      <c r="PP90" s="35">
        <f t="shared" si="422"/>
        <v>0</v>
      </c>
      <c r="PQ90" s="35">
        <f t="shared" si="423"/>
        <v>0</v>
      </c>
      <c r="PR90" s="35">
        <f t="shared" si="424"/>
        <v>0</v>
      </c>
      <c r="PS90" s="35">
        <f t="shared" si="425"/>
        <v>30</v>
      </c>
      <c r="PT90" s="35">
        <f t="shared" si="426"/>
        <v>0</v>
      </c>
      <c r="PU90" s="35">
        <f t="shared" si="427"/>
        <v>0</v>
      </c>
      <c r="PV90" s="35">
        <f t="shared" si="428"/>
        <v>20</v>
      </c>
      <c r="PW90" s="35">
        <f t="shared" si="429"/>
        <v>0</v>
      </c>
      <c r="PX90" s="35">
        <f t="shared" si="430"/>
        <v>0</v>
      </c>
      <c r="PY90" s="35">
        <f t="shared" si="431"/>
        <v>0</v>
      </c>
      <c r="PZ90" s="35">
        <f t="shared" si="432"/>
        <v>0</v>
      </c>
      <c r="QA90" s="35">
        <f t="shared" si="433"/>
        <v>0</v>
      </c>
      <c r="QB90" s="35">
        <f t="shared" si="434"/>
        <v>0</v>
      </c>
      <c r="QC90" s="35">
        <f t="shared" si="435"/>
        <v>0</v>
      </c>
      <c r="QD90" s="35">
        <f t="shared" si="436"/>
        <v>0</v>
      </c>
      <c r="QE90" s="35">
        <f t="shared" si="437"/>
        <v>0</v>
      </c>
      <c r="QF90" s="35">
        <f t="shared" si="438"/>
        <v>0</v>
      </c>
      <c r="QG90" s="35">
        <f t="shared" si="439"/>
        <v>0</v>
      </c>
      <c r="QH90" s="57">
        <v>82</v>
      </c>
      <c r="QI90" s="36" t="str">
        <f t="shared" si="440"/>
        <v/>
      </c>
      <c r="QJ90" s="36" t="str">
        <f t="shared" si="441"/>
        <v/>
      </c>
      <c r="QK90" s="36" t="str">
        <f t="shared" si="442"/>
        <v/>
      </c>
      <c r="QL90" s="36" t="str">
        <f t="shared" si="443"/>
        <v/>
      </c>
      <c r="QM90" s="36" t="str">
        <f t="shared" si="444"/>
        <v/>
      </c>
      <c r="QN90" s="36" t="str">
        <f t="shared" si="445"/>
        <v/>
      </c>
      <c r="QO90" s="36" t="str">
        <f t="shared" si="446"/>
        <v/>
      </c>
      <c r="QP90" s="36" t="str">
        <f t="shared" si="447"/>
        <v/>
      </c>
      <c r="QQ90" s="36" t="str">
        <f t="shared" si="448"/>
        <v/>
      </c>
      <c r="QR90" s="36" t="str">
        <f t="shared" si="449"/>
        <v/>
      </c>
      <c r="QS90" s="36" t="str">
        <f t="shared" si="450"/>
        <v/>
      </c>
      <c r="QT90" s="36" t="str">
        <f t="shared" si="451"/>
        <v/>
      </c>
      <c r="QU90" s="36" t="str">
        <f t="shared" si="452"/>
        <v/>
      </c>
      <c r="QV90" s="36" t="str">
        <f t="shared" si="453"/>
        <v/>
      </c>
      <c r="QW90" s="36" t="str">
        <f t="shared" si="454"/>
        <v/>
      </c>
      <c r="QX90" s="36" t="str">
        <f t="shared" si="455"/>
        <v/>
      </c>
      <c r="QY90" s="36" t="str">
        <f t="shared" si="456"/>
        <v/>
      </c>
      <c r="QZ90" s="36" t="str">
        <f t="shared" si="457"/>
        <v/>
      </c>
      <c r="RA90" s="36" t="str">
        <f t="shared" si="458"/>
        <v/>
      </c>
      <c r="RB90" s="36" t="str">
        <f t="shared" si="459"/>
        <v/>
      </c>
      <c r="RC90" s="36" t="str">
        <f t="shared" si="460"/>
        <v/>
      </c>
      <c r="RD90" s="36" t="str">
        <f t="shared" si="461"/>
        <v/>
      </c>
      <c r="RE90" s="36" t="str">
        <f t="shared" si="462"/>
        <v/>
      </c>
      <c r="RF90" s="36" t="str">
        <f t="shared" si="463"/>
        <v/>
      </c>
      <c r="RG90" s="36" t="str">
        <f t="shared" si="464"/>
        <v/>
      </c>
      <c r="RH90" s="36" t="str">
        <f t="shared" si="465"/>
        <v/>
      </c>
      <c r="RI90" s="36" t="str">
        <f t="shared" si="466"/>
        <v/>
      </c>
      <c r="RJ90" s="36" t="str">
        <f t="shared" si="467"/>
        <v/>
      </c>
      <c r="RK90" s="37">
        <f t="shared" si="468"/>
        <v>0</v>
      </c>
      <c r="RL90" s="38" t="str">
        <f t="shared" si="528"/>
        <v/>
      </c>
      <c r="RM90" s="38" t="str">
        <f t="shared" si="529"/>
        <v/>
      </c>
      <c r="RN90" s="38" t="str">
        <f t="shared" si="530"/>
        <v/>
      </c>
      <c r="RO90" s="38" t="str">
        <f t="shared" si="531"/>
        <v/>
      </c>
      <c r="RP90" s="38" t="str">
        <f t="shared" si="532"/>
        <v/>
      </c>
      <c r="RQ90" s="39" t="str">
        <f t="shared" si="533"/>
        <v/>
      </c>
      <c r="RR90" s="39" t="str">
        <f t="shared" si="534"/>
        <v/>
      </c>
      <c r="RS90" s="39" t="str">
        <f t="shared" si="535"/>
        <v/>
      </c>
      <c r="RT90" s="39" t="str">
        <f t="shared" si="536"/>
        <v/>
      </c>
      <c r="RU90" s="39">
        <f t="shared" si="537"/>
        <v>0</v>
      </c>
      <c r="RV90" s="57">
        <v>82</v>
      </c>
    </row>
    <row r="91" spans="2:490" s="41" customFormat="1" ht="40.799999999999997" hidden="1" x14ac:dyDescent="0.2">
      <c r="B91" s="63" t="s">
        <v>149</v>
      </c>
      <c r="C91" s="57" t="s">
        <v>161</v>
      </c>
      <c r="D91" s="57" t="s">
        <v>167</v>
      </c>
      <c r="E91" s="57" t="s">
        <v>175</v>
      </c>
      <c r="F91" s="57">
        <v>4</v>
      </c>
      <c r="G91" s="25">
        <v>25998487</v>
      </c>
      <c r="H91" s="57">
        <v>83</v>
      </c>
      <c r="I91" s="77" t="s">
        <v>32</v>
      </c>
      <c r="J91" s="75">
        <v>22639036</v>
      </c>
      <c r="K91" s="77" t="s">
        <v>32</v>
      </c>
      <c r="L91" s="77" t="s">
        <v>32</v>
      </c>
      <c r="M91" s="77" t="s">
        <v>32</v>
      </c>
      <c r="N91" s="77" t="s">
        <v>32</v>
      </c>
      <c r="O91" s="77" t="s">
        <v>32</v>
      </c>
      <c r="P91" s="77" t="s">
        <v>32</v>
      </c>
      <c r="Q91" s="77" t="s">
        <v>32</v>
      </c>
      <c r="R91" s="77" t="s">
        <v>32</v>
      </c>
      <c r="S91" s="77" t="s">
        <v>32</v>
      </c>
      <c r="T91" s="77" t="s">
        <v>32</v>
      </c>
      <c r="U91" s="77" t="s">
        <v>32</v>
      </c>
      <c r="V91" s="77" t="s">
        <v>32</v>
      </c>
      <c r="W91" s="77" t="s">
        <v>32</v>
      </c>
      <c r="X91" s="77" t="s">
        <v>32</v>
      </c>
      <c r="Y91" s="75">
        <v>25656400</v>
      </c>
      <c r="Z91" s="75">
        <v>25989600</v>
      </c>
      <c r="AA91" s="77" t="s">
        <v>32</v>
      </c>
      <c r="AB91" s="77" t="s">
        <v>32</v>
      </c>
      <c r="AC91" s="77" t="s">
        <v>32</v>
      </c>
      <c r="AD91" s="77" t="s">
        <v>32</v>
      </c>
      <c r="AE91" s="77" t="s">
        <v>32</v>
      </c>
      <c r="AF91" s="77" t="s">
        <v>32</v>
      </c>
      <c r="AG91" s="77" t="s">
        <v>32</v>
      </c>
      <c r="AH91" s="77" t="s">
        <v>32</v>
      </c>
      <c r="AI91" s="77" t="s">
        <v>32</v>
      </c>
      <c r="AJ91" s="77" t="s">
        <v>32</v>
      </c>
      <c r="AK91" s="45"/>
      <c r="AL91" s="26" t="str">
        <f t="shared" si="469"/>
        <v>NC</v>
      </c>
      <c r="AM91" s="26">
        <f t="shared" si="470"/>
        <v>22639036</v>
      </c>
      <c r="AN91" s="26" t="str">
        <f t="shared" si="471"/>
        <v>NC</v>
      </c>
      <c r="AO91" s="26" t="str">
        <f t="shared" si="472"/>
        <v>NC</v>
      </c>
      <c r="AP91" s="26" t="str">
        <f t="shared" si="473"/>
        <v>NC</v>
      </c>
      <c r="AQ91" s="26" t="str">
        <f t="shared" si="474"/>
        <v>NC</v>
      </c>
      <c r="AR91" s="26" t="str">
        <f t="shared" si="475"/>
        <v>NC</v>
      </c>
      <c r="AS91" s="26" t="str">
        <f t="shared" si="476"/>
        <v>NC</v>
      </c>
      <c r="AT91" s="26" t="str">
        <f t="shared" si="477"/>
        <v>NC</v>
      </c>
      <c r="AU91" s="26" t="str">
        <f t="shared" si="478"/>
        <v>NC</v>
      </c>
      <c r="AV91" s="26" t="str">
        <f t="shared" si="479"/>
        <v>NC</v>
      </c>
      <c r="AW91" s="26" t="str">
        <f t="shared" si="480"/>
        <v>NC</v>
      </c>
      <c r="AX91" s="26" t="str">
        <f t="shared" si="481"/>
        <v>NC</v>
      </c>
      <c r="AY91" s="26" t="str">
        <f t="shared" si="482"/>
        <v>NC</v>
      </c>
      <c r="AZ91" s="26" t="str">
        <f t="shared" si="483"/>
        <v>NC</v>
      </c>
      <c r="BA91" s="26" t="str">
        <f t="shared" si="484"/>
        <v>NC</v>
      </c>
      <c r="BB91" s="26">
        <f t="shared" si="485"/>
        <v>25656400</v>
      </c>
      <c r="BC91" s="26">
        <f t="shared" si="486"/>
        <v>25989600</v>
      </c>
      <c r="BD91" s="26" t="str">
        <f t="shared" si="487"/>
        <v>NC</v>
      </c>
      <c r="BE91" s="26" t="str">
        <f t="shared" si="488"/>
        <v>NC</v>
      </c>
      <c r="BF91" s="26" t="str">
        <f t="shared" si="489"/>
        <v>NC</v>
      </c>
      <c r="BG91" s="26" t="str">
        <f t="shared" si="490"/>
        <v>NC</v>
      </c>
      <c r="BH91" s="26" t="str">
        <f t="shared" si="491"/>
        <v>NC</v>
      </c>
      <c r="BI91" s="26" t="str">
        <f t="shared" si="492"/>
        <v>NC</v>
      </c>
      <c r="BJ91" s="26" t="str">
        <f t="shared" si="493"/>
        <v>NC</v>
      </c>
      <c r="BK91" s="26" t="str">
        <f t="shared" si="494"/>
        <v>NC</v>
      </c>
      <c r="BL91" s="26" t="str">
        <f t="shared" si="495"/>
        <v>NC</v>
      </c>
      <c r="BM91" s="26" t="str">
        <f t="shared" si="496"/>
        <v>NC</v>
      </c>
      <c r="BN91" s="57">
        <v>83</v>
      </c>
      <c r="BO91" s="70" t="s">
        <v>33</v>
      </c>
      <c r="BP91" s="71" t="s">
        <v>33</v>
      </c>
      <c r="BQ91" s="70" t="s">
        <v>33</v>
      </c>
      <c r="BR91" s="70" t="s">
        <v>33</v>
      </c>
      <c r="BS91" s="70" t="s">
        <v>33</v>
      </c>
      <c r="BT91" s="70" t="s">
        <v>33</v>
      </c>
      <c r="BU91" s="70" t="s">
        <v>33</v>
      </c>
      <c r="BV91" s="70" t="s">
        <v>33</v>
      </c>
      <c r="BW91" s="70" t="s">
        <v>33</v>
      </c>
      <c r="BX91" s="70" t="s">
        <v>33</v>
      </c>
      <c r="BY91" s="70" t="s">
        <v>33</v>
      </c>
      <c r="BZ91" s="70" t="s">
        <v>33</v>
      </c>
      <c r="CA91" s="70" t="s">
        <v>33</v>
      </c>
      <c r="CB91" s="70" t="s">
        <v>33</v>
      </c>
      <c r="CC91" s="70" t="s">
        <v>33</v>
      </c>
      <c r="CD91" s="70" t="s">
        <v>33</v>
      </c>
      <c r="CE91" s="71" t="s">
        <v>33</v>
      </c>
      <c r="CF91" s="71" t="s">
        <v>34</v>
      </c>
      <c r="CG91" s="70" t="s">
        <v>33</v>
      </c>
      <c r="CH91" s="70" t="s">
        <v>33</v>
      </c>
      <c r="CI91" s="70" t="s">
        <v>33</v>
      </c>
      <c r="CJ91" s="70" t="s">
        <v>33</v>
      </c>
      <c r="CK91" s="70" t="s">
        <v>33</v>
      </c>
      <c r="CL91" s="70" t="s">
        <v>33</v>
      </c>
      <c r="CM91" s="70" t="s">
        <v>33</v>
      </c>
      <c r="CN91" s="70" t="s">
        <v>33</v>
      </c>
      <c r="CO91" s="70" t="s">
        <v>33</v>
      </c>
      <c r="CP91" s="70" t="s">
        <v>33</v>
      </c>
      <c r="CQ91" s="57">
        <v>83</v>
      </c>
      <c r="CR91" s="71" t="s">
        <v>33</v>
      </c>
      <c r="CS91" s="71" t="s">
        <v>34</v>
      </c>
      <c r="CT91" s="71" t="s">
        <v>34</v>
      </c>
      <c r="CU91" s="71" t="s">
        <v>34</v>
      </c>
      <c r="CV91" s="71" t="s">
        <v>34</v>
      </c>
      <c r="CW91" s="71" t="s">
        <v>34</v>
      </c>
      <c r="CX91" s="71" t="s">
        <v>34</v>
      </c>
      <c r="CY91" s="71" t="s">
        <v>33</v>
      </c>
      <c r="CZ91" s="71" t="s">
        <v>34</v>
      </c>
      <c r="DA91" s="71" t="s">
        <v>34</v>
      </c>
      <c r="DB91" s="71" t="s">
        <v>34</v>
      </c>
      <c r="DC91" s="71" t="s">
        <v>34</v>
      </c>
      <c r="DD91" s="71" t="s">
        <v>34</v>
      </c>
      <c r="DE91" s="71" t="s">
        <v>34</v>
      </c>
      <c r="DF91" s="71" t="s">
        <v>34</v>
      </c>
      <c r="DG91" s="71" t="s">
        <v>34</v>
      </c>
      <c r="DH91" s="71" t="s">
        <v>34</v>
      </c>
      <c r="DI91" s="71" t="s">
        <v>34</v>
      </c>
      <c r="DJ91" s="71" t="s">
        <v>34</v>
      </c>
      <c r="DK91" s="71" t="s">
        <v>34</v>
      </c>
      <c r="DL91" s="71" t="s">
        <v>34</v>
      </c>
      <c r="DM91" s="71" t="s">
        <v>34</v>
      </c>
      <c r="DN91" s="71" t="s">
        <v>34</v>
      </c>
      <c r="DO91" s="71" t="s">
        <v>34</v>
      </c>
      <c r="DP91" s="71" t="s">
        <v>34</v>
      </c>
      <c r="DQ91" s="71" t="s">
        <v>34</v>
      </c>
      <c r="DR91" s="71" t="s">
        <v>34</v>
      </c>
      <c r="DS91" s="71" t="s">
        <v>34</v>
      </c>
      <c r="DT91" s="57">
        <v>83</v>
      </c>
      <c r="DU91" s="71" t="s">
        <v>34</v>
      </c>
      <c r="DV91" s="71" t="s">
        <v>34</v>
      </c>
      <c r="DW91" s="71" t="s">
        <v>34</v>
      </c>
      <c r="DX91" s="71" t="s">
        <v>34</v>
      </c>
      <c r="DY91" s="71" t="s">
        <v>34</v>
      </c>
      <c r="DZ91" s="71" t="s">
        <v>34</v>
      </c>
      <c r="EA91" s="71" t="s">
        <v>34</v>
      </c>
      <c r="EB91" s="71" t="s">
        <v>33</v>
      </c>
      <c r="EC91" s="71" t="s">
        <v>34</v>
      </c>
      <c r="ED91" s="71" t="s">
        <v>34</v>
      </c>
      <c r="EE91" s="71" t="s">
        <v>34</v>
      </c>
      <c r="EF91" s="71" t="s">
        <v>34</v>
      </c>
      <c r="EG91" s="71" t="s">
        <v>34</v>
      </c>
      <c r="EH91" s="71" t="s">
        <v>34</v>
      </c>
      <c r="EI91" s="71" t="s">
        <v>34</v>
      </c>
      <c r="EJ91" s="71" t="s">
        <v>34</v>
      </c>
      <c r="EK91" s="71" t="s">
        <v>34</v>
      </c>
      <c r="EL91" s="71" t="s">
        <v>34</v>
      </c>
      <c r="EM91" s="71" t="s">
        <v>34</v>
      </c>
      <c r="EN91" s="71" t="s">
        <v>34</v>
      </c>
      <c r="EO91" s="71" t="s">
        <v>34</v>
      </c>
      <c r="EP91" s="71" t="s">
        <v>34</v>
      </c>
      <c r="EQ91" s="71" t="s">
        <v>34</v>
      </c>
      <c r="ER91" s="71" t="s">
        <v>34</v>
      </c>
      <c r="ES91" s="71" t="s">
        <v>34</v>
      </c>
      <c r="ET91" s="71" t="s">
        <v>34</v>
      </c>
      <c r="EU91" s="71" t="s">
        <v>34</v>
      </c>
      <c r="EV91" s="71" t="s">
        <v>33</v>
      </c>
      <c r="EW91" s="57">
        <v>83</v>
      </c>
      <c r="EX91" s="27" t="str">
        <f t="shared" si="270"/>
        <v>NO CUMPLE</v>
      </c>
      <c r="EY91" s="27" t="str">
        <f t="shared" si="271"/>
        <v>NO CUMPLE</v>
      </c>
      <c r="EZ91" s="27" t="str">
        <f t="shared" si="272"/>
        <v>NO CUMPLE</v>
      </c>
      <c r="FA91" s="27" t="str">
        <f t="shared" si="273"/>
        <v>NO CUMPLE</v>
      </c>
      <c r="FB91" s="27" t="str">
        <f t="shared" si="274"/>
        <v>NO CUMPLE</v>
      </c>
      <c r="FC91" s="27" t="str">
        <f t="shared" si="275"/>
        <v>NO CUMPLE</v>
      </c>
      <c r="FD91" s="27" t="str">
        <f t="shared" si="276"/>
        <v>NO CUMPLE</v>
      </c>
      <c r="FE91" s="27" t="str">
        <f t="shared" si="277"/>
        <v>NO CUMPLE</v>
      </c>
      <c r="FF91" s="27" t="str">
        <f t="shared" si="278"/>
        <v>NO CUMPLE</v>
      </c>
      <c r="FG91" s="27" t="str">
        <f t="shared" si="279"/>
        <v>NO CUMPLE</v>
      </c>
      <c r="FH91" s="27" t="str">
        <f t="shared" si="280"/>
        <v>NO CUMPLE</v>
      </c>
      <c r="FI91" s="27" t="str">
        <f t="shared" si="281"/>
        <v>NO CUMPLE</v>
      </c>
      <c r="FJ91" s="27" t="str">
        <f t="shared" si="282"/>
        <v>NO CUMPLE</v>
      </c>
      <c r="FK91" s="27" t="str">
        <f t="shared" si="283"/>
        <v>NO CUMPLE</v>
      </c>
      <c r="FL91" s="27" t="str">
        <f t="shared" si="284"/>
        <v>NO CUMPLE</v>
      </c>
      <c r="FM91" s="27" t="str">
        <f t="shared" si="285"/>
        <v>NO CUMPLE</v>
      </c>
      <c r="FN91" s="27" t="str">
        <f t="shared" si="286"/>
        <v>NO CUMPLE</v>
      </c>
      <c r="FO91" s="27" t="str">
        <f t="shared" si="287"/>
        <v>CUMPLE</v>
      </c>
      <c r="FP91" s="27" t="str">
        <f t="shared" si="288"/>
        <v>NO CUMPLE</v>
      </c>
      <c r="FQ91" s="27" t="str">
        <f t="shared" si="289"/>
        <v>NO CUMPLE</v>
      </c>
      <c r="FR91" s="27" t="str">
        <f t="shared" si="290"/>
        <v>NO CUMPLE</v>
      </c>
      <c r="FS91" s="27" t="str">
        <f t="shared" si="291"/>
        <v>NO CUMPLE</v>
      </c>
      <c r="FT91" s="27" t="str">
        <f t="shared" si="292"/>
        <v>NO CUMPLE</v>
      </c>
      <c r="FU91" s="27" t="str">
        <f t="shared" si="293"/>
        <v>NO CUMPLE</v>
      </c>
      <c r="FV91" s="27" t="str">
        <f t="shared" si="294"/>
        <v>NO CUMPLE</v>
      </c>
      <c r="FW91" s="27" t="str">
        <f t="shared" si="295"/>
        <v>NO CUMPLE</v>
      </c>
      <c r="FX91" s="27" t="str">
        <f t="shared" si="296"/>
        <v>NO CUMPLE</v>
      </c>
      <c r="FY91" s="27" t="str">
        <f t="shared" si="297"/>
        <v>NO CUMPLE</v>
      </c>
      <c r="FZ91" s="57">
        <v>83</v>
      </c>
      <c r="GA91" s="71" t="s">
        <v>32</v>
      </c>
      <c r="GB91" s="93" t="s">
        <v>34</v>
      </c>
      <c r="GC91" s="71" t="s">
        <v>32</v>
      </c>
      <c r="GD91" s="71" t="s">
        <v>32</v>
      </c>
      <c r="GE91" s="71" t="s">
        <v>32</v>
      </c>
      <c r="GF91" s="71" t="s">
        <v>32</v>
      </c>
      <c r="GG91" s="71" t="s">
        <v>32</v>
      </c>
      <c r="GH91" s="71" t="s">
        <v>32</v>
      </c>
      <c r="GI91" s="71" t="s">
        <v>32</v>
      </c>
      <c r="GJ91" s="71" t="s">
        <v>32</v>
      </c>
      <c r="GK91" s="71" t="s">
        <v>32</v>
      </c>
      <c r="GL91" s="71" t="s">
        <v>32</v>
      </c>
      <c r="GM91" s="71" t="s">
        <v>32</v>
      </c>
      <c r="GN91" s="71" t="s">
        <v>32</v>
      </c>
      <c r="GO91" s="71" t="s">
        <v>32</v>
      </c>
      <c r="GP91" s="71" t="s">
        <v>32</v>
      </c>
      <c r="GQ91" s="93" t="s">
        <v>33</v>
      </c>
      <c r="GR91" s="93" t="s">
        <v>34</v>
      </c>
      <c r="GS91" s="71" t="s">
        <v>32</v>
      </c>
      <c r="GT91" s="71" t="s">
        <v>32</v>
      </c>
      <c r="GU91" s="71" t="s">
        <v>32</v>
      </c>
      <c r="GV91" s="71" t="s">
        <v>32</v>
      </c>
      <c r="GW91" s="71" t="s">
        <v>32</v>
      </c>
      <c r="GX91" s="71" t="s">
        <v>32</v>
      </c>
      <c r="GY91" s="71" t="s">
        <v>32</v>
      </c>
      <c r="GZ91" s="71" t="s">
        <v>32</v>
      </c>
      <c r="HA91" s="71" t="s">
        <v>32</v>
      </c>
      <c r="HB91" s="71" t="s">
        <v>32</v>
      </c>
      <c r="HC91" s="57">
        <v>83</v>
      </c>
      <c r="HD91" s="72" t="s">
        <v>32</v>
      </c>
      <c r="HE91" s="72" t="s">
        <v>33</v>
      </c>
      <c r="HF91" s="72" t="s">
        <v>32</v>
      </c>
      <c r="HG91" s="72" t="s">
        <v>32</v>
      </c>
      <c r="HH91" s="72" t="s">
        <v>32</v>
      </c>
      <c r="HI91" s="72" t="s">
        <v>32</v>
      </c>
      <c r="HJ91" s="72" t="s">
        <v>32</v>
      </c>
      <c r="HK91" s="72" t="s">
        <v>32</v>
      </c>
      <c r="HL91" s="72" t="s">
        <v>32</v>
      </c>
      <c r="HM91" s="72" t="s">
        <v>32</v>
      </c>
      <c r="HN91" s="72" t="s">
        <v>32</v>
      </c>
      <c r="HO91" s="72" t="s">
        <v>32</v>
      </c>
      <c r="HP91" s="72" t="s">
        <v>32</v>
      </c>
      <c r="HQ91" s="72" t="s">
        <v>32</v>
      </c>
      <c r="HR91" s="72" t="s">
        <v>32</v>
      </c>
      <c r="HS91" s="72" t="s">
        <v>32</v>
      </c>
      <c r="HT91" s="72" t="s">
        <v>34</v>
      </c>
      <c r="HU91" s="72" t="s">
        <v>34</v>
      </c>
      <c r="HV91" s="72" t="s">
        <v>32</v>
      </c>
      <c r="HW91" s="72" t="s">
        <v>32</v>
      </c>
      <c r="HX91" s="72" t="s">
        <v>32</v>
      </c>
      <c r="HY91" s="72" t="s">
        <v>32</v>
      </c>
      <c r="HZ91" s="72" t="s">
        <v>32</v>
      </c>
      <c r="IA91" s="72" t="s">
        <v>32</v>
      </c>
      <c r="IB91" s="72" t="s">
        <v>32</v>
      </c>
      <c r="IC91" s="72" t="s">
        <v>32</v>
      </c>
      <c r="ID91" s="72" t="s">
        <v>32</v>
      </c>
      <c r="IE91" s="72" t="s">
        <v>32</v>
      </c>
      <c r="IF91" s="57">
        <v>83</v>
      </c>
      <c r="IG91" s="26" t="str">
        <f t="shared" si="497"/>
        <v/>
      </c>
      <c r="IH91" s="26" t="str">
        <f t="shared" si="498"/>
        <v/>
      </c>
      <c r="II91" s="26" t="str">
        <f t="shared" si="499"/>
        <v/>
      </c>
      <c r="IJ91" s="26" t="str">
        <f t="shared" si="500"/>
        <v/>
      </c>
      <c r="IK91" s="26" t="str">
        <f t="shared" si="501"/>
        <v/>
      </c>
      <c r="IL91" s="26" t="str">
        <f t="shared" si="502"/>
        <v/>
      </c>
      <c r="IM91" s="26" t="str">
        <f t="shared" si="503"/>
        <v/>
      </c>
      <c r="IN91" s="26" t="str">
        <f t="shared" si="504"/>
        <v/>
      </c>
      <c r="IO91" s="26" t="str">
        <f t="shared" si="505"/>
        <v/>
      </c>
      <c r="IP91" s="26" t="str">
        <f t="shared" si="506"/>
        <v/>
      </c>
      <c r="IQ91" s="26" t="str">
        <f t="shared" si="507"/>
        <v/>
      </c>
      <c r="IR91" s="26" t="str">
        <f t="shared" si="508"/>
        <v/>
      </c>
      <c r="IS91" s="26" t="str">
        <f t="shared" si="509"/>
        <v/>
      </c>
      <c r="IT91" s="26" t="str">
        <f t="shared" si="510"/>
        <v/>
      </c>
      <c r="IU91" s="26" t="str">
        <f t="shared" si="511"/>
        <v/>
      </c>
      <c r="IV91" s="26" t="str">
        <f t="shared" si="512"/>
        <v/>
      </c>
      <c r="IW91" s="26" t="str">
        <f t="shared" si="513"/>
        <v/>
      </c>
      <c r="IX91" s="26">
        <f t="shared" si="514"/>
        <v>25989600</v>
      </c>
      <c r="IY91" s="26" t="str">
        <f t="shared" si="515"/>
        <v/>
      </c>
      <c r="IZ91" s="26" t="str">
        <f t="shared" si="516"/>
        <v/>
      </c>
      <c r="JA91" s="26" t="str">
        <f t="shared" si="517"/>
        <v/>
      </c>
      <c r="JB91" s="26" t="str">
        <f t="shared" si="518"/>
        <v/>
      </c>
      <c r="JC91" s="26" t="str">
        <f t="shared" si="519"/>
        <v/>
      </c>
      <c r="JD91" s="26" t="str">
        <f t="shared" si="520"/>
        <v/>
      </c>
      <c r="JE91" s="26" t="str">
        <f t="shared" si="521"/>
        <v/>
      </c>
      <c r="JF91" s="26" t="str">
        <f t="shared" si="522"/>
        <v/>
      </c>
      <c r="JG91" s="26" t="str">
        <f t="shared" si="523"/>
        <v/>
      </c>
      <c r="JH91" s="26" t="str">
        <f t="shared" si="524"/>
        <v/>
      </c>
      <c r="JI91" s="26">
        <v>25998487</v>
      </c>
      <c r="JJ91" s="26">
        <v>25998487</v>
      </c>
      <c r="JK91" s="28">
        <f t="shared" si="525"/>
        <v>1</v>
      </c>
      <c r="JL91" s="28">
        <f t="shared" si="298"/>
        <v>0</v>
      </c>
      <c r="JM91" s="29">
        <f t="shared" si="526"/>
        <v>25989600</v>
      </c>
      <c r="JN91" s="30">
        <f t="shared" si="527"/>
        <v>97461</v>
      </c>
      <c r="JO91" s="57">
        <v>83</v>
      </c>
      <c r="JP91" s="31" t="str">
        <f t="shared" si="299"/>
        <v/>
      </c>
      <c r="JQ91" s="31" t="str">
        <f t="shared" si="300"/>
        <v/>
      </c>
      <c r="JR91" s="31" t="str">
        <f t="shared" si="301"/>
        <v/>
      </c>
      <c r="JS91" s="31" t="str">
        <f t="shared" si="302"/>
        <v/>
      </c>
      <c r="JT91" s="31" t="str">
        <f t="shared" si="303"/>
        <v/>
      </c>
      <c r="JU91" s="31" t="str">
        <f t="shared" si="304"/>
        <v/>
      </c>
      <c r="JV91" s="31" t="str">
        <f t="shared" si="305"/>
        <v/>
      </c>
      <c r="JW91" s="31" t="str">
        <f t="shared" si="306"/>
        <v/>
      </c>
      <c r="JX91" s="31" t="str">
        <f t="shared" si="307"/>
        <v/>
      </c>
      <c r="JY91" s="31" t="str">
        <f t="shared" si="308"/>
        <v/>
      </c>
      <c r="JZ91" s="31" t="str">
        <f t="shared" si="309"/>
        <v/>
      </c>
      <c r="KA91" s="31" t="str">
        <f t="shared" si="310"/>
        <v/>
      </c>
      <c r="KB91" s="31" t="str">
        <f t="shared" si="311"/>
        <v/>
      </c>
      <c r="KC91" s="31" t="str">
        <f t="shared" si="312"/>
        <v/>
      </c>
      <c r="KD91" s="31" t="str">
        <f t="shared" si="313"/>
        <v/>
      </c>
      <c r="KE91" s="31" t="str">
        <f t="shared" si="314"/>
        <v/>
      </c>
      <c r="KF91" s="31" t="str">
        <f t="shared" si="315"/>
        <v/>
      </c>
      <c r="KG91" s="31">
        <f t="shared" si="316"/>
        <v>26666.666666666668</v>
      </c>
      <c r="KH91" s="31" t="str">
        <f t="shared" si="317"/>
        <v/>
      </c>
      <c r="KI91" s="31" t="str">
        <f t="shared" si="318"/>
        <v/>
      </c>
      <c r="KJ91" s="31" t="str">
        <f t="shared" si="319"/>
        <v/>
      </c>
      <c r="KK91" s="31" t="str">
        <f t="shared" si="320"/>
        <v/>
      </c>
      <c r="KL91" s="31" t="str">
        <f t="shared" si="321"/>
        <v/>
      </c>
      <c r="KM91" s="31" t="str">
        <f t="shared" si="322"/>
        <v/>
      </c>
      <c r="KN91" s="31" t="str">
        <f t="shared" si="323"/>
        <v/>
      </c>
      <c r="KO91" s="31" t="str">
        <f t="shared" si="324"/>
        <v/>
      </c>
      <c r="KP91" s="31" t="str">
        <f t="shared" si="325"/>
        <v/>
      </c>
      <c r="KQ91" s="31" t="str">
        <f t="shared" si="326"/>
        <v/>
      </c>
      <c r="KR91" s="57">
        <v>83</v>
      </c>
      <c r="KS91" s="32" t="str">
        <f t="shared" si="327"/>
        <v/>
      </c>
      <c r="KT91" s="32" t="str">
        <f t="shared" si="328"/>
        <v/>
      </c>
      <c r="KU91" s="32" t="str">
        <f t="shared" si="329"/>
        <v/>
      </c>
      <c r="KV91" s="32" t="str">
        <f t="shared" si="330"/>
        <v/>
      </c>
      <c r="KW91" s="32" t="str">
        <f t="shared" si="331"/>
        <v/>
      </c>
      <c r="KX91" s="32" t="str">
        <f t="shared" si="332"/>
        <v/>
      </c>
      <c r="KY91" s="32" t="str">
        <f t="shared" si="333"/>
        <v/>
      </c>
      <c r="KZ91" s="32" t="str">
        <f t="shared" si="334"/>
        <v/>
      </c>
      <c r="LA91" s="32" t="str">
        <f t="shared" si="335"/>
        <v/>
      </c>
      <c r="LB91" s="32" t="str">
        <f t="shared" si="336"/>
        <v/>
      </c>
      <c r="LC91" s="32" t="str">
        <f t="shared" si="337"/>
        <v/>
      </c>
      <c r="LD91" s="32" t="str">
        <f t="shared" si="338"/>
        <v/>
      </c>
      <c r="LE91" s="32" t="str">
        <f t="shared" si="339"/>
        <v/>
      </c>
      <c r="LF91" s="32" t="str">
        <f t="shared" si="340"/>
        <v/>
      </c>
      <c r="LG91" s="32" t="str">
        <f t="shared" si="341"/>
        <v/>
      </c>
      <c r="LH91" s="32" t="str">
        <f t="shared" si="342"/>
        <v/>
      </c>
      <c r="LI91" s="32" t="str">
        <f t="shared" si="343"/>
        <v/>
      </c>
      <c r="LJ91" s="32">
        <f t="shared" si="344"/>
        <v>0</v>
      </c>
      <c r="LK91" s="32" t="str">
        <f t="shared" si="345"/>
        <v/>
      </c>
      <c r="LL91" s="32" t="str">
        <f t="shared" si="346"/>
        <v/>
      </c>
      <c r="LM91" s="32" t="str">
        <f t="shared" si="347"/>
        <v/>
      </c>
      <c r="LN91" s="32" t="str">
        <f t="shared" si="348"/>
        <v/>
      </c>
      <c r="LO91" s="32" t="str">
        <f t="shared" si="349"/>
        <v/>
      </c>
      <c r="LP91" s="32" t="str">
        <f t="shared" si="350"/>
        <v/>
      </c>
      <c r="LQ91" s="32" t="str">
        <f t="shared" si="351"/>
        <v/>
      </c>
      <c r="LR91" s="32" t="str">
        <f t="shared" si="352"/>
        <v/>
      </c>
      <c r="LS91" s="32" t="str">
        <f t="shared" si="353"/>
        <v/>
      </c>
      <c r="LT91" s="32" t="str">
        <f t="shared" si="354"/>
        <v/>
      </c>
      <c r="LU91" s="57">
        <v>83</v>
      </c>
      <c r="LV91" s="33" t="str">
        <f t="shared" si="355"/>
        <v/>
      </c>
      <c r="LW91" s="33" t="str">
        <f t="shared" si="356"/>
        <v/>
      </c>
      <c r="LX91" s="33" t="str">
        <f t="shared" si="357"/>
        <v/>
      </c>
      <c r="LY91" s="33" t="str">
        <f t="shared" si="358"/>
        <v/>
      </c>
      <c r="LZ91" s="33" t="str">
        <f t="shared" si="359"/>
        <v/>
      </c>
      <c r="MA91" s="33" t="str">
        <f t="shared" si="360"/>
        <v/>
      </c>
      <c r="MB91" s="33" t="str">
        <f t="shared" si="361"/>
        <v/>
      </c>
      <c r="MC91" s="33" t="str">
        <f t="shared" si="362"/>
        <v/>
      </c>
      <c r="MD91" s="33" t="str">
        <f t="shared" si="363"/>
        <v/>
      </c>
      <c r="ME91" s="33" t="str">
        <f t="shared" si="364"/>
        <v/>
      </c>
      <c r="MF91" s="33" t="str">
        <f t="shared" si="365"/>
        <v/>
      </c>
      <c r="MG91" s="33" t="str">
        <f t="shared" si="366"/>
        <v/>
      </c>
      <c r="MH91" s="33" t="str">
        <f t="shared" si="367"/>
        <v/>
      </c>
      <c r="MI91" s="33" t="str">
        <f t="shared" si="368"/>
        <v/>
      </c>
      <c r="MJ91" s="33" t="str">
        <f t="shared" si="369"/>
        <v/>
      </c>
      <c r="MK91" s="33" t="str">
        <f t="shared" si="370"/>
        <v/>
      </c>
      <c r="ML91" s="33" t="str">
        <f t="shared" si="371"/>
        <v/>
      </c>
      <c r="MM91" s="33">
        <f t="shared" si="372"/>
        <v>0</v>
      </c>
      <c r="MN91" s="33" t="str">
        <f t="shared" si="373"/>
        <v/>
      </c>
      <c r="MO91" s="33" t="str">
        <f t="shared" si="374"/>
        <v/>
      </c>
      <c r="MP91" s="33" t="str">
        <f t="shared" si="375"/>
        <v/>
      </c>
      <c r="MQ91" s="33" t="str">
        <f t="shared" si="376"/>
        <v/>
      </c>
      <c r="MR91" s="33" t="str">
        <f t="shared" si="377"/>
        <v/>
      </c>
      <c r="MS91" s="33" t="str">
        <f t="shared" si="378"/>
        <v/>
      </c>
      <c r="MT91" s="33" t="str">
        <f t="shared" si="379"/>
        <v/>
      </c>
      <c r="MU91" s="33" t="str">
        <f t="shared" si="380"/>
        <v/>
      </c>
      <c r="MV91" s="33" t="str">
        <f t="shared" si="381"/>
        <v/>
      </c>
      <c r="MW91" s="33" t="str">
        <f t="shared" si="382"/>
        <v/>
      </c>
      <c r="MX91" s="54">
        <f t="shared" si="383"/>
        <v>0</v>
      </c>
      <c r="MY91" s="57">
        <v>83</v>
      </c>
      <c r="MZ91" s="34" t="str">
        <f t="shared" si="384"/>
        <v/>
      </c>
      <c r="NA91" s="34" t="str">
        <f t="shared" si="385"/>
        <v/>
      </c>
      <c r="NB91" s="34" t="str">
        <f t="shared" si="386"/>
        <v/>
      </c>
      <c r="NC91" s="34" t="str">
        <f t="shared" si="387"/>
        <v/>
      </c>
      <c r="ND91" s="34" t="str">
        <f t="shared" si="388"/>
        <v/>
      </c>
      <c r="NE91" s="34" t="str">
        <f t="shared" si="389"/>
        <v/>
      </c>
      <c r="NF91" s="34" t="str">
        <f t="shared" si="390"/>
        <v/>
      </c>
      <c r="NG91" s="34" t="str">
        <f t="shared" si="391"/>
        <v/>
      </c>
      <c r="NH91" s="34" t="str">
        <f t="shared" si="392"/>
        <v/>
      </c>
      <c r="NI91" s="34" t="str">
        <f t="shared" si="393"/>
        <v/>
      </c>
      <c r="NJ91" s="34" t="str">
        <f t="shared" si="394"/>
        <v/>
      </c>
      <c r="NK91" s="34" t="str">
        <f t="shared" si="395"/>
        <v/>
      </c>
      <c r="NL91" s="34" t="str">
        <f t="shared" si="396"/>
        <v/>
      </c>
      <c r="NM91" s="34" t="str">
        <f t="shared" si="397"/>
        <v/>
      </c>
      <c r="NN91" s="34" t="str">
        <f t="shared" si="398"/>
        <v/>
      </c>
      <c r="NO91" s="34" t="str">
        <f t="shared" si="399"/>
        <v/>
      </c>
      <c r="NP91" s="34" t="str">
        <f t="shared" si="400"/>
        <v/>
      </c>
      <c r="NQ91" s="34">
        <f t="shared" si="401"/>
        <v>40</v>
      </c>
      <c r="NR91" s="34" t="str">
        <f t="shared" si="402"/>
        <v/>
      </c>
      <c r="NS91" s="34" t="str">
        <f t="shared" si="403"/>
        <v/>
      </c>
      <c r="NT91" s="34" t="str">
        <f t="shared" si="404"/>
        <v/>
      </c>
      <c r="NU91" s="34" t="str">
        <f t="shared" si="405"/>
        <v/>
      </c>
      <c r="NV91" s="34" t="str">
        <f t="shared" si="406"/>
        <v/>
      </c>
      <c r="NW91" s="34" t="str">
        <f t="shared" si="407"/>
        <v/>
      </c>
      <c r="NX91" s="34" t="str">
        <f t="shared" si="408"/>
        <v/>
      </c>
      <c r="NY91" s="34" t="str">
        <f t="shared" si="409"/>
        <v/>
      </c>
      <c r="NZ91" s="34" t="str">
        <f t="shared" si="410"/>
        <v/>
      </c>
      <c r="OA91" s="34" t="str">
        <f t="shared" si="411"/>
        <v/>
      </c>
      <c r="OB91" s="57">
        <v>83</v>
      </c>
      <c r="OC91" s="78"/>
      <c r="OD91" s="78">
        <v>24</v>
      </c>
      <c r="OE91" s="78"/>
      <c r="OF91" s="78"/>
      <c r="OG91" s="78"/>
      <c r="OH91" s="78"/>
      <c r="OI91" s="78"/>
      <c r="OJ91" s="78"/>
      <c r="OK91" s="78"/>
      <c r="OL91" s="78"/>
      <c r="OM91" s="78"/>
      <c r="ON91" s="78"/>
      <c r="OO91" s="78"/>
      <c r="OP91" s="78"/>
      <c r="OQ91" s="78"/>
      <c r="OR91" s="78"/>
      <c r="OS91" s="78">
        <v>24</v>
      </c>
      <c r="OT91" s="78">
        <v>36</v>
      </c>
      <c r="OU91" s="78"/>
      <c r="OV91" s="78"/>
      <c r="OW91" s="78"/>
      <c r="OX91" s="78"/>
      <c r="OY91" s="78"/>
      <c r="OZ91" s="78"/>
      <c r="PA91" s="78"/>
      <c r="PB91" s="78"/>
      <c r="PC91" s="78"/>
      <c r="PD91" s="78"/>
      <c r="PE91" s="57">
        <v>83</v>
      </c>
      <c r="PF91" s="35">
        <f t="shared" si="412"/>
        <v>0</v>
      </c>
      <c r="PG91" s="35">
        <f t="shared" si="413"/>
        <v>0</v>
      </c>
      <c r="PH91" s="35">
        <f t="shared" si="414"/>
        <v>0</v>
      </c>
      <c r="PI91" s="35">
        <f t="shared" si="415"/>
        <v>0</v>
      </c>
      <c r="PJ91" s="35">
        <f t="shared" si="416"/>
        <v>0</v>
      </c>
      <c r="PK91" s="35">
        <f t="shared" si="417"/>
        <v>0</v>
      </c>
      <c r="PL91" s="35">
        <f t="shared" si="418"/>
        <v>0</v>
      </c>
      <c r="PM91" s="35">
        <f t="shared" si="419"/>
        <v>0</v>
      </c>
      <c r="PN91" s="35">
        <f t="shared" si="420"/>
        <v>0</v>
      </c>
      <c r="PO91" s="35">
        <f t="shared" si="421"/>
        <v>0</v>
      </c>
      <c r="PP91" s="35">
        <f t="shared" si="422"/>
        <v>0</v>
      </c>
      <c r="PQ91" s="35">
        <f t="shared" si="423"/>
        <v>0</v>
      </c>
      <c r="PR91" s="35">
        <f t="shared" si="424"/>
        <v>0</v>
      </c>
      <c r="PS91" s="35">
        <f t="shared" si="425"/>
        <v>0</v>
      </c>
      <c r="PT91" s="35">
        <f t="shared" si="426"/>
        <v>0</v>
      </c>
      <c r="PU91" s="35">
        <f t="shared" si="427"/>
        <v>0</v>
      </c>
      <c r="PV91" s="35">
        <f t="shared" si="428"/>
        <v>0</v>
      </c>
      <c r="PW91" s="35">
        <f t="shared" si="429"/>
        <v>20</v>
      </c>
      <c r="PX91" s="35">
        <f t="shared" si="430"/>
        <v>0</v>
      </c>
      <c r="PY91" s="35">
        <f t="shared" si="431"/>
        <v>0</v>
      </c>
      <c r="PZ91" s="35">
        <f t="shared" si="432"/>
        <v>0</v>
      </c>
      <c r="QA91" s="35">
        <f t="shared" si="433"/>
        <v>0</v>
      </c>
      <c r="QB91" s="35">
        <f t="shared" si="434"/>
        <v>0</v>
      </c>
      <c r="QC91" s="35">
        <f t="shared" si="435"/>
        <v>0</v>
      </c>
      <c r="QD91" s="35">
        <f t="shared" si="436"/>
        <v>0</v>
      </c>
      <c r="QE91" s="35">
        <f t="shared" si="437"/>
        <v>0</v>
      </c>
      <c r="QF91" s="35">
        <f t="shared" si="438"/>
        <v>0</v>
      </c>
      <c r="QG91" s="35">
        <f t="shared" si="439"/>
        <v>0</v>
      </c>
      <c r="QH91" s="57">
        <v>83</v>
      </c>
      <c r="QI91" s="36" t="str">
        <f t="shared" si="440"/>
        <v/>
      </c>
      <c r="QJ91" s="36" t="str">
        <f t="shared" si="441"/>
        <v/>
      </c>
      <c r="QK91" s="36" t="str">
        <f t="shared" si="442"/>
        <v/>
      </c>
      <c r="QL91" s="36" t="str">
        <f t="shared" si="443"/>
        <v/>
      </c>
      <c r="QM91" s="36" t="str">
        <f t="shared" si="444"/>
        <v/>
      </c>
      <c r="QN91" s="36" t="str">
        <f t="shared" si="445"/>
        <v/>
      </c>
      <c r="QO91" s="36" t="str">
        <f t="shared" si="446"/>
        <v/>
      </c>
      <c r="QP91" s="36" t="str">
        <f t="shared" si="447"/>
        <v/>
      </c>
      <c r="QQ91" s="36" t="str">
        <f t="shared" si="448"/>
        <v/>
      </c>
      <c r="QR91" s="36" t="str">
        <f t="shared" si="449"/>
        <v/>
      </c>
      <c r="QS91" s="36" t="str">
        <f t="shared" si="450"/>
        <v/>
      </c>
      <c r="QT91" s="36" t="str">
        <f t="shared" si="451"/>
        <v/>
      </c>
      <c r="QU91" s="36" t="str">
        <f t="shared" si="452"/>
        <v/>
      </c>
      <c r="QV91" s="36" t="str">
        <f t="shared" si="453"/>
        <v/>
      </c>
      <c r="QW91" s="36" t="str">
        <f t="shared" si="454"/>
        <v/>
      </c>
      <c r="QX91" s="36" t="str">
        <f t="shared" si="455"/>
        <v/>
      </c>
      <c r="QY91" s="36" t="str">
        <f t="shared" si="456"/>
        <v/>
      </c>
      <c r="QZ91" s="36">
        <f t="shared" si="457"/>
        <v>60</v>
      </c>
      <c r="RA91" s="36" t="str">
        <f t="shared" si="458"/>
        <v/>
      </c>
      <c r="RB91" s="36" t="str">
        <f t="shared" si="459"/>
        <v/>
      </c>
      <c r="RC91" s="36" t="str">
        <f t="shared" si="460"/>
        <v/>
      </c>
      <c r="RD91" s="36" t="str">
        <f t="shared" si="461"/>
        <v/>
      </c>
      <c r="RE91" s="36" t="str">
        <f t="shared" si="462"/>
        <v/>
      </c>
      <c r="RF91" s="36" t="str">
        <f t="shared" si="463"/>
        <v/>
      </c>
      <c r="RG91" s="36" t="str">
        <f t="shared" si="464"/>
        <v/>
      </c>
      <c r="RH91" s="36" t="str">
        <f t="shared" si="465"/>
        <v/>
      </c>
      <c r="RI91" s="36" t="str">
        <f t="shared" si="466"/>
        <v/>
      </c>
      <c r="RJ91" s="36" t="str">
        <f t="shared" si="467"/>
        <v/>
      </c>
      <c r="RK91" s="37">
        <f t="shared" si="468"/>
        <v>60</v>
      </c>
      <c r="RL91" s="38" t="str">
        <f t="shared" si="528"/>
        <v/>
      </c>
      <c r="RM91" s="38" t="str">
        <f t="shared" si="529"/>
        <v/>
      </c>
      <c r="RN91" s="38" t="str">
        <f t="shared" si="530"/>
        <v>18.  NUEVOS RECURSOS S.A.S.</v>
      </c>
      <c r="RO91" s="38" t="str">
        <f t="shared" si="531"/>
        <v/>
      </c>
      <c r="RP91" s="38" t="str">
        <f t="shared" si="532"/>
        <v>18.  NUEVOS RECURSOS S.A.S.</v>
      </c>
      <c r="RQ91" s="39" t="str">
        <f t="shared" si="533"/>
        <v/>
      </c>
      <c r="RR91" s="39" t="str">
        <f t="shared" si="534"/>
        <v/>
      </c>
      <c r="RS91" s="39">
        <f t="shared" si="535"/>
        <v>25989600</v>
      </c>
      <c r="RT91" s="39" t="str">
        <f t="shared" si="536"/>
        <v/>
      </c>
      <c r="RU91" s="39">
        <f t="shared" si="537"/>
        <v>25989600</v>
      </c>
      <c r="RV91" s="57">
        <v>83</v>
      </c>
    </row>
    <row r="92" spans="2:490" s="41" customFormat="1" ht="40.799999999999997" hidden="1" x14ac:dyDescent="0.2">
      <c r="B92" s="63" t="s">
        <v>149</v>
      </c>
      <c r="C92" s="57" t="s">
        <v>176</v>
      </c>
      <c r="D92" s="57" t="s">
        <v>177</v>
      </c>
      <c r="E92" s="57" t="s">
        <v>178</v>
      </c>
      <c r="F92" s="57">
        <v>10</v>
      </c>
      <c r="G92" s="25">
        <v>38194787</v>
      </c>
      <c r="H92" s="57">
        <v>84</v>
      </c>
      <c r="I92" s="76">
        <v>34983068</v>
      </c>
      <c r="J92" s="75">
        <v>37218440</v>
      </c>
      <c r="K92" s="77" t="s">
        <v>32</v>
      </c>
      <c r="L92" s="77" t="s">
        <v>32</v>
      </c>
      <c r="M92" s="77" t="s">
        <v>32</v>
      </c>
      <c r="N92" s="77" t="s">
        <v>32</v>
      </c>
      <c r="O92" s="77" t="s">
        <v>32</v>
      </c>
      <c r="P92" s="77" t="s">
        <v>32</v>
      </c>
      <c r="Q92" s="77" t="s">
        <v>32</v>
      </c>
      <c r="R92" s="77" t="s">
        <v>32</v>
      </c>
      <c r="S92" s="77" t="s">
        <v>32</v>
      </c>
      <c r="T92" s="77" t="s">
        <v>32</v>
      </c>
      <c r="U92" s="75">
        <v>38187100</v>
      </c>
      <c r="V92" s="75">
        <v>27608000</v>
      </c>
      <c r="W92" s="77" t="s">
        <v>32</v>
      </c>
      <c r="X92" s="75">
        <v>32249000</v>
      </c>
      <c r="Y92" s="77" t="s">
        <v>32</v>
      </c>
      <c r="Z92" s="75">
        <v>38080000</v>
      </c>
      <c r="AA92" s="77" t="s">
        <v>32</v>
      </c>
      <c r="AB92" s="75">
        <v>27768650</v>
      </c>
      <c r="AC92" s="77" t="s">
        <v>32</v>
      </c>
      <c r="AD92" s="75">
        <v>28137205</v>
      </c>
      <c r="AE92" s="75">
        <v>38080000</v>
      </c>
      <c r="AF92" s="75">
        <v>32130000</v>
      </c>
      <c r="AG92" s="75">
        <v>33022500</v>
      </c>
      <c r="AH92" s="77" t="s">
        <v>32</v>
      </c>
      <c r="AI92" s="75">
        <v>30737700</v>
      </c>
      <c r="AJ92" s="77" t="s">
        <v>32</v>
      </c>
      <c r="AK92" s="45"/>
      <c r="AL92" s="26">
        <f t="shared" si="469"/>
        <v>34983068</v>
      </c>
      <c r="AM92" s="26">
        <f t="shared" si="470"/>
        <v>37218440</v>
      </c>
      <c r="AN92" s="26" t="str">
        <f t="shared" si="471"/>
        <v>NC</v>
      </c>
      <c r="AO92" s="26" t="str">
        <f t="shared" si="472"/>
        <v>NC</v>
      </c>
      <c r="AP92" s="26" t="str">
        <f t="shared" si="473"/>
        <v>NC</v>
      </c>
      <c r="AQ92" s="26" t="str">
        <f t="shared" si="474"/>
        <v>NC</v>
      </c>
      <c r="AR92" s="26" t="str">
        <f t="shared" si="475"/>
        <v>NC</v>
      </c>
      <c r="AS92" s="26" t="str">
        <f t="shared" si="476"/>
        <v>NC</v>
      </c>
      <c r="AT92" s="26" t="str">
        <f t="shared" si="477"/>
        <v>NC</v>
      </c>
      <c r="AU92" s="26" t="str">
        <f t="shared" si="478"/>
        <v>NC</v>
      </c>
      <c r="AV92" s="26" t="str">
        <f t="shared" si="479"/>
        <v>NC</v>
      </c>
      <c r="AW92" s="26" t="str">
        <f t="shared" si="480"/>
        <v>NC</v>
      </c>
      <c r="AX92" s="26">
        <f t="shared" si="481"/>
        <v>38187100</v>
      </c>
      <c r="AY92" s="26">
        <f t="shared" si="482"/>
        <v>27608000</v>
      </c>
      <c r="AZ92" s="26" t="str">
        <f t="shared" si="483"/>
        <v>NC</v>
      </c>
      <c r="BA92" s="26">
        <f t="shared" si="484"/>
        <v>32249000</v>
      </c>
      <c r="BB92" s="26" t="str">
        <f t="shared" si="485"/>
        <v>NC</v>
      </c>
      <c r="BC92" s="26">
        <f t="shared" si="486"/>
        <v>38080000</v>
      </c>
      <c r="BD92" s="26" t="str">
        <f t="shared" si="487"/>
        <v>NC</v>
      </c>
      <c r="BE92" s="26">
        <f t="shared" si="488"/>
        <v>27768650</v>
      </c>
      <c r="BF92" s="26" t="str">
        <f t="shared" si="489"/>
        <v>NC</v>
      </c>
      <c r="BG92" s="26">
        <f t="shared" si="490"/>
        <v>28137205</v>
      </c>
      <c r="BH92" s="26">
        <f t="shared" si="491"/>
        <v>38080000</v>
      </c>
      <c r="BI92" s="26">
        <f t="shared" si="492"/>
        <v>32130000</v>
      </c>
      <c r="BJ92" s="26">
        <f t="shared" si="493"/>
        <v>33022500</v>
      </c>
      <c r="BK92" s="26" t="str">
        <f t="shared" si="494"/>
        <v>NC</v>
      </c>
      <c r="BL92" s="26">
        <f t="shared" si="495"/>
        <v>30737700</v>
      </c>
      <c r="BM92" s="26" t="str">
        <f t="shared" si="496"/>
        <v>NC</v>
      </c>
      <c r="BN92" s="57">
        <v>84</v>
      </c>
      <c r="BO92" s="71" t="s">
        <v>33</v>
      </c>
      <c r="BP92" s="71" t="s">
        <v>33</v>
      </c>
      <c r="BQ92" s="70" t="s">
        <v>33</v>
      </c>
      <c r="BR92" s="70" t="s">
        <v>33</v>
      </c>
      <c r="BS92" s="70" t="s">
        <v>33</v>
      </c>
      <c r="BT92" s="70" t="s">
        <v>33</v>
      </c>
      <c r="BU92" s="70" t="s">
        <v>33</v>
      </c>
      <c r="BV92" s="70" t="s">
        <v>33</v>
      </c>
      <c r="BW92" s="70" t="s">
        <v>33</v>
      </c>
      <c r="BX92" s="70" t="s">
        <v>33</v>
      </c>
      <c r="BY92" s="70" t="s">
        <v>33</v>
      </c>
      <c r="BZ92" s="70" t="s">
        <v>33</v>
      </c>
      <c r="CA92" s="71" t="s">
        <v>34</v>
      </c>
      <c r="CB92" s="71" t="s">
        <v>34</v>
      </c>
      <c r="CC92" s="70" t="s">
        <v>33</v>
      </c>
      <c r="CD92" s="71" t="s">
        <v>33</v>
      </c>
      <c r="CE92" s="70" t="s">
        <v>33</v>
      </c>
      <c r="CF92" s="71" t="s">
        <v>33</v>
      </c>
      <c r="CG92" s="70" t="s">
        <v>33</v>
      </c>
      <c r="CH92" s="71" t="s">
        <v>33</v>
      </c>
      <c r="CI92" s="70" t="s">
        <v>33</v>
      </c>
      <c r="CJ92" s="71" t="s">
        <v>33</v>
      </c>
      <c r="CK92" s="71" t="s">
        <v>34</v>
      </c>
      <c r="CL92" s="71" t="s">
        <v>33</v>
      </c>
      <c r="CM92" s="71" t="s">
        <v>33</v>
      </c>
      <c r="CN92" s="70" t="s">
        <v>33</v>
      </c>
      <c r="CO92" s="71" t="s">
        <v>33</v>
      </c>
      <c r="CP92" s="70" t="s">
        <v>33</v>
      </c>
      <c r="CQ92" s="57">
        <v>84</v>
      </c>
      <c r="CR92" s="71" t="s">
        <v>33</v>
      </c>
      <c r="CS92" s="71" t="s">
        <v>34</v>
      </c>
      <c r="CT92" s="71" t="s">
        <v>34</v>
      </c>
      <c r="CU92" s="71" t="s">
        <v>34</v>
      </c>
      <c r="CV92" s="71" t="s">
        <v>34</v>
      </c>
      <c r="CW92" s="71" t="s">
        <v>34</v>
      </c>
      <c r="CX92" s="71" t="s">
        <v>34</v>
      </c>
      <c r="CY92" s="71" t="s">
        <v>33</v>
      </c>
      <c r="CZ92" s="71" t="s">
        <v>34</v>
      </c>
      <c r="DA92" s="71" t="s">
        <v>34</v>
      </c>
      <c r="DB92" s="71" t="s">
        <v>34</v>
      </c>
      <c r="DC92" s="71" t="s">
        <v>34</v>
      </c>
      <c r="DD92" s="71" t="s">
        <v>239</v>
      </c>
      <c r="DE92" s="71" t="s">
        <v>239</v>
      </c>
      <c r="DF92" s="71" t="s">
        <v>34</v>
      </c>
      <c r="DG92" s="71" t="s">
        <v>34</v>
      </c>
      <c r="DH92" s="71" t="s">
        <v>34</v>
      </c>
      <c r="DI92" s="71" t="s">
        <v>34</v>
      </c>
      <c r="DJ92" s="71" t="s">
        <v>34</v>
      </c>
      <c r="DK92" s="71" t="s">
        <v>34</v>
      </c>
      <c r="DL92" s="71" t="s">
        <v>34</v>
      </c>
      <c r="DM92" s="71" t="s">
        <v>34</v>
      </c>
      <c r="DN92" s="71" t="s">
        <v>34</v>
      </c>
      <c r="DO92" s="71" t="s">
        <v>34</v>
      </c>
      <c r="DP92" s="71" t="s">
        <v>34</v>
      </c>
      <c r="DQ92" s="71" t="s">
        <v>34</v>
      </c>
      <c r="DR92" s="71" t="s">
        <v>34</v>
      </c>
      <c r="DS92" s="71" t="s">
        <v>34</v>
      </c>
      <c r="DT92" s="57">
        <v>84</v>
      </c>
      <c r="DU92" s="71" t="s">
        <v>34</v>
      </c>
      <c r="DV92" s="71" t="s">
        <v>34</v>
      </c>
      <c r="DW92" s="71" t="s">
        <v>34</v>
      </c>
      <c r="DX92" s="71" t="s">
        <v>34</v>
      </c>
      <c r="DY92" s="71" t="s">
        <v>34</v>
      </c>
      <c r="DZ92" s="71" t="s">
        <v>34</v>
      </c>
      <c r="EA92" s="71" t="s">
        <v>34</v>
      </c>
      <c r="EB92" s="71" t="s">
        <v>33</v>
      </c>
      <c r="EC92" s="71" t="s">
        <v>34</v>
      </c>
      <c r="ED92" s="71" t="s">
        <v>34</v>
      </c>
      <c r="EE92" s="71" t="s">
        <v>34</v>
      </c>
      <c r="EF92" s="71" t="s">
        <v>34</v>
      </c>
      <c r="EG92" s="71" t="s">
        <v>34</v>
      </c>
      <c r="EH92" s="71" t="s">
        <v>34</v>
      </c>
      <c r="EI92" s="71" t="s">
        <v>34</v>
      </c>
      <c r="EJ92" s="71" t="s">
        <v>34</v>
      </c>
      <c r="EK92" s="71" t="s">
        <v>34</v>
      </c>
      <c r="EL92" s="71" t="s">
        <v>34</v>
      </c>
      <c r="EM92" s="71" t="s">
        <v>34</v>
      </c>
      <c r="EN92" s="71" t="s">
        <v>34</v>
      </c>
      <c r="EO92" s="71" t="s">
        <v>34</v>
      </c>
      <c r="EP92" s="71" t="s">
        <v>34</v>
      </c>
      <c r="EQ92" s="71" t="s">
        <v>34</v>
      </c>
      <c r="ER92" s="71" t="s">
        <v>34</v>
      </c>
      <c r="ES92" s="71" t="s">
        <v>34</v>
      </c>
      <c r="ET92" s="71" t="s">
        <v>34</v>
      </c>
      <c r="EU92" s="71" t="s">
        <v>34</v>
      </c>
      <c r="EV92" s="71" t="s">
        <v>33</v>
      </c>
      <c r="EW92" s="57">
        <v>84</v>
      </c>
      <c r="EX92" s="27" t="str">
        <f t="shared" si="270"/>
        <v>NO CUMPLE</v>
      </c>
      <c r="EY92" s="27" t="str">
        <f t="shared" si="271"/>
        <v>NO CUMPLE</v>
      </c>
      <c r="EZ92" s="27" t="str">
        <f t="shared" si="272"/>
        <v>NO CUMPLE</v>
      </c>
      <c r="FA92" s="27" t="str">
        <f t="shared" si="273"/>
        <v>NO CUMPLE</v>
      </c>
      <c r="FB92" s="27" t="str">
        <f t="shared" si="274"/>
        <v>NO CUMPLE</v>
      </c>
      <c r="FC92" s="27" t="str">
        <f t="shared" si="275"/>
        <v>NO CUMPLE</v>
      </c>
      <c r="FD92" s="27" t="str">
        <f t="shared" si="276"/>
        <v>NO CUMPLE</v>
      </c>
      <c r="FE92" s="27" t="str">
        <f t="shared" si="277"/>
        <v>NO CUMPLE</v>
      </c>
      <c r="FF92" s="27" t="str">
        <f t="shared" si="278"/>
        <v>NO CUMPLE</v>
      </c>
      <c r="FG92" s="27" t="str">
        <f t="shared" si="279"/>
        <v>NO CUMPLE</v>
      </c>
      <c r="FH92" s="27" t="str">
        <f t="shared" si="280"/>
        <v>NO CUMPLE</v>
      </c>
      <c r="FI92" s="27" t="str">
        <f t="shared" si="281"/>
        <v>NO CUMPLE</v>
      </c>
      <c r="FJ92" s="27" t="str">
        <f t="shared" si="282"/>
        <v>CUMPLE</v>
      </c>
      <c r="FK92" s="27" t="str">
        <f t="shared" si="283"/>
        <v>CUMPLE</v>
      </c>
      <c r="FL92" s="27" t="str">
        <f t="shared" si="284"/>
        <v>NO CUMPLE</v>
      </c>
      <c r="FM92" s="27" t="str">
        <f t="shared" si="285"/>
        <v>NO CUMPLE</v>
      </c>
      <c r="FN92" s="27" t="str">
        <f t="shared" si="286"/>
        <v>NO CUMPLE</v>
      </c>
      <c r="FO92" s="27" t="str">
        <f t="shared" si="287"/>
        <v>NO CUMPLE</v>
      </c>
      <c r="FP92" s="27" t="str">
        <f t="shared" si="288"/>
        <v>NO CUMPLE</v>
      </c>
      <c r="FQ92" s="27" t="str">
        <f t="shared" si="289"/>
        <v>NO CUMPLE</v>
      </c>
      <c r="FR92" s="27" t="str">
        <f t="shared" si="290"/>
        <v>NO CUMPLE</v>
      </c>
      <c r="FS92" s="27" t="str">
        <f t="shared" si="291"/>
        <v>NO CUMPLE</v>
      </c>
      <c r="FT92" s="27" t="str">
        <f t="shared" si="292"/>
        <v>CUMPLE</v>
      </c>
      <c r="FU92" s="27" t="str">
        <f t="shared" si="293"/>
        <v>NO CUMPLE</v>
      </c>
      <c r="FV92" s="27" t="str">
        <f t="shared" si="294"/>
        <v>NO CUMPLE</v>
      </c>
      <c r="FW92" s="27" t="str">
        <f t="shared" si="295"/>
        <v>NO CUMPLE</v>
      </c>
      <c r="FX92" s="27" t="str">
        <f t="shared" si="296"/>
        <v>NO CUMPLE</v>
      </c>
      <c r="FY92" s="27" t="str">
        <f t="shared" si="297"/>
        <v>NO CUMPLE</v>
      </c>
      <c r="FZ92" s="57">
        <v>84</v>
      </c>
      <c r="GA92" s="93" t="s">
        <v>33</v>
      </c>
      <c r="GB92" s="94" t="s">
        <v>33</v>
      </c>
      <c r="GC92" s="71" t="s">
        <v>32</v>
      </c>
      <c r="GD92" s="71" t="s">
        <v>32</v>
      </c>
      <c r="GE92" s="71" t="s">
        <v>32</v>
      </c>
      <c r="GF92" s="71" t="s">
        <v>32</v>
      </c>
      <c r="GG92" s="71" t="s">
        <v>32</v>
      </c>
      <c r="GH92" s="71" t="s">
        <v>32</v>
      </c>
      <c r="GI92" s="71" t="s">
        <v>32</v>
      </c>
      <c r="GJ92" s="71" t="s">
        <v>32</v>
      </c>
      <c r="GK92" s="71" t="s">
        <v>32</v>
      </c>
      <c r="GL92" s="71" t="s">
        <v>32</v>
      </c>
      <c r="GM92" s="93" t="s">
        <v>239</v>
      </c>
      <c r="GN92" s="93" t="s">
        <v>34</v>
      </c>
      <c r="GO92" s="71" t="s">
        <v>32</v>
      </c>
      <c r="GP92" s="93" t="s">
        <v>33</v>
      </c>
      <c r="GQ92" s="71" t="s">
        <v>32</v>
      </c>
      <c r="GR92" s="93" t="s">
        <v>33</v>
      </c>
      <c r="GS92" s="71" t="s">
        <v>32</v>
      </c>
      <c r="GT92" s="93" t="s">
        <v>34</v>
      </c>
      <c r="GU92" s="71" t="s">
        <v>32</v>
      </c>
      <c r="GV92" s="93" t="s">
        <v>34</v>
      </c>
      <c r="GW92" s="93" t="s">
        <v>34</v>
      </c>
      <c r="GX92" s="93" t="s">
        <v>33</v>
      </c>
      <c r="GY92" s="93" t="s">
        <v>33</v>
      </c>
      <c r="GZ92" s="71" t="s">
        <v>32</v>
      </c>
      <c r="HA92" s="93" t="s">
        <v>33</v>
      </c>
      <c r="HB92" s="71" t="s">
        <v>32</v>
      </c>
      <c r="HC92" s="57">
        <v>84</v>
      </c>
      <c r="HD92" s="72" t="s">
        <v>33</v>
      </c>
      <c r="HE92" s="72" t="s">
        <v>33</v>
      </c>
      <c r="HF92" s="72" t="s">
        <v>32</v>
      </c>
      <c r="HG92" s="72" t="s">
        <v>32</v>
      </c>
      <c r="HH92" s="72" t="s">
        <v>32</v>
      </c>
      <c r="HI92" s="72" t="s">
        <v>32</v>
      </c>
      <c r="HJ92" s="72" t="s">
        <v>32</v>
      </c>
      <c r="HK92" s="72" t="s">
        <v>32</v>
      </c>
      <c r="HL92" s="72" t="s">
        <v>32</v>
      </c>
      <c r="HM92" s="72" t="s">
        <v>32</v>
      </c>
      <c r="HN92" s="72" t="s">
        <v>32</v>
      </c>
      <c r="HO92" s="72" t="s">
        <v>32</v>
      </c>
      <c r="HP92" s="72" t="s">
        <v>34</v>
      </c>
      <c r="HQ92" s="72" t="s">
        <v>34</v>
      </c>
      <c r="HR92" s="72" t="s">
        <v>32</v>
      </c>
      <c r="HS92" s="72" t="s">
        <v>34</v>
      </c>
      <c r="HT92" s="72" t="s">
        <v>32</v>
      </c>
      <c r="HU92" s="72" t="s">
        <v>33</v>
      </c>
      <c r="HV92" s="72" t="s">
        <v>32</v>
      </c>
      <c r="HW92" s="72" t="s">
        <v>34</v>
      </c>
      <c r="HX92" s="72" t="s">
        <v>32</v>
      </c>
      <c r="HY92" s="72" t="s">
        <v>33</v>
      </c>
      <c r="HZ92" s="72" t="s">
        <v>34</v>
      </c>
      <c r="IA92" s="72" t="s">
        <v>34</v>
      </c>
      <c r="IB92" s="72" t="s">
        <v>34</v>
      </c>
      <c r="IC92" s="72" t="s">
        <v>32</v>
      </c>
      <c r="ID92" s="72" t="s">
        <v>242</v>
      </c>
      <c r="IE92" s="72" t="s">
        <v>32</v>
      </c>
      <c r="IF92" s="57">
        <v>84</v>
      </c>
      <c r="IG92" s="26" t="str">
        <f t="shared" si="497"/>
        <v/>
      </c>
      <c r="IH92" s="26" t="str">
        <f t="shared" si="498"/>
        <v/>
      </c>
      <c r="II92" s="26" t="str">
        <f t="shared" si="499"/>
        <v/>
      </c>
      <c r="IJ92" s="26" t="str">
        <f t="shared" si="500"/>
        <v/>
      </c>
      <c r="IK92" s="26" t="str">
        <f t="shared" si="501"/>
        <v/>
      </c>
      <c r="IL92" s="26" t="str">
        <f t="shared" si="502"/>
        <v/>
      </c>
      <c r="IM92" s="26" t="str">
        <f t="shared" si="503"/>
        <v/>
      </c>
      <c r="IN92" s="26" t="str">
        <f t="shared" si="504"/>
        <v/>
      </c>
      <c r="IO92" s="26" t="str">
        <f t="shared" si="505"/>
        <v/>
      </c>
      <c r="IP92" s="26" t="str">
        <f t="shared" si="506"/>
        <v/>
      </c>
      <c r="IQ92" s="26" t="str">
        <f t="shared" si="507"/>
        <v/>
      </c>
      <c r="IR92" s="26" t="str">
        <f t="shared" si="508"/>
        <v/>
      </c>
      <c r="IS92" s="26">
        <f t="shared" si="509"/>
        <v>38187100</v>
      </c>
      <c r="IT92" s="26">
        <f t="shared" si="510"/>
        <v>27608000</v>
      </c>
      <c r="IU92" s="26" t="str">
        <f t="shared" si="511"/>
        <v/>
      </c>
      <c r="IV92" s="26" t="str">
        <f t="shared" si="512"/>
        <v/>
      </c>
      <c r="IW92" s="26" t="str">
        <f t="shared" si="513"/>
        <v/>
      </c>
      <c r="IX92" s="26" t="str">
        <f t="shared" si="514"/>
        <v/>
      </c>
      <c r="IY92" s="26" t="str">
        <f t="shared" si="515"/>
        <v/>
      </c>
      <c r="IZ92" s="26" t="str">
        <f t="shared" si="516"/>
        <v/>
      </c>
      <c r="JA92" s="26" t="str">
        <f t="shared" si="517"/>
        <v/>
      </c>
      <c r="JB92" s="26" t="str">
        <f t="shared" si="518"/>
        <v/>
      </c>
      <c r="JC92" s="26">
        <f t="shared" si="519"/>
        <v>38080000</v>
      </c>
      <c r="JD92" s="26" t="str">
        <f t="shared" si="520"/>
        <v/>
      </c>
      <c r="JE92" s="26" t="str">
        <f t="shared" si="521"/>
        <v/>
      </c>
      <c r="JF92" s="26" t="str">
        <f t="shared" si="522"/>
        <v/>
      </c>
      <c r="JG92" s="26" t="str">
        <f t="shared" si="523"/>
        <v/>
      </c>
      <c r="JH92" s="26" t="str">
        <f t="shared" si="524"/>
        <v/>
      </c>
      <c r="JI92" s="26">
        <v>38194787</v>
      </c>
      <c r="JJ92" s="26">
        <v>38194787</v>
      </c>
      <c r="JK92" s="28">
        <f t="shared" si="525"/>
        <v>3</v>
      </c>
      <c r="JL92" s="28">
        <f t="shared" si="298"/>
        <v>2</v>
      </c>
      <c r="JM92" s="29">
        <f t="shared" si="526"/>
        <v>35771022.12284191</v>
      </c>
      <c r="JN92" s="30">
        <f t="shared" si="527"/>
        <v>134141.33296065714</v>
      </c>
      <c r="JO92" s="57">
        <v>84</v>
      </c>
      <c r="JP92" s="31" t="str">
        <f t="shared" si="299"/>
        <v/>
      </c>
      <c r="JQ92" s="31" t="str">
        <f t="shared" si="300"/>
        <v/>
      </c>
      <c r="JR92" s="31" t="str">
        <f t="shared" si="301"/>
        <v/>
      </c>
      <c r="JS92" s="31" t="str">
        <f t="shared" si="302"/>
        <v/>
      </c>
      <c r="JT92" s="31" t="str">
        <f t="shared" si="303"/>
        <v/>
      </c>
      <c r="JU92" s="31" t="str">
        <f t="shared" si="304"/>
        <v/>
      </c>
      <c r="JV92" s="31" t="str">
        <f t="shared" si="305"/>
        <v/>
      </c>
      <c r="JW92" s="31" t="str">
        <f t="shared" si="306"/>
        <v/>
      </c>
      <c r="JX92" s="31" t="str">
        <f t="shared" si="307"/>
        <v/>
      </c>
      <c r="JY92" s="31" t="str">
        <f t="shared" si="308"/>
        <v/>
      </c>
      <c r="JZ92" s="31" t="str">
        <f t="shared" si="309"/>
        <v/>
      </c>
      <c r="KA92" s="31" t="str">
        <f t="shared" si="310"/>
        <v/>
      </c>
      <c r="KB92" s="31">
        <f t="shared" si="311"/>
        <v>28467.810150060199</v>
      </c>
      <c r="KC92" s="31">
        <f t="shared" si="312"/>
        <v>20581.277515780512</v>
      </c>
      <c r="KD92" s="31" t="str">
        <f t="shared" si="313"/>
        <v/>
      </c>
      <c r="KE92" s="31" t="str">
        <f t="shared" si="314"/>
        <v/>
      </c>
      <c r="KF92" s="31" t="str">
        <f t="shared" si="315"/>
        <v/>
      </c>
      <c r="KG92" s="31" t="str">
        <f t="shared" si="316"/>
        <v/>
      </c>
      <c r="KH92" s="31" t="str">
        <f t="shared" si="317"/>
        <v/>
      </c>
      <c r="KI92" s="31" t="str">
        <f t="shared" si="318"/>
        <v/>
      </c>
      <c r="KJ92" s="31" t="str">
        <f t="shared" si="319"/>
        <v/>
      </c>
      <c r="KK92" s="31" t="str">
        <f t="shared" si="320"/>
        <v/>
      </c>
      <c r="KL92" s="31">
        <f t="shared" si="321"/>
        <v>28387.968987283464</v>
      </c>
      <c r="KM92" s="31" t="str">
        <f t="shared" si="322"/>
        <v/>
      </c>
      <c r="KN92" s="31" t="str">
        <f t="shared" si="323"/>
        <v/>
      </c>
      <c r="KO92" s="31" t="str">
        <f t="shared" si="324"/>
        <v/>
      </c>
      <c r="KP92" s="31" t="str">
        <f t="shared" si="325"/>
        <v/>
      </c>
      <c r="KQ92" s="31" t="str">
        <f t="shared" si="326"/>
        <v/>
      </c>
      <c r="KR92" s="57">
        <v>84</v>
      </c>
      <c r="KS92" s="32" t="str">
        <f t="shared" si="327"/>
        <v/>
      </c>
      <c r="KT92" s="32" t="str">
        <f t="shared" si="328"/>
        <v/>
      </c>
      <c r="KU92" s="32" t="str">
        <f t="shared" si="329"/>
        <v/>
      </c>
      <c r="KV92" s="32" t="str">
        <f t="shared" si="330"/>
        <v/>
      </c>
      <c r="KW92" s="32" t="str">
        <f t="shared" si="331"/>
        <v/>
      </c>
      <c r="KX92" s="32" t="str">
        <f t="shared" si="332"/>
        <v/>
      </c>
      <c r="KY92" s="32" t="str">
        <f t="shared" si="333"/>
        <v/>
      </c>
      <c r="KZ92" s="32" t="str">
        <f t="shared" si="334"/>
        <v/>
      </c>
      <c r="LA92" s="32" t="str">
        <f t="shared" si="335"/>
        <v/>
      </c>
      <c r="LB92" s="32" t="str">
        <f t="shared" si="336"/>
        <v/>
      </c>
      <c r="LC92" s="32" t="str">
        <f t="shared" si="337"/>
        <v/>
      </c>
      <c r="LD92" s="32" t="str">
        <f t="shared" si="338"/>
        <v/>
      </c>
      <c r="LE92" s="32">
        <f t="shared" si="339"/>
        <v>2416077.8771580905</v>
      </c>
      <c r="LF92" s="32">
        <f t="shared" si="340"/>
        <v>8163022.1228419095</v>
      </c>
      <c r="LG92" s="32" t="str">
        <f t="shared" si="341"/>
        <v/>
      </c>
      <c r="LH92" s="32" t="str">
        <f t="shared" si="342"/>
        <v/>
      </c>
      <c r="LI92" s="32" t="str">
        <f t="shared" si="343"/>
        <v/>
      </c>
      <c r="LJ92" s="32" t="str">
        <f t="shared" si="344"/>
        <v/>
      </c>
      <c r="LK92" s="32" t="str">
        <f t="shared" si="345"/>
        <v/>
      </c>
      <c r="LL92" s="32" t="str">
        <f t="shared" si="346"/>
        <v/>
      </c>
      <c r="LM92" s="32" t="str">
        <f t="shared" si="347"/>
        <v/>
      </c>
      <c r="LN92" s="32" t="str">
        <f t="shared" si="348"/>
        <v/>
      </c>
      <c r="LO92" s="32">
        <f t="shared" si="349"/>
        <v>2308977.8771580905</v>
      </c>
      <c r="LP92" s="32" t="str">
        <f t="shared" si="350"/>
        <v/>
      </c>
      <c r="LQ92" s="32" t="str">
        <f t="shared" si="351"/>
        <v/>
      </c>
      <c r="LR92" s="32" t="str">
        <f t="shared" si="352"/>
        <v/>
      </c>
      <c r="LS92" s="32" t="str">
        <f t="shared" si="353"/>
        <v/>
      </c>
      <c r="LT92" s="32" t="str">
        <f t="shared" si="354"/>
        <v/>
      </c>
      <c r="LU92" s="57">
        <v>84</v>
      </c>
      <c r="LV92" s="33" t="str">
        <f t="shared" si="355"/>
        <v/>
      </c>
      <c r="LW92" s="33" t="str">
        <f t="shared" si="356"/>
        <v/>
      </c>
      <c r="LX92" s="33" t="str">
        <f t="shared" si="357"/>
        <v/>
      </c>
      <c r="LY92" s="33" t="str">
        <f t="shared" si="358"/>
        <v/>
      </c>
      <c r="LZ92" s="33" t="str">
        <f t="shared" si="359"/>
        <v/>
      </c>
      <c r="MA92" s="33" t="str">
        <f t="shared" si="360"/>
        <v/>
      </c>
      <c r="MB92" s="33" t="str">
        <f t="shared" si="361"/>
        <v/>
      </c>
      <c r="MC92" s="33" t="str">
        <f t="shared" si="362"/>
        <v/>
      </c>
      <c r="MD92" s="33" t="str">
        <f t="shared" si="363"/>
        <v/>
      </c>
      <c r="ME92" s="33" t="str">
        <f t="shared" si="364"/>
        <v/>
      </c>
      <c r="MF92" s="33" t="str">
        <f t="shared" si="365"/>
        <v/>
      </c>
      <c r="MG92" s="33" t="str">
        <f t="shared" si="366"/>
        <v/>
      </c>
      <c r="MH92" s="33">
        <f t="shared" si="367"/>
        <v>1801.143483393528</v>
      </c>
      <c r="MI92" s="33">
        <f t="shared" si="368"/>
        <v>6085.3891508861589</v>
      </c>
      <c r="MJ92" s="33" t="str">
        <f t="shared" si="369"/>
        <v/>
      </c>
      <c r="MK92" s="33" t="str">
        <f t="shared" si="370"/>
        <v/>
      </c>
      <c r="ML92" s="33" t="str">
        <f t="shared" si="371"/>
        <v/>
      </c>
      <c r="MM92" s="33" t="str">
        <f t="shared" si="372"/>
        <v/>
      </c>
      <c r="MN92" s="33" t="str">
        <f t="shared" si="373"/>
        <v/>
      </c>
      <c r="MO92" s="33" t="str">
        <f t="shared" si="374"/>
        <v/>
      </c>
      <c r="MP92" s="33" t="str">
        <f t="shared" si="375"/>
        <v/>
      </c>
      <c r="MQ92" s="33" t="str">
        <f t="shared" si="376"/>
        <v/>
      </c>
      <c r="MR92" s="33">
        <f t="shared" si="377"/>
        <v>1721.3023206167932</v>
      </c>
      <c r="MS92" s="33" t="str">
        <f t="shared" si="378"/>
        <v/>
      </c>
      <c r="MT92" s="33" t="str">
        <f t="shared" si="379"/>
        <v/>
      </c>
      <c r="MU92" s="33" t="str">
        <f t="shared" si="380"/>
        <v/>
      </c>
      <c r="MV92" s="33" t="str">
        <f t="shared" si="381"/>
        <v/>
      </c>
      <c r="MW92" s="33" t="str">
        <f t="shared" si="382"/>
        <v/>
      </c>
      <c r="MX92" s="54">
        <f t="shared" si="383"/>
        <v>1721.3023206167932</v>
      </c>
      <c r="MY92" s="57">
        <v>84</v>
      </c>
      <c r="MZ92" s="34" t="str">
        <f t="shared" si="384"/>
        <v/>
      </c>
      <c r="NA92" s="34" t="str">
        <f t="shared" si="385"/>
        <v/>
      </c>
      <c r="NB92" s="34" t="str">
        <f t="shared" si="386"/>
        <v/>
      </c>
      <c r="NC92" s="34" t="str">
        <f t="shared" si="387"/>
        <v/>
      </c>
      <c r="ND92" s="34" t="str">
        <f t="shared" si="388"/>
        <v/>
      </c>
      <c r="NE92" s="34" t="str">
        <f t="shared" si="389"/>
        <v/>
      </c>
      <c r="NF92" s="34" t="str">
        <f t="shared" si="390"/>
        <v/>
      </c>
      <c r="NG92" s="34" t="str">
        <f t="shared" si="391"/>
        <v/>
      </c>
      <c r="NH92" s="34" t="str">
        <f t="shared" si="392"/>
        <v/>
      </c>
      <c r="NI92" s="34" t="str">
        <f t="shared" si="393"/>
        <v/>
      </c>
      <c r="NJ92" s="34" t="str">
        <f t="shared" si="394"/>
        <v/>
      </c>
      <c r="NK92" s="34" t="str">
        <f t="shared" si="395"/>
        <v/>
      </c>
      <c r="NL92" s="34">
        <f t="shared" si="396"/>
        <v>38.226878346719914</v>
      </c>
      <c r="NM92" s="34">
        <f t="shared" si="397"/>
        <v>11.314328651380567</v>
      </c>
      <c r="NN92" s="34" t="str">
        <f t="shared" si="398"/>
        <v/>
      </c>
      <c r="NO92" s="34" t="str">
        <f t="shared" si="399"/>
        <v/>
      </c>
      <c r="NP92" s="34" t="str">
        <f t="shared" si="400"/>
        <v/>
      </c>
      <c r="NQ92" s="34" t="str">
        <f t="shared" si="401"/>
        <v/>
      </c>
      <c r="NR92" s="34" t="str">
        <f t="shared" si="402"/>
        <v/>
      </c>
      <c r="NS92" s="34" t="str">
        <f t="shared" si="403"/>
        <v/>
      </c>
      <c r="NT92" s="34" t="str">
        <f t="shared" si="404"/>
        <v/>
      </c>
      <c r="NU92" s="34" t="str">
        <f t="shared" si="405"/>
        <v/>
      </c>
      <c r="NV92" s="34">
        <f t="shared" si="406"/>
        <v>40</v>
      </c>
      <c r="NW92" s="34" t="str">
        <f t="shared" si="407"/>
        <v/>
      </c>
      <c r="NX92" s="34" t="str">
        <f t="shared" si="408"/>
        <v/>
      </c>
      <c r="NY92" s="34" t="str">
        <f t="shared" si="409"/>
        <v/>
      </c>
      <c r="NZ92" s="34" t="str">
        <f t="shared" si="410"/>
        <v/>
      </c>
      <c r="OA92" s="34" t="str">
        <f t="shared" si="411"/>
        <v/>
      </c>
      <c r="OB92" s="57">
        <v>84</v>
      </c>
      <c r="OC92" s="78">
        <v>24</v>
      </c>
      <c r="OD92" s="78">
        <v>24</v>
      </c>
      <c r="OE92" s="78"/>
      <c r="OF92" s="78"/>
      <c r="OG92" s="78"/>
      <c r="OH92" s="78"/>
      <c r="OI92" s="78"/>
      <c r="OJ92" s="78"/>
      <c r="OK92" s="78"/>
      <c r="OL92" s="78"/>
      <c r="OM92" s="78"/>
      <c r="ON92" s="78"/>
      <c r="OO92" s="78">
        <v>61</v>
      </c>
      <c r="OP92" s="78">
        <v>24</v>
      </c>
      <c r="OQ92" s="78"/>
      <c r="OR92" s="78">
        <v>36</v>
      </c>
      <c r="OS92" s="78"/>
      <c r="OT92" s="78">
        <v>48</v>
      </c>
      <c r="OU92" s="78"/>
      <c r="OV92" s="78"/>
      <c r="OW92" s="78"/>
      <c r="OX92" s="78">
        <v>36</v>
      </c>
      <c r="OY92" s="80">
        <v>25</v>
      </c>
      <c r="OZ92" s="78">
        <v>63</v>
      </c>
      <c r="PA92" s="78">
        <v>61</v>
      </c>
      <c r="PB92" s="78"/>
      <c r="PC92" s="78">
        <v>61</v>
      </c>
      <c r="PD92" s="78"/>
      <c r="PE92" s="57">
        <v>84</v>
      </c>
      <c r="PF92" s="35">
        <f t="shared" si="412"/>
        <v>0</v>
      </c>
      <c r="PG92" s="35">
        <f t="shared" si="413"/>
        <v>0</v>
      </c>
      <c r="PH92" s="35">
        <f t="shared" si="414"/>
        <v>0</v>
      </c>
      <c r="PI92" s="35">
        <f t="shared" si="415"/>
        <v>0</v>
      </c>
      <c r="PJ92" s="35">
        <f t="shared" si="416"/>
        <v>0</v>
      </c>
      <c r="PK92" s="35">
        <f t="shared" si="417"/>
        <v>0</v>
      </c>
      <c r="PL92" s="35">
        <f t="shared" si="418"/>
        <v>0</v>
      </c>
      <c r="PM92" s="35">
        <f t="shared" si="419"/>
        <v>0</v>
      </c>
      <c r="PN92" s="35">
        <f t="shared" si="420"/>
        <v>0</v>
      </c>
      <c r="PO92" s="35">
        <f t="shared" si="421"/>
        <v>0</v>
      </c>
      <c r="PP92" s="35">
        <f t="shared" si="422"/>
        <v>0</v>
      </c>
      <c r="PQ92" s="35">
        <f t="shared" si="423"/>
        <v>0</v>
      </c>
      <c r="PR92" s="35">
        <f t="shared" si="424"/>
        <v>30</v>
      </c>
      <c r="PS92" s="35">
        <f t="shared" si="425"/>
        <v>0</v>
      </c>
      <c r="PT92" s="35">
        <f t="shared" si="426"/>
        <v>0</v>
      </c>
      <c r="PU92" s="35">
        <f t="shared" si="427"/>
        <v>20</v>
      </c>
      <c r="PV92" s="35">
        <f t="shared" si="428"/>
        <v>0</v>
      </c>
      <c r="PW92" s="35">
        <f t="shared" si="429"/>
        <v>30</v>
      </c>
      <c r="PX92" s="35">
        <f t="shared" si="430"/>
        <v>0</v>
      </c>
      <c r="PY92" s="35">
        <f t="shared" si="431"/>
        <v>0</v>
      </c>
      <c r="PZ92" s="35">
        <f t="shared" si="432"/>
        <v>0</v>
      </c>
      <c r="QA92" s="35">
        <f t="shared" si="433"/>
        <v>20</v>
      </c>
      <c r="QB92" s="35">
        <f t="shared" si="434"/>
        <v>0</v>
      </c>
      <c r="QC92" s="35">
        <f t="shared" si="435"/>
        <v>60</v>
      </c>
      <c r="QD92" s="35">
        <f t="shared" si="436"/>
        <v>30</v>
      </c>
      <c r="QE92" s="35">
        <f t="shared" si="437"/>
        <v>0</v>
      </c>
      <c r="QF92" s="35">
        <f t="shared" si="438"/>
        <v>30</v>
      </c>
      <c r="QG92" s="35">
        <f t="shared" si="439"/>
        <v>0</v>
      </c>
      <c r="QH92" s="57">
        <v>84</v>
      </c>
      <c r="QI92" s="36" t="str">
        <f t="shared" si="440"/>
        <v/>
      </c>
      <c r="QJ92" s="36" t="str">
        <f t="shared" si="441"/>
        <v/>
      </c>
      <c r="QK92" s="36" t="str">
        <f t="shared" si="442"/>
        <v/>
      </c>
      <c r="QL92" s="36" t="str">
        <f t="shared" si="443"/>
        <v/>
      </c>
      <c r="QM92" s="36" t="str">
        <f t="shared" si="444"/>
        <v/>
      </c>
      <c r="QN92" s="36" t="str">
        <f t="shared" si="445"/>
        <v/>
      </c>
      <c r="QO92" s="36" t="str">
        <f t="shared" si="446"/>
        <v/>
      </c>
      <c r="QP92" s="36" t="str">
        <f t="shared" si="447"/>
        <v/>
      </c>
      <c r="QQ92" s="36" t="str">
        <f t="shared" si="448"/>
        <v/>
      </c>
      <c r="QR92" s="36" t="str">
        <f t="shared" si="449"/>
        <v/>
      </c>
      <c r="QS92" s="36" t="str">
        <f t="shared" si="450"/>
        <v/>
      </c>
      <c r="QT92" s="36" t="str">
        <f t="shared" si="451"/>
        <v/>
      </c>
      <c r="QU92" s="36">
        <f t="shared" si="452"/>
        <v>68.226878346719914</v>
      </c>
      <c r="QV92" s="36">
        <f t="shared" si="453"/>
        <v>11.314328651380567</v>
      </c>
      <c r="QW92" s="36" t="str">
        <f t="shared" si="454"/>
        <v/>
      </c>
      <c r="QX92" s="36" t="str">
        <f t="shared" si="455"/>
        <v/>
      </c>
      <c r="QY92" s="36" t="str">
        <f t="shared" si="456"/>
        <v/>
      </c>
      <c r="QZ92" s="36" t="str">
        <f t="shared" si="457"/>
        <v/>
      </c>
      <c r="RA92" s="36" t="str">
        <f t="shared" si="458"/>
        <v/>
      </c>
      <c r="RB92" s="36" t="str">
        <f t="shared" si="459"/>
        <v/>
      </c>
      <c r="RC92" s="36" t="str">
        <f t="shared" si="460"/>
        <v/>
      </c>
      <c r="RD92" s="36" t="str">
        <f t="shared" si="461"/>
        <v/>
      </c>
      <c r="RE92" s="36">
        <f t="shared" si="462"/>
        <v>40</v>
      </c>
      <c r="RF92" s="36" t="str">
        <f t="shared" si="463"/>
        <v/>
      </c>
      <c r="RG92" s="36" t="str">
        <f t="shared" si="464"/>
        <v/>
      </c>
      <c r="RH92" s="36" t="str">
        <f t="shared" si="465"/>
        <v/>
      </c>
      <c r="RI92" s="36" t="str">
        <f t="shared" si="466"/>
        <v/>
      </c>
      <c r="RJ92" s="36" t="str">
        <f t="shared" si="467"/>
        <v/>
      </c>
      <c r="RK92" s="37">
        <f t="shared" si="468"/>
        <v>68.226878346719914</v>
      </c>
      <c r="RL92" s="38" t="str">
        <f t="shared" si="528"/>
        <v/>
      </c>
      <c r="RM92" s="38" t="str">
        <f t="shared" si="529"/>
        <v>13. SUMINISTROS DE LABORATORIO KASALAB S.A.S.</v>
      </c>
      <c r="RN92" s="38" t="str">
        <f t="shared" si="530"/>
        <v/>
      </c>
      <c r="RO92" s="38" t="str">
        <f t="shared" si="531"/>
        <v/>
      </c>
      <c r="RP92" s="38" t="str">
        <f t="shared" si="532"/>
        <v>13. SUMINISTROS DE LABORATORIO KASALAB S.A.S.</v>
      </c>
      <c r="RQ92" s="39" t="str">
        <f t="shared" si="533"/>
        <v/>
      </c>
      <c r="RR92" s="39">
        <f t="shared" si="534"/>
        <v>38187100</v>
      </c>
      <c r="RS92" s="39" t="str">
        <f t="shared" si="535"/>
        <v/>
      </c>
      <c r="RT92" s="39" t="str">
        <f t="shared" si="536"/>
        <v/>
      </c>
      <c r="RU92" s="39">
        <f t="shared" si="537"/>
        <v>38187100</v>
      </c>
      <c r="RV92" s="57">
        <v>84</v>
      </c>
    </row>
    <row r="93" spans="2:490" s="41" customFormat="1" ht="40.799999999999997" hidden="1" x14ac:dyDescent="0.2">
      <c r="B93" s="63" t="s">
        <v>149</v>
      </c>
      <c r="C93" s="57" t="s">
        <v>179</v>
      </c>
      <c r="D93" s="57" t="s">
        <v>180</v>
      </c>
      <c r="E93" s="57" t="s">
        <v>181</v>
      </c>
      <c r="F93" s="57">
        <v>8</v>
      </c>
      <c r="G93" s="25">
        <v>36997890</v>
      </c>
      <c r="H93" s="57">
        <v>85</v>
      </c>
      <c r="I93" s="77" t="s">
        <v>32</v>
      </c>
      <c r="J93" s="77" t="s">
        <v>32</v>
      </c>
      <c r="K93" s="77" t="s">
        <v>32</v>
      </c>
      <c r="L93" s="77" t="s">
        <v>32</v>
      </c>
      <c r="M93" s="77" t="s">
        <v>32</v>
      </c>
      <c r="N93" s="77" t="s">
        <v>32</v>
      </c>
      <c r="O93" s="77" t="s">
        <v>32</v>
      </c>
      <c r="P93" s="77" t="s">
        <v>32</v>
      </c>
      <c r="Q93" s="77" t="s">
        <v>32</v>
      </c>
      <c r="R93" s="77" t="s">
        <v>32</v>
      </c>
      <c r="S93" s="77" t="s">
        <v>32</v>
      </c>
      <c r="T93" s="77" t="s">
        <v>32</v>
      </c>
      <c r="U93" s="77" t="s">
        <v>32</v>
      </c>
      <c r="V93" s="75">
        <v>33700800</v>
      </c>
      <c r="W93" s="77" t="s">
        <v>32</v>
      </c>
      <c r="X93" s="75">
        <v>28369600</v>
      </c>
      <c r="Y93" s="77" t="s">
        <v>32</v>
      </c>
      <c r="Z93" s="77" t="s">
        <v>32</v>
      </c>
      <c r="AA93" s="77" t="s">
        <v>32</v>
      </c>
      <c r="AB93" s="75">
        <v>30000000</v>
      </c>
      <c r="AC93" s="77" t="s">
        <v>32</v>
      </c>
      <c r="AD93" s="77" t="s">
        <v>32</v>
      </c>
      <c r="AE93" s="75">
        <v>36879499</v>
      </c>
      <c r="AF93" s="77" t="s">
        <v>32</v>
      </c>
      <c r="AG93" s="75">
        <v>36521652</v>
      </c>
      <c r="AH93" s="77" t="s">
        <v>32</v>
      </c>
      <c r="AI93" s="77" t="s">
        <v>32</v>
      </c>
      <c r="AJ93" s="77" t="s">
        <v>32</v>
      </c>
      <c r="AK93" s="45"/>
      <c r="AL93" s="26" t="str">
        <f t="shared" si="469"/>
        <v>NC</v>
      </c>
      <c r="AM93" s="26" t="str">
        <f t="shared" si="470"/>
        <v>NC</v>
      </c>
      <c r="AN93" s="26" t="str">
        <f t="shared" si="471"/>
        <v>NC</v>
      </c>
      <c r="AO93" s="26" t="str">
        <f t="shared" si="472"/>
        <v>NC</v>
      </c>
      <c r="AP93" s="26" t="str">
        <f t="shared" si="473"/>
        <v>NC</v>
      </c>
      <c r="AQ93" s="26" t="str">
        <f t="shared" si="474"/>
        <v>NC</v>
      </c>
      <c r="AR93" s="26" t="str">
        <f t="shared" si="475"/>
        <v>NC</v>
      </c>
      <c r="AS93" s="26" t="str">
        <f t="shared" si="476"/>
        <v>NC</v>
      </c>
      <c r="AT93" s="26" t="str">
        <f t="shared" si="477"/>
        <v>NC</v>
      </c>
      <c r="AU93" s="26" t="str">
        <f t="shared" si="478"/>
        <v>NC</v>
      </c>
      <c r="AV93" s="26" t="str">
        <f t="shared" si="479"/>
        <v>NC</v>
      </c>
      <c r="AW93" s="26" t="str">
        <f t="shared" si="480"/>
        <v>NC</v>
      </c>
      <c r="AX93" s="26" t="str">
        <f t="shared" si="481"/>
        <v>NC</v>
      </c>
      <c r="AY93" s="26">
        <f t="shared" si="482"/>
        <v>33700800</v>
      </c>
      <c r="AZ93" s="26" t="str">
        <f t="shared" si="483"/>
        <v>NC</v>
      </c>
      <c r="BA93" s="26">
        <f t="shared" si="484"/>
        <v>28369600</v>
      </c>
      <c r="BB93" s="26" t="str">
        <f t="shared" si="485"/>
        <v>NC</v>
      </c>
      <c r="BC93" s="26" t="str">
        <f t="shared" si="486"/>
        <v>NC</v>
      </c>
      <c r="BD93" s="26" t="str">
        <f t="shared" si="487"/>
        <v>NC</v>
      </c>
      <c r="BE93" s="26">
        <f t="shared" si="488"/>
        <v>30000000</v>
      </c>
      <c r="BF93" s="26" t="str">
        <f t="shared" si="489"/>
        <v>NC</v>
      </c>
      <c r="BG93" s="26" t="str">
        <f t="shared" si="490"/>
        <v>NC</v>
      </c>
      <c r="BH93" s="26">
        <f t="shared" si="491"/>
        <v>36879499</v>
      </c>
      <c r="BI93" s="26" t="str">
        <f t="shared" si="492"/>
        <v>NC</v>
      </c>
      <c r="BJ93" s="26">
        <f t="shared" si="493"/>
        <v>36521652</v>
      </c>
      <c r="BK93" s="26" t="str">
        <f t="shared" si="494"/>
        <v>NC</v>
      </c>
      <c r="BL93" s="26" t="str">
        <f t="shared" si="495"/>
        <v>NC</v>
      </c>
      <c r="BM93" s="26" t="str">
        <f t="shared" si="496"/>
        <v>NC</v>
      </c>
      <c r="BN93" s="57">
        <v>85</v>
      </c>
      <c r="BO93" s="70" t="s">
        <v>33</v>
      </c>
      <c r="BP93" s="70" t="s">
        <v>33</v>
      </c>
      <c r="BQ93" s="70" t="s">
        <v>33</v>
      </c>
      <c r="BR93" s="70" t="s">
        <v>33</v>
      </c>
      <c r="BS93" s="70" t="s">
        <v>33</v>
      </c>
      <c r="BT93" s="70" t="s">
        <v>33</v>
      </c>
      <c r="BU93" s="70" t="s">
        <v>33</v>
      </c>
      <c r="BV93" s="70" t="s">
        <v>33</v>
      </c>
      <c r="BW93" s="70" t="s">
        <v>33</v>
      </c>
      <c r="BX93" s="70" t="s">
        <v>33</v>
      </c>
      <c r="BY93" s="70" t="s">
        <v>33</v>
      </c>
      <c r="BZ93" s="70" t="s">
        <v>33</v>
      </c>
      <c r="CA93" s="70" t="s">
        <v>33</v>
      </c>
      <c r="CB93" s="71" t="s">
        <v>33</v>
      </c>
      <c r="CC93" s="70" t="s">
        <v>33</v>
      </c>
      <c r="CD93" s="71" t="s">
        <v>34</v>
      </c>
      <c r="CE93" s="70" t="s">
        <v>33</v>
      </c>
      <c r="CF93" s="70" t="s">
        <v>33</v>
      </c>
      <c r="CG93" s="70" t="s">
        <v>33</v>
      </c>
      <c r="CH93" s="71" t="s">
        <v>33</v>
      </c>
      <c r="CI93" s="70" t="s">
        <v>33</v>
      </c>
      <c r="CJ93" s="70" t="s">
        <v>33</v>
      </c>
      <c r="CK93" s="71" t="s">
        <v>34</v>
      </c>
      <c r="CL93" s="70" t="s">
        <v>33</v>
      </c>
      <c r="CM93" s="71" t="s">
        <v>33</v>
      </c>
      <c r="CN93" s="70" t="s">
        <v>33</v>
      </c>
      <c r="CO93" s="70" t="s">
        <v>33</v>
      </c>
      <c r="CP93" s="70" t="s">
        <v>33</v>
      </c>
      <c r="CQ93" s="57">
        <v>85</v>
      </c>
      <c r="CR93" s="71" t="s">
        <v>33</v>
      </c>
      <c r="CS93" s="71" t="s">
        <v>34</v>
      </c>
      <c r="CT93" s="71" t="s">
        <v>34</v>
      </c>
      <c r="CU93" s="71" t="s">
        <v>34</v>
      </c>
      <c r="CV93" s="71" t="s">
        <v>34</v>
      </c>
      <c r="CW93" s="71" t="s">
        <v>34</v>
      </c>
      <c r="CX93" s="71" t="s">
        <v>34</v>
      </c>
      <c r="CY93" s="71" t="s">
        <v>33</v>
      </c>
      <c r="CZ93" s="71" t="s">
        <v>34</v>
      </c>
      <c r="DA93" s="71" t="s">
        <v>34</v>
      </c>
      <c r="DB93" s="71" t="s">
        <v>34</v>
      </c>
      <c r="DC93" s="71" t="s">
        <v>34</v>
      </c>
      <c r="DD93" s="71" t="s">
        <v>34</v>
      </c>
      <c r="DE93" s="71" t="s">
        <v>239</v>
      </c>
      <c r="DF93" s="71" t="s">
        <v>34</v>
      </c>
      <c r="DG93" s="71" t="s">
        <v>34</v>
      </c>
      <c r="DH93" s="71" t="s">
        <v>34</v>
      </c>
      <c r="DI93" s="71" t="s">
        <v>34</v>
      </c>
      <c r="DJ93" s="71" t="s">
        <v>34</v>
      </c>
      <c r="DK93" s="71" t="s">
        <v>34</v>
      </c>
      <c r="DL93" s="71" t="s">
        <v>34</v>
      </c>
      <c r="DM93" s="71" t="s">
        <v>34</v>
      </c>
      <c r="DN93" s="71" t="s">
        <v>34</v>
      </c>
      <c r="DO93" s="71" t="s">
        <v>34</v>
      </c>
      <c r="DP93" s="71" t="s">
        <v>34</v>
      </c>
      <c r="DQ93" s="71" t="s">
        <v>34</v>
      </c>
      <c r="DR93" s="71" t="s">
        <v>34</v>
      </c>
      <c r="DS93" s="71" t="s">
        <v>34</v>
      </c>
      <c r="DT93" s="57">
        <v>85</v>
      </c>
      <c r="DU93" s="71" t="s">
        <v>34</v>
      </c>
      <c r="DV93" s="71" t="s">
        <v>34</v>
      </c>
      <c r="DW93" s="71" t="s">
        <v>34</v>
      </c>
      <c r="DX93" s="71" t="s">
        <v>34</v>
      </c>
      <c r="DY93" s="71" t="s">
        <v>34</v>
      </c>
      <c r="DZ93" s="71" t="s">
        <v>34</v>
      </c>
      <c r="EA93" s="71" t="s">
        <v>34</v>
      </c>
      <c r="EB93" s="71" t="s">
        <v>33</v>
      </c>
      <c r="EC93" s="71" t="s">
        <v>34</v>
      </c>
      <c r="ED93" s="71" t="s">
        <v>34</v>
      </c>
      <c r="EE93" s="71" t="s">
        <v>34</v>
      </c>
      <c r="EF93" s="71" t="s">
        <v>34</v>
      </c>
      <c r="EG93" s="71" t="s">
        <v>34</v>
      </c>
      <c r="EH93" s="71" t="s">
        <v>34</v>
      </c>
      <c r="EI93" s="71" t="s">
        <v>34</v>
      </c>
      <c r="EJ93" s="71" t="s">
        <v>34</v>
      </c>
      <c r="EK93" s="71" t="s">
        <v>34</v>
      </c>
      <c r="EL93" s="71" t="s">
        <v>34</v>
      </c>
      <c r="EM93" s="71" t="s">
        <v>34</v>
      </c>
      <c r="EN93" s="71" t="s">
        <v>34</v>
      </c>
      <c r="EO93" s="71" t="s">
        <v>34</v>
      </c>
      <c r="EP93" s="71" t="s">
        <v>34</v>
      </c>
      <c r="EQ93" s="71" t="s">
        <v>34</v>
      </c>
      <c r="ER93" s="71" t="s">
        <v>34</v>
      </c>
      <c r="ES93" s="71" t="s">
        <v>34</v>
      </c>
      <c r="ET93" s="71" t="s">
        <v>34</v>
      </c>
      <c r="EU93" s="71" t="s">
        <v>34</v>
      </c>
      <c r="EV93" s="71" t="s">
        <v>33</v>
      </c>
      <c r="EW93" s="57">
        <v>85</v>
      </c>
      <c r="EX93" s="27" t="str">
        <f t="shared" si="270"/>
        <v>NO CUMPLE</v>
      </c>
      <c r="EY93" s="27" t="str">
        <f t="shared" si="271"/>
        <v>NO CUMPLE</v>
      </c>
      <c r="EZ93" s="27" t="str">
        <f t="shared" si="272"/>
        <v>NO CUMPLE</v>
      </c>
      <c r="FA93" s="27" t="str">
        <f t="shared" si="273"/>
        <v>NO CUMPLE</v>
      </c>
      <c r="FB93" s="27" t="str">
        <f t="shared" si="274"/>
        <v>NO CUMPLE</v>
      </c>
      <c r="FC93" s="27" t="str">
        <f t="shared" si="275"/>
        <v>NO CUMPLE</v>
      </c>
      <c r="FD93" s="27" t="str">
        <f t="shared" si="276"/>
        <v>NO CUMPLE</v>
      </c>
      <c r="FE93" s="27" t="str">
        <f t="shared" si="277"/>
        <v>NO CUMPLE</v>
      </c>
      <c r="FF93" s="27" t="str">
        <f t="shared" si="278"/>
        <v>NO CUMPLE</v>
      </c>
      <c r="FG93" s="27" t="str">
        <f t="shared" si="279"/>
        <v>NO CUMPLE</v>
      </c>
      <c r="FH93" s="27" t="str">
        <f t="shared" si="280"/>
        <v>NO CUMPLE</v>
      </c>
      <c r="FI93" s="27" t="str">
        <f t="shared" si="281"/>
        <v>NO CUMPLE</v>
      </c>
      <c r="FJ93" s="27" t="str">
        <f t="shared" si="282"/>
        <v>NO CUMPLE</v>
      </c>
      <c r="FK93" s="27" t="str">
        <f t="shared" si="283"/>
        <v>NO CUMPLE</v>
      </c>
      <c r="FL93" s="27" t="str">
        <f t="shared" si="284"/>
        <v>NO CUMPLE</v>
      </c>
      <c r="FM93" s="27" t="str">
        <f t="shared" si="285"/>
        <v>CUMPLE</v>
      </c>
      <c r="FN93" s="27" t="str">
        <f t="shared" si="286"/>
        <v>NO CUMPLE</v>
      </c>
      <c r="FO93" s="27" t="str">
        <f t="shared" si="287"/>
        <v>NO CUMPLE</v>
      </c>
      <c r="FP93" s="27" t="str">
        <f t="shared" si="288"/>
        <v>NO CUMPLE</v>
      </c>
      <c r="FQ93" s="27" t="str">
        <f t="shared" si="289"/>
        <v>NO CUMPLE</v>
      </c>
      <c r="FR93" s="27" t="str">
        <f t="shared" si="290"/>
        <v>NO CUMPLE</v>
      </c>
      <c r="FS93" s="27" t="str">
        <f t="shared" si="291"/>
        <v>NO CUMPLE</v>
      </c>
      <c r="FT93" s="27" t="str">
        <f t="shared" si="292"/>
        <v>CUMPLE</v>
      </c>
      <c r="FU93" s="27" t="str">
        <f t="shared" si="293"/>
        <v>NO CUMPLE</v>
      </c>
      <c r="FV93" s="27" t="str">
        <f t="shared" si="294"/>
        <v>NO CUMPLE</v>
      </c>
      <c r="FW93" s="27" t="str">
        <f t="shared" si="295"/>
        <v>NO CUMPLE</v>
      </c>
      <c r="FX93" s="27" t="str">
        <f t="shared" si="296"/>
        <v>NO CUMPLE</v>
      </c>
      <c r="FY93" s="27" t="str">
        <f t="shared" si="297"/>
        <v>NO CUMPLE</v>
      </c>
      <c r="FZ93" s="57">
        <v>85</v>
      </c>
      <c r="GA93" s="71" t="s">
        <v>32</v>
      </c>
      <c r="GB93" s="71" t="s">
        <v>32</v>
      </c>
      <c r="GC93" s="71" t="s">
        <v>32</v>
      </c>
      <c r="GD93" s="71" t="s">
        <v>32</v>
      </c>
      <c r="GE93" s="71" t="s">
        <v>32</v>
      </c>
      <c r="GF93" s="71" t="s">
        <v>32</v>
      </c>
      <c r="GG93" s="71" t="s">
        <v>32</v>
      </c>
      <c r="GH93" s="71" t="s">
        <v>32</v>
      </c>
      <c r="GI93" s="71" t="s">
        <v>32</v>
      </c>
      <c r="GJ93" s="71" t="s">
        <v>32</v>
      </c>
      <c r="GK93" s="71" t="s">
        <v>32</v>
      </c>
      <c r="GL93" s="71" t="s">
        <v>32</v>
      </c>
      <c r="GM93" s="71" t="s">
        <v>32</v>
      </c>
      <c r="GN93" s="93" t="s">
        <v>33</v>
      </c>
      <c r="GO93" s="71" t="s">
        <v>32</v>
      </c>
      <c r="GP93" s="93" t="s">
        <v>34</v>
      </c>
      <c r="GQ93" s="71" t="s">
        <v>32</v>
      </c>
      <c r="GR93" s="71" t="s">
        <v>32</v>
      </c>
      <c r="GS93" s="71" t="s">
        <v>32</v>
      </c>
      <c r="GT93" s="93" t="s">
        <v>34</v>
      </c>
      <c r="GU93" s="71" t="s">
        <v>32</v>
      </c>
      <c r="GV93" s="71" t="s">
        <v>32</v>
      </c>
      <c r="GW93" s="93" t="s">
        <v>34</v>
      </c>
      <c r="GX93" s="71" t="s">
        <v>32</v>
      </c>
      <c r="GY93" s="93" t="s">
        <v>33</v>
      </c>
      <c r="GZ93" s="71" t="s">
        <v>32</v>
      </c>
      <c r="HA93" s="71" t="s">
        <v>32</v>
      </c>
      <c r="HB93" s="71" t="s">
        <v>32</v>
      </c>
      <c r="HC93" s="57">
        <v>85</v>
      </c>
      <c r="HD93" s="72" t="s">
        <v>32</v>
      </c>
      <c r="HE93" s="72" t="s">
        <v>32</v>
      </c>
      <c r="HF93" s="72" t="s">
        <v>32</v>
      </c>
      <c r="HG93" s="72" t="s">
        <v>32</v>
      </c>
      <c r="HH93" s="72" t="s">
        <v>32</v>
      </c>
      <c r="HI93" s="72" t="s">
        <v>32</v>
      </c>
      <c r="HJ93" s="72" t="s">
        <v>32</v>
      </c>
      <c r="HK93" s="72" t="s">
        <v>32</v>
      </c>
      <c r="HL93" s="72" t="s">
        <v>32</v>
      </c>
      <c r="HM93" s="72" t="s">
        <v>32</v>
      </c>
      <c r="HN93" s="72" t="s">
        <v>32</v>
      </c>
      <c r="HO93" s="72" t="s">
        <v>32</v>
      </c>
      <c r="HP93" s="72" t="s">
        <v>32</v>
      </c>
      <c r="HQ93" s="72" t="s">
        <v>33</v>
      </c>
      <c r="HR93" s="72" t="s">
        <v>32</v>
      </c>
      <c r="HS93" s="72" t="s">
        <v>34</v>
      </c>
      <c r="HT93" s="72" t="s">
        <v>32</v>
      </c>
      <c r="HU93" s="72" t="s">
        <v>32</v>
      </c>
      <c r="HV93" s="72" t="s">
        <v>32</v>
      </c>
      <c r="HW93" s="72" t="s">
        <v>33</v>
      </c>
      <c r="HX93" s="72" t="s">
        <v>32</v>
      </c>
      <c r="HY93" s="72" t="s">
        <v>32</v>
      </c>
      <c r="HZ93" s="72" t="s">
        <v>33</v>
      </c>
      <c r="IA93" s="72" t="s">
        <v>32</v>
      </c>
      <c r="IB93" s="72" t="s">
        <v>34</v>
      </c>
      <c r="IC93" s="72" t="s">
        <v>32</v>
      </c>
      <c r="ID93" s="72" t="s">
        <v>32</v>
      </c>
      <c r="IE93" s="72" t="s">
        <v>32</v>
      </c>
      <c r="IF93" s="57">
        <v>85</v>
      </c>
      <c r="IG93" s="26" t="str">
        <f t="shared" si="497"/>
        <v/>
      </c>
      <c r="IH93" s="26" t="str">
        <f t="shared" si="498"/>
        <v/>
      </c>
      <c r="II93" s="26" t="str">
        <f t="shared" si="499"/>
        <v/>
      </c>
      <c r="IJ93" s="26" t="str">
        <f t="shared" si="500"/>
        <v/>
      </c>
      <c r="IK93" s="26" t="str">
        <f t="shared" si="501"/>
        <v/>
      </c>
      <c r="IL93" s="26" t="str">
        <f t="shared" si="502"/>
        <v/>
      </c>
      <c r="IM93" s="26" t="str">
        <f t="shared" si="503"/>
        <v/>
      </c>
      <c r="IN93" s="26" t="str">
        <f t="shared" si="504"/>
        <v/>
      </c>
      <c r="IO93" s="26" t="str">
        <f t="shared" si="505"/>
        <v/>
      </c>
      <c r="IP93" s="26" t="str">
        <f t="shared" si="506"/>
        <v/>
      </c>
      <c r="IQ93" s="26" t="str">
        <f t="shared" si="507"/>
        <v/>
      </c>
      <c r="IR93" s="26" t="str">
        <f t="shared" si="508"/>
        <v/>
      </c>
      <c r="IS93" s="26" t="str">
        <f t="shared" si="509"/>
        <v/>
      </c>
      <c r="IT93" s="26" t="str">
        <f t="shared" si="510"/>
        <v/>
      </c>
      <c r="IU93" s="26" t="str">
        <f t="shared" si="511"/>
        <v/>
      </c>
      <c r="IV93" s="26">
        <f t="shared" si="512"/>
        <v>28369600</v>
      </c>
      <c r="IW93" s="26" t="str">
        <f t="shared" si="513"/>
        <v/>
      </c>
      <c r="IX93" s="26" t="str">
        <f t="shared" si="514"/>
        <v/>
      </c>
      <c r="IY93" s="26" t="str">
        <f t="shared" si="515"/>
        <v/>
      </c>
      <c r="IZ93" s="26" t="str">
        <f t="shared" si="516"/>
        <v/>
      </c>
      <c r="JA93" s="26" t="str">
        <f t="shared" si="517"/>
        <v/>
      </c>
      <c r="JB93" s="26" t="str">
        <f t="shared" si="518"/>
        <v/>
      </c>
      <c r="JC93" s="26" t="str">
        <f t="shared" si="519"/>
        <v/>
      </c>
      <c r="JD93" s="26" t="str">
        <f t="shared" si="520"/>
        <v/>
      </c>
      <c r="JE93" s="26" t="str">
        <f t="shared" si="521"/>
        <v/>
      </c>
      <c r="JF93" s="26" t="str">
        <f t="shared" si="522"/>
        <v/>
      </c>
      <c r="JG93" s="26" t="str">
        <f t="shared" si="523"/>
        <v/>
      </c>
      <c r="JH93" s="26" t="str">
        <f t="shared" si="524"/>
        <v/>
      </c>
      <c r="JI93" s="26">
        <v>36997890</v>
      </c>
      <c r="JJ93" s="26">
        <v>36997890</v>
      </c>
      <c r="JK93" s="28">
        <f t="shared" si="525"/>
        <v>1</v>
      </c>
      <c r="JL93" s="28">
        <f t="shared" si="298"/>
        <v>0</v>
      </c>
      <c r="JM93" s="29">
        <f t="shared" si="526"/>
        <v>28369600</v>
      </c>
      <c r="JN93" s="30">
        <f t="shared" si="527"/>
        <v>106386</v>
      </c>
      <c r="JO93" s="57">
        <v>85</v>
      </c>
      <c r="JP93" s="31" t="str">
        <f t="shared" si="299"/>
        <v/>
      </c>
      <c r="JQ93" s="31" t="str">
        <f t="shared" si="300"/>
        <v/>
      </c>
      <c r="JR93" s="31" t="str">
        <f t="shared" si="301"/>
        <v/>
      </c>
      <c r="JS93" s="31" t="str">
        <f t="shared" si="302"/>
        <v/>
      </c>
      <c r="JT93" s="31" t="str">
        <f t="shared" si="303"/>
        <v/>
      </c>
      <c r="JU93" s="31" t="str">
        <f t="shared" si="304"/>
        <v/>
      </c>
      <c r="JV93" s="31" t="str">
        <f t="shared" si="305"/>
        <v/>
      </c>
      <c r="JW93" s="31" t="str">
        <f t="shared" si="306"/>
        <v/>
      </c>
      <c r="JX93" s="31" t="str">
        <f t="shared" si="307"/>
        <v/>
      </c>
      <c r="JY93" s="31" t="str">
        <f t="shared" si="308"/>
        <v/>
      </c>
      <c r="JZ93" s="31" t="str">
        <f t="shared" si="309"/>
        <v/>
      </c>
      <c r="KA93" s="31" t="str">
        <f t="shared" si="310"/>
        <v/>
      </c>
      <c r="KB93" s="31" t="str">
        <f t="shared" si="311"/>
        <v/>
      </c>
      <c r="KC93" s="31" t="str">
        <f t="shared" si="312"/>
        <v/>
      </c>
      <c r="KD93" s="31" t="str">
        <f t="shared" si="313"/>
        <v/>
      </c>
      <c r="KE93" s="31">
        <f t="shared" si="314"/>
        <v>26666.666666666668</v>
      </c>
      <c r="KF93" s="31" t="str">
        <f t="shared" si="315"/>
        <v/>
      </c>
      <c r="KG93" s="31" t="str">
        <f t="shared" si="316"/>
        <v/>
      </c>
      <c r="KH93" s="31" t="str">
        <f t="shared" si="317"/>
        <v/>
      </c>
      <c r="KI93" s="31" t="str">
        <f t="shared" si="318"/>
        <v/>
      </c>
      <c r="KJ93" s="31" t="str">
        <f t="shared" si="319"/>
        <v/>
      </c>
      <c r="KK93" s="31" t="str">
        <f t="shared" si="320"/>
        <v/>
      </c>
      <c r="KL93" s="31" t="str">
        <f t="shared" si="321"/>
        <v/>
      </c>
      <c r="KM93" s="31" t="str">
        <f t="shared" si="322"/>
        <v/>
      </c>
      <c r="KN93" s="31" t="str">
        <f t="shared" si="323"/>
        <v/>
      </c>
      <c r="KO93" s="31" t="str">
        <f t="shared" si="324"/>
        <v/>
      </c>
      <c r="KP93" s="31" t="str">
        <f t="shared" si="325"/>
        <v/>
      </c>
      <c r="KQ93" s="31" t="str">
        <f t="shared" si="326"/>
        <v/>
      </c>
      <c r="KR93" s="57">
        <v>85</v>
      </c>
      <c r="KS93" s="32" t="str">
        <f t="shared" si="327"/>
        <v/>
      </c>
      <c r="KT93" s="32" t="str">
        <f t="shared" si="328"/>
        <v/>
      </c>
      <c r="KU93" s="32" t="str">
        <f t="shared" si="329"/>
        <v/>
      </c>
      <c r="KV93" s="32" t="str">
        <f t="shared" si="330"/>
        <v/>
      </c>
      <c r="KW93" s="32" t="str">
        <f t="shared" si="331"/>
        <v/>
      </c>
      <c r="KX93" s="32" t="str">
        <f t="shared" si="332"/>
        <v/>
      </c>
      <c r="KY93" s="32" t="str">
        <f t="shared" si="333"/>
        <v/>
      </c>
      <c r="KZ93" s="32" t="str">
        <f t="shared" si="334"/>
        <v/>
      </c>
      <c r="LA93" s="32" t="str">
        <f t="shared" si="335"/>
        <v/>
      </c>
      <c r="LB93" s="32" t="str">
        <f t="shared" si="336"/>
        <v/>
      </c>
      <c r="LC93" s="32" t="str">
        <f t="shared" si="337"/>
        <v/>
      </c>
      <c r="LD93" s="32" t="str">
        <f t="shared" si="338"/>
        <v/>
      </c>
      <c r="LE93" s="32" t="str">
        <f t="shared" si="339"/>
        <v/>
      </c>
      <c r="LF93" s="32" t="str">
        <f t="shared" si="340"/>
        <v/>
      </c>
      <c r="LG93" s="32" t="str">
        <f t="shared" si="341"/>
        <v/>
      </c>
      <c r="LH93" s="32">
        <f t="shared" si="342"/>
        <v>0</v>
      </c>
      <c r="LI93" s="32" t="str">
        <f t="shared" si="343"/>
        <v/>
      </c>
      <c r="LJ93" s="32" t="str">
        <f t="shared" si="344"/>
        <v/>
      </c>
      <c r="LK93" s="32" t="str">
        <f t="shared" si="345"/>
        <v/>
      </c>
      <c r="LL93" s="32" t="str">
        <f t="shared" si="346"/>
        <v/>
      </c>
      <c r="LM93" s="32" t="str">
        <f t="shared" si="347"/>
        <v/>
      </c>
      <c r="LN93" s="32" t="str">
        <f t="shared" si="348"/>
        <v/>
      </c>
      <c r="LO93" s="32" t="str">
        <f t="shared" si="349"/>
        <v/>
      </c>
      <c r="LP93" s="32" t="str">
        <f t="shared" si="350"/>
        <v/>
      </c>
      <c r="LQ93" s="32" t="str">
        <f t="shared" si="351"/>
        <v/>
      </c>
      <c r="LR93" s="32" t="str">
        <f t="shared" si="352"/>
        <v/>
      </c>
      <c r="LS93" s="32" t="str">
        <f t="shared" si="353"/>
        <v/>
      </c>
      <c r="LT93" s="32" t="str">
        <f t="shared" si="354"/>
        <v/>
      </c>
      <c r="LU93" s="57">
        <v>85</v>
      </c>
      <c r="LV93" s="33" t="str">
        <f t="shared" si="355"/>
        <v/>
      </c>
      <c r="LW93" s="33" t="str">
        <f t="shared" si="356"/>
        <v/>
      </c>
      <c r="LX93" s="33" t="str">
        <f t="shared" si="357"/>
        <v/>
      </c>
      <c r="LY93" s="33" t="str">
        <f t="shared" si="358"/>
        <v/>
      </c>
      <c r="LZ93" s="33" t="str">
        <f t="shared" si="359"/>
        <v/>
      </c>
      <c r="MA93" s="33" t="str">
        <f t="shared" si="360"/>
        <v/>
      </c>
      <c r="MB93" s="33" t="str">
        <f t="shared" si="361"/>
        <v/>
      </c>
      <c r="MC93" s="33" t="str">
        <f t="shared" si="362"/>
        <v/>
      </c>
      <c r="MD93" s="33" t="str">
        <f t="shared" si="363"/>
        <v/>
      </c>
      <c r="ME93" s="33" t="str">
        <f t="shared" si="364"/>
        <v/>
      </c>
      <c r="MF93" s="33" t="str">
        <f t="shared" si="365"/>
        <v/>
      </c>
      <c r="MG93" s="33" t="str">
        <f t="shared" si="366"/>
        <v/>
      </c>
      <c r="MH93" s="33" t="str">
        <f t="shared" si="367"/>
        <v/>
      </c>
      <c r="MI93" s="33" t="str">
        <f t="shared" si="368"/>
        <v/>
      </c>
      <c r="MJ93" s="33" t="str">
        <f t="shared" si="369"/>
        <v/>
      </c>
      <c r="MK93" s="33">
        <f t="shared" si="370"/>
        <v>0</v>
      </c>
      <c r="ML93" s="33" t="str">
        <f t="shared" si="371"/>
        <v/>
      </c>
      <c r="MM93" s="33" t="str">
        <f t="shared" si="372"/>
        <v/>
      </c>
      <c r="MN93" s="33" t="str">
        <f t="shared" si="373"/>
        <v/>
      </c>
      <c r="MO93" s="33" t="str">
        <f t="shared" si="374"/>
        <v/>
      </c>
      <c r="MP93" s="33" t="str">
        <f t="shared" si="375"/>
        <v/>
      </c>
      <c r="MQ93" s="33" t="str">
        <f t="shared" si="376"/>
        <v/>
      </c>
      <c r="MR93" s="33" t="str">
        <f t="shared" si="377"/>
        <v/>
      </c>
      <c r="MS93" s="33" t="str">
        <f t="shared" si="378"/>
        <v/>
      </c>
      <c r="MT93" s="33" t="str">
        <f t="shared" si="379"/>
        <v/>
      </c>
      <c r="MU93" s="33" t="str">
        <f t="shared" si="380"/>
        <v/>
      </c>
      <c r="MV93" s="33" t="str">
        <f t="shared" si="381"/>
        <v/>
      </c>
      <c r="MW93" s="33" t="str">
        <f t="shared" si="382"/>
        <v/>
      </c>
      <c r="MX93" s="54">
        <f t="shared" si="383"/>
        <v>0</v>
      </c>
      <c r="MY93" s="57">
        <v>85</v>
      </c>
      <c r="MZ93" s="34" t="str">
        <f t="shared" si="384"/>
        <v/>
      </c>
      <c r="NA93" s="34" t="str">
        <f t="shared" si="385"/>
        <v/>
      </c>
      <c r="NB93" s="34" t="str">
        <f t="shared" si="386"/>
        <v/>
      </c>
      <c r="NC93" s="34" t="str">
        <f t="shared" si="387"/>
        <v/>
      </c>
      <c r="ND93" s="34" t="str">
        <f t="shared" si="388"/>
        <v/>
      </c>
      <c r="NE93" s="34" t="str">
        <f t="shared" si="389"/>
        <v/>
      </c>
      <c r="NF93" s="34" t="str">
        <f t="shared" si="390"/>
        <v/>
      </c>
      <c r="NG93" s="34" t="str">
        <f t="shared" si="391"/>
        <v/>
      </c>
      <c r="NH93" s="34" t="str">
        <f t="shared" si="392"/>
        <v/>
      </c>
      <c r="NI93" s="34" t="str">
        <f t="shared" si="393"/>
        <v/>
      </c>
      <c r="NJ93" s="34" t="str">
        <f t="shared" si="394"/>
        <v/>
      </c>
      <c r="NK93" s="34" t="str">
        <f t="shared" si="395"/>
        <v/>
      </c>
      <c r="NL93" s="34" t="str">
        <f t="shared" si="396"/>
        <v/>
      </c>
      <c r="NM93" s="34" t="str">
        <f t="shared" si="397"/>
        <v/>
      </c>
      <c r="NN93" s="34" t="str">
        <f t="shared" si="398"/>
        <v/>
      </c>
      <c r="NO93" s="34">
        <f t="shared" si="399"/>
        <v>40</v>
      </c>
      <c r="NP93" s="34" t="str">
        <f t="shared" si="400"/>
        <v/>
      </c>
      <c r="NQ93" s="34" t="str">
        <f t="shared" si="401"/>
        <v/>
      </c>
      <c r="NR93" s="34" t="str">
        <f t="shared" si="402"/>
        <v/>
      </c>
      <c r="NS93" s="34" t="str">
        <f t="shared" si="403"/>
        <v/>
      </c>
      <c r="NT93" s="34" t="str">
        <f t="shared" si="404"/>
        <v/>
      </c>
      <c r="NU93" s="34" t="str">
        <f t="shared" si="405"/>
        <v/>
      </c>
      <c r="NV93" s="34" t="str">
        <f t="shared" si="406"/>
        <v/>
      </c>
      <c r="NW93" s="34" t="str">
        <f t="shared" si="407"/>
        <v/>
      </c>
      <c r="NX93" s="34" t="str">
        <f t="shared" si="408"/>
        <v/>
      </c>
      <c r="NY93" s="34" t="str">
        <f t="shared" si="409"/>
        <v/>
      </c>
      <c r="NZ93" s="34" t="str">
        <f t="shared" si="410"/>
        <v/>
      </c>
      <c r="OA93" s="34" t="str">
        <f t="shared" si="411"/>
        <v/>
      </c>
      <c r="OB93" s="57">
        <v>85</v>
      </c>
      <c r="OC93" s="78"/>
      <c r="OD93" s="78"/>
      <c r="OE93" s="78"/>
      <c r="OF93" s="78"/>
      <c r="OG93" s="78"/>
      <c r="OH93" s="78"/>
      <c r="OI93" s="78"/>
      <c r="OJ93" s="78"/>
      <c r="OK93" s="78"/>
      <c r="OL93" s="78"/>
      <c r="OM93" s="78"/>
      <c r="ON93" s="78"/>
      <c r="OO93" s="78"/>
      <c r="OP93" s="78">
        <v>61</v>
      </c>
      <c r="OQ93" s="78"/>
      <c r="OR93" s="78">
        <v>36</v>
      </c>
      <c r="OS93" s="78"/>
      <c r="OT93" s="78"/>
      <c r="OU93" s="78"/>
      <c r="OV93" s="78"/>
      <c r="OW93" s="78"/>
      <c r="OX93" s="78"/>
      <c r="OY93" s="80">
        <v>49</v>
      </c>
      <c r="OZ93" s="78"/>
      <c r="PA93" s="78">
        <v>36</v>
      </c>
      <c r="PB93" s="78"/>
      <c r="PC93" s="78"/>
      <c r="PD93" s="78"/>
      <c r="PE93" s="57">
        <v>85</v>
      </c>
      <c r="PF93" s="35">
        <f t="shared" si="412"/>
        <v>0</v>
      </c>
      <c r="PG93" s="35">
        <f t="shared" si="413"/>
        <v>0</v>
      </c>
      <c r="PH93" s="35">
        <f t="shared" si="414"/>
        <v>0</v>
      </c>
      <c r="PI93" s="35">
        <f t="shared" si="415"/>
        <v>0</v>
      </c>
      <c r="PJ93" s="35">
        <f t="shared" si="416"/>
        <v>0</v>
      </c>
      <c r="PK93" s="35">
        <f t="shared" si="417"/>
        <v>0</v>
      </c>
      <c r="PL93" s="35">
        <f t="shared" si="418"/>
        <v>0</v>
      </c>
      <c r="PM93" s="35">
        <f t="shared" si="419"/>
        <v>0</v>
      </c>
      <c r="PN93" s="35">
        <f t="shared" si="420"/>
        <v>0</v>
      </c>
      <c r="PO93" s="35">
        <f t="shared" si="421"/>
        <v>0</v>
      </c>
      <c r="PP93" s="35">
        <f t="shared" si="422"/>
        <v>0</v>
      </c>
      <c r="PQ93" s="35">
        <f t="shared" si="423"/>
        <v>0</v>
      </c>
      <c r="PR93" s="35">
        <f t="shared" si="424"/>
        <v>0</v>
      </c>
      <c r="PS93" s="35">
        <f t="shared" si="425"/>
        <v>30</v>
      </c>
      <c r="PT93" s="35">
        <f t="shared" si="426"/>
        <v>0</v>
      </c>
      <c r="PU93" s="35">
        <f t="shared" si="427"/>
        <v>20</v>
      </c>
      <c r="PV93" s="35">
        <f t="shared" si="428"/>
        <v>0</v>
      </c>
      <c r="PW93" s="35">
        <f t="shared" si="429"/>
        <v>0</v>
      </c>
      <c r="PX93" s="35">
        <f t="shared" si="430"/>
        <v>0</v>
      </c>
      <c r="PY93" s="35">
        <f t="shared" si="431"/>
        <v>0</v>
      </c>
      <c r="PZ93" s="35">
        <f t="shared" si="432"/>
        <v>0</v>
      </c>
      <c r="QA93" s="35">
        <f t="shared" si="433"/>
        <v>0</v>
      </c>
      <c r="QB93" s="35">
        <f t="shared" si="434"/>
        <v>30</v>
      </c>
      <c r="QC93" s="35">
        <f t="shared" si="435"/>
        <v>0</v>
      </c>
      <c r="QD93" s="35">
        <f t="shared" si="436"/>
        <v>20</v>
      </c>
      <c r="QE93" s="35">
        <f t="shared" si="437"/>
        <v>0</v>
      </c>
      <c r="QF93" s="35">
        <f t="shared" si="438"/>
        <v>0</v>
      </c>
      <c r="QG93" s="35">
        <f t="shared" si="439"/>
        <v>0</v>
      </c>
      <c r="QH93" s="57">
        <v>85</v>
      </c>
      <c r="QI93" s="36" t="str">
        <f t="shared" si="440"/>
        <v/>
      </c>
      <c r="QJ93" s="36" t="str">
        <f t="shared" si="441"/>
        <v/>
      </c>
      <c r="QK93" s="36" t="str">
        <f t="shared" si="442"/>
        <v/>
      </c>
      <c r="QL93" s="36" t="str">
        <f t="shared" si="443"/>
        <v/>
      </c>
      <c r="QM93" s="36" t="str">
        <f t="shared" si="444"/>
        <v/>
      </c>
      <c r="QN93" s="36" t="str">
        <f t="shared" si="445"/>
        <v/>
      </c>
      <c r="QO93" s="36" t="str">
        <f t="shared" si="446"/>
        <v/>
      </c>
      <c r="QP93" s="36" t="str">
        <f t="shared" si="447"/>
        <v/>
      </c>
      <c r="QQ93" s="36" t="str">
        <f t="shared" si="448"/>
        <v/>
      </c>
      <c r="QR93" s="36" t="str">
        <f t="shared" si="449"/>
        <v/>
      </c>
      <c r="QS93" s="36" t="str">
        <f t="shared" si="450"/>
        <v/>
      </c>
      <c r="QT93" s="36" t="str">
        <f t="shared" si="451"/>
        <v/>
      </c>
      <c r="QU93" s="36" t="str">
        <f t="shared" si="452"/>
        <v/>
      </c>
      <c r="QV93" s="36" t="str">
        <f t="shared" si="453"/>
        <v/>
      </c>
      <c r="QW93" s="36" t="str">
        <f t="shared" si="454"/>
        <v/>
      </c>
      <c r="QX93" s="36">
        <f t="shared" si="455"/>
        <v>60</v>
      </c>
      <c r="QY93" s="36" t="str">
        <f t="shared" si="456"/>
        <v/>
      </c>
      <c r="QZ93" s="36" t="str">
        <f t="shared" si="457"/>
        <v/>
      </c>
      <c r="RA93" s="36" t="str">
        <f t="shared" si="458"/>
        <v/>
      </c>
      <c r="RB93" s="36" t="str">
        <f t="shared" si="459"/>
        <v/>
      </c>
      <c r="RC93" s="36" t="str">
        <f t="shared" si="460"/>
        <v/>
      </c>
      <c r="RD93" s="36" t="str">
        <f t="shared" si="461"/>
        <v/>
      </c>
      <c r="RE93" s="36" t="str">
        <f t="shared" si="462"/>
        <v/>
      </c>
      <c r="RF93" s="36" t="str">
        <f t="shared" si="463"/>
        <v/>
      </c>
      <c r="RG93" s="36" t="str">
        <f t="shared" si="464"/>
        <v/>
      </c>
      <c r="RH93" s="36" t="str">
        <f t="shared" si="465"/>
        <v/>
      </c>
      <c r="RI93" s="36" t="str">
        <f t="shared" si="466"/>
        <v/>
      </c>
      <c r="RJ93" s="36" t="str">
        <f t="shared" si="467"/>
        <v/>
      </c>
      <c r="RK93" s="37">
        <f t="shared" si="468"/>
        <v>60</v>
      </c>
      <c r="RL93" s="38" t="str">
        <f t="shared" si="528"/>
        <v/>
      </c>
      <c r="RM93" s="38" t="str">
        <f t="shared" si="529"/>
        <v/>
      </c>
      <c r="RN93" s="38" t="str">
        <f t="shared" si="530"/>
        <v>16. KASSEL GROUP S.A.S.</v>
      </c>
      <c r="RO93" s="38" t="str">
        <f t="shared" si="531"/>
        <v/>
      </c>
      <c r="RP93" s="38" t="str">
        <f t="shared" si="532"/>
        <v>16. KASSEL GROUP S.A.S.</v>
      </c>
      <c r="RQ93" s="39" t="str">
        <f t="shared" si="533"/>
        <v/>
      </c>
      <c r="RR93" s="39" t="str">
        <f t="shared" si="534"/>
        <v/>
      </c>
      <c r="RS93" s="39">
        <f t="shared" si="535"/>
        <v>28369600</v>
      </c>
      <c r="RT93" s="39" t="str">
        <f t="shared" si="536"/>
        <v/>
      </c>
      <c r="RU93" s="39">
        <f t="shared" si="537"/>
        <v>28369600</v>
      </c>
      <c r="RV93" s="57">
        <v>85</v>
      </c>
    </row>
    <row r="94" spans="2:490" s="41" customFormat="1" ht="40.799999999999997" hidden="1" x14ac:dyDescent="0.2">
      <c r="B94" s="96" t="s">
        <v>149</v>
      </c>
      <c r="C94" s="85" t="s">
        <v>182</v>
      </c>
      <c r="D94" s="85" t="s">
        <v>183</v>
      </c>
      <c r="E94" s="85" t="s">
        <v>184</v>
      </c>
      <c r="F94" s="85">
        <v>2</v>
      </c>
      <c r="G94" s="25">
        <v>34122060</v>
      </c>
      <c r="H94" s="85">
        <v>86</v>
      </c>
      <c r="I94" s="77" t="s">
        <v>32</v>
      </c>
      <c r="J94" s="77" t="s">
        <v>32</v>
      </c>
      <c r="K94" s="77" t="s">
        <v>32</v>
      </c>
      <c r="L94" s="77" t="s">
        <v>32</v>
      </c>
      <c r="M94" s="77" t="s">
        <v>32</v>
      </c>
      <c r="N94" s="75">
        <v>33320000</v>
      </c>
      <c r="O94" s="77" t="s">
        <v>32</v>
      </c>
      <c r="P94" s="77" t="s">
        <v>32</v>
      </c>
      <c r="Q94" s="77" t="s">
        <v>32</v>
      </c>
      <c r="R94" s="77" t="s">
        <v>32</v>
      </c>
      <c r="S94" s="77" t="s">
        <v>32</v>
      </c>
      <c r="T94" s="77" t="s">
        <v>32</v>
      </c>
      <c r="U94" s="75">
        <v>34105400</v>
      </c>
      <c r="V94" s="75">
        <v>21134400</v>
      </c>
      <c r="W94" s="75">
        <v>33082476</v>
      </c>
      <c r="X94" s="75">
        <v>28441000</v>
      </c>
      <c r="Y94" s="75">
        <v>33558000</v>
      </c>
      <c r="Z94" s="77" t="s">
        <v>32</v>
      </c>
      <c r="AA94" s="77" t="s">
        <v>32</v>
      </c>
      <c r="AB94" s="75">
        <v>18822250</v>
      </c>
      <c r="AC94" s="77" t="s">
        <v>32</v>
      </c>
      <c r="AD94" s="75">
        <v>24070837</v>
      </c>
      <c r="AE94" s="75">
        <v>33098398</v>
      </c>
      <c r="AF94" s="75">
        <v>61880000</v>
      </c>
      <c r="AG94" s="77" t="s">
        <v>32</v>
      </c>
      <c r="AH94" s="77" t="s">
        <v>32</v>
      </c>
      <c r="AI94" s="77" t="s">
        <v>32</v>
      </c>
      <c r="AJ94" s="77" t="s">
        <v>32</v>
      </c>
      <c r="AK94" s="45"/>
      <c r="AL94" s="26" t="str">
        <f t="shared" si="469"/>
        <v>NC</v>
      </c>
      <c r="AM94" s="26" t="str">
        <f t="shared" si="470"/>
        <v>NC</v>
      </c>
      <c r="AN94" s="26" t="str">
        <f t="shared" si="471"/>
        <v>NC</v>
      </c>
      <c r="AO94" s="26" t="str">
        <f t="shared" si="472"/>
        <v>NC</v>
      </c>
      <c r="AP94" s="26" t="str">
        <f t="shared" si="473"/>
        <v>NC</v>
      </c>
      <c r="AQ94" s="26">
        <f t="shared" si="474"/>
        <v>33320000</v>
      </c>
      <c r="AR94" s="26" t="str">
        <f t="shared" si="475"/>
        <v>NC</v>
      </c>
      <c r="AS94" s="26" t="str">
        <f t="shared" si="476"/>
        <v>NC</v>
      </c>
      <c r="AT94" s="26" t="str">
        <f t="shared" si="477"/>
        <v>NC</v>
      </c>
      <c r="AU94" s="26" t="str">
        <f t="shared" si="478"/>
        <v>NC</v>
      </c>
      <c r="AV94" s="26" t="str">
        <f t="shared" si="479"/>
        <v>NC</v>
      </c>
      <c r="AW94" s="26" t="str">
        <f t="shared" si="480"/>
        <v>NC</v>
      </c>
      <c r="AX94" s="26">
        <f t="shared" si="481"/>
        <v>34105400</v>
      </c>
      <c r="AY94" s="26">
        <f t="shared" si="482"/>
        <v>21134400</v>
      </c>
      <c r="AZ94" s="26">
        <f t="shared" si="483"/>
        <v>33082476</v>
      </c>
      <c r="BA94" s="26">
        <f t="shared" si="484"/>
        <v>28441000</v>
      </c>
      <c r="BB94" s="26">
        <f t="shared" si="485"/>
        <v>33558000</v>
      </c>
      <c r="BC94" s="26" t="str">
        <f t="shared" si="486"/>
        <v>NC</v>
      </c>
      <c r="BD94" s="26" t="str">
        <f t="shared" si="487"/>
        <v>NC</v>
      </c>
      <c r="BE94" s="26">
        <f t="shared" si="488"/>
        <v>18822250</v>
      </c>
      <c r="BF94" s="26" t="str">
        <f t="shared" si="489"/>
        <v>NC</v>
      </c>
      <c r="BG94" s="26">
        <f t="shared" si="490"/>
        <v>24070837</v>
      </c>
      <c r="BH94" s="26">
        <f t="shared" si="491"/>
        <v>33098398</v>
      </c>
      <c r="BI94" s="26" t="str">
        <f t="shared" si="492"/>
        <v/>
      </c>
      <c r="BJ94" s="26" t="str">
        <f t="shared" si="493"/>
        <v>NC</v>
      </c>
      <c r="BK94" s="26" t="str">
        <f t="shared" si="494"/>
        <v>NC</v>
      </c>
      <c r="BL94" s="26" t="str">
        <f t="shared" si="495"/>
        <v>NC</v>
      </c>
      <c r="BM94" s="26" t="str">
        <f t="shared" si="496"/>
        <v>NC</v>
      </c>
      <c r="BN94" s="57">
        <v>86</v>
      </c>
      <c r="BO94" s="70" t="s">
        <v>33</v>
      </c>
      <c r="BP94" s="70" t="s">
        <v>33</v>
      </c>
      <c r="BQ94" s="70" t="s">
        <v>33</v>
      </c>
      <c r="BR94" s="70" t="s">
        <v>33</v>
      </c>
      <c r="BS94" s="70" t="s">
        <v>33</v>
      </c>
      <c r="BT94" s="71" t="s">
        <v>34</v>
      </c>
      <c r="BU94" s="70" t="s">
        <v>33</v>
      </c>
      <c r="BV94" s="70" t="s">
        <v>33</v>
      </c>
      <c r="BW94" s="70" t="s">
        <v>33</v>
      </c>
      <c r="BX94" s="70" t="s">
        <v>33</v>
      </c>
      <c r="BY94" s="70" t="s">
        <v>33</v>
      </c>
      <c r="BZ94" s="70" t="s">
        <v>33</v>
      </c>
      <c r="CA94" s="71" t="s">
        <v>33</v>
      </c>
      <c r="CB94" s="71" t="s">
        <v>34</v>
      </c>
      <c r="CC94" s="71" t="s">
        <v>33</v>
      </c>
      <c r="CD94" s="71" t="s">
        <v>34</v>
      </c>
      <c r="CE94" s="71" t="s">
        <v>33</v>
      </c>
      <c r="CF94" s="70" t="s">
        <v>33</v>
      </c>
      <c r="CG94" s="70" t="s">
        <v>33</v>
      </c>
      <c r="CH94" s="71" t="s">
        <v>33</v>
      </c>
      <c r="CI94" s="70" t="s">
        <v>33</v>
      </c>
      <c r="CJ94" s="71" t="s">
        <v>33</v>
      </c>
      <c r="CK94" s="71" t="s">
        <v>34</v>
      </c>
      <c r="CL94" s="71" t="s">
        <v>33</v>
      </c>
      <c r="CM94" s="70" t="s">
        <v>33</v>
      </c>
      <c r="CN94" s="70" t="s">
        <v>33</v>
      </c>
      <c r="CO94" s="70" t="s">
        <v>33</v>
      </c>
      <c r="CP94" s="70" t="s">
        <v>33</v>
      </c>
      <c r="CQ94" s="57">
        <v>86</v>
      </c>
      <c r="CR94" s="71" t="s">
        <v>33</v>
      </c>
      <c r="CS94" s="71" t="s">
        <v>34</v>
      </c>
      <c r="CT94" s="71" t="s">
        <v>34</v>
      </c>
      <c r="CU94" s="71" t="s">
        <v>34</v>
      </c>
      <c r="CV94" s="71" t="s">
        <v>34</v>
      </c>
      <c r="CW94" s="71" t="s">
        <v>34</v>
      </c>
      <c r="CX94" s="71" t="s">
        <v>34</v>
      </c>
      <c r="CY94" s="71" t="s">
        <v>33</v>
      </c>
      <c r="CZ94" s="71" t="s">
        <v>34</v>
      </c>
      <c r="DA94" s="71" t="s">
        <v>34</v>
      </c>
      <c r="DB94" s="71" t="s">
        <v>34</v>
      </c>
      <c r="DC94" s="71" t="s">
        <v>34</v>
      </c>
      <c r="DD94" s="71" t="s">
        <v>239</v>
      </c>
      <c r="DE94" s="71" t="s">
        <v>239</v>
      </c>
      <c r="DF94" s="71" t="s">
        <v>34</v>
      </c>
      <c r="DG94" s="71" t="s">
        <v>34</v>
      </c>
      <c r="DH94" s="71" t="s">
        <v>34</v>
      </c>
      <c r="DI94" s="71" t="s">
        <v>34</v>
      </c>
      <c r="DJ94" s="71" t="s">
        <v>34</v>
      </c>
      <c r="DK94" s="71" t="s">
        <v>34</v>
      </c>
      <c r="DL94" s="71" t="s">
        <v>34</v>
      </c>
      <c r="DM94" s="71" t="s">
        <v>34</v>
      </c>
      <c r="DN94" s="71" t="s">
        <v>34</v>
      </c>
      <c r="DO94" s="71" t="s">
        <v>34</v>
      </c>
      <c r="DP94" s="71" t="s">
        <v>34</v>
      </c>
      <c r="DQ94" s="71" t="s">
        <v>34</v>
      </c>
      <c r="DR94" s="71" t="s">
        <v>34</v>
      </c>
      <c r="DS94" s="71" t="s">
        <v>34</v>
      </c>
      <c r="DT94" s="57">
        <v>86</v>
      </c>
      <c r="DU94" s="71" t="s">
        <v>34</v>
      </c>
      <c r="DV94" s="71" t="s">
        <v>34</v>
      </c>
      <c r="DW94" s="71" t="s">
        <v>34</v>
      </c>
      <c r="DX94" s="71" t="s">
        <v>34</v>
      </c>
      <c r="DY94" s="71" t="s">
        <v>34</v>
      </c>
      <c r="DZ94" s="71" t="s">
        <v>34</v>
      </c>
      <c r="EA94" s="71" t="s">
        <v>34</v>
      </c>
      <c r="EB94" s="71" t="s">
        <v>33</v>
      </c>
      <c r="EC94" s="71" t="s">
        <v>34</v>
      </c>
      <c r="ED94" s="71" t="s">
        <v>34</v>
      </c>
      <c r="EE94" s="71" t="s">
        <v>34</v>
      </c>
      <c r="EF94" s="71" t="s">
        <v>34</v>
      </c>
      <c r="EG94" s="71" t="s">
        <v>34</v>
      </c>
      <c r="EH94" s="71" t="s">
        <v>34</v>
      </c>
      <c r="EI94" s="71" t="s">
        <v>34</v>
      </c>
      <c r="EJ94" s="71" t="s">
        <v>34</v>
      </c>
      <c r="EK94" s="71" t="s">
        <v>34</v>
      </c>
      <c r="EL94" s="71" t="s">
        <v>34</v>
      </c>
      <c r="EM94" s="71" t="s">
        <v>34</v>
      </c>
      <c r="EN94" s="71" t="s">
        <v>34</v>
      </c>
      <c r="EO94" s="71" t="s">
        <v>34</v>
      </c>
      <c r="EP94" s="71" t="s">
        <v>34</v>
      </c>
      <c r="EQ94" s="71" t="s">
        <v>34</v>
      </c>
      <c r="ER94" s="71" t="s">
        <v>34</v>
      </c>
      <c r="ES94" s="71" t="s">
        <v>34</v>
      </c>
      <c r="ET94" s="71" t="s">
        <v>34</v>
      </c>
      <c r="EU94" s="71" t="s">
        <v>34</v>
      </c>
      <c r="EV94" s="71" t="s">
        <v>33</v>
      </c>
      <c r="EW94" s="57">
        <v>86</v>
      </c>
      <c r="EX94" s="27" t="str">
        <f t="shared" si="270"/>
        <v>NO CUMPLE</v>
      </c>
      <c r="EY94" s="27" t="str">
        <f t="shared" si="271"/>
        <v>NO CUMPLE</v>
      </c>
      <c r="EZ94" s="27" t="str">
        <f t="shared" si="272"/>
        <v>NO CUMPLE</v>
      </c>
      <c r="FA94" s="27" t="str">
        <f t="shared" si="273"/>
        <v>NO CUMPLE</v>
      </c>
      <c r="FB94" s="27" t="str">
        <f t="shared" si="274"/>
        <v>NO CUMPLE</v>
      </c>
      <c r="FC94" s="27" t="str">
        <f t="shared" si="275"/>
        <v>CUMPLE</v>
      </c>
      <c r="FD94" s="27" t="str">
        <f t="shared" si="276"/>
        <v>NO CUMPLE</v>
      </c>
      <c r="FE94" s="27" t="str">
        <f t="shared" si="277"/>
        <v>NO CUMPLE</v>
      </c>
      <c r="FF94" s="27" t="str">
        <f t="shared" si="278"/>
        <v>NO CUMPLE</v>
      </c>
      <c r="FG94" s="27" t="str">
        <f t="shared" si="279"/>
        <v>NO CUMPLE</v>
      </c>
      <c r="FH94" s="27" t="str">
        <f t="shared" si="280"/>
        <v>NO CUMPLE</v>
      </c>
      <c r="FI94" s="27" t="str">
        <f t="shared" si="281"/>
        <v>NO CUMPLE</v>
      </c>
      <c r="FJ94" s="27" t="str">
        <f t="shared" si="282"/>
        <v>NO CUMPLE</v>
      </c>
      <c r="FK94" s="27" t="str">
        <f t="shared" si="283"/>
        <v>CUMPLE</v>
      </c>
      <c r="FL94" s="27" t="str">
        <f t="shared" si="284"/>
        <v>NO CUMPLE</v>
      </c>
      <c r="FM94" s="27" t="str">
        <f t="shared" si="285"/>
        <v>CUMPLE</v>
      </c>
      <c r="FN94" s="27" t="str">
        <f t="shared" si="286"/>
        <v>NO CUMPLE</v>
      </c>
      <c r="FO94" s="27" t="str">
        <f t="shared" si="287"/>
        <v>NO CUMPLE</v>
      </c>
      <c r="FP94" s="27" t="str">
        <f t="shared" si="288"/>
        <v>NO CUMPLE</v>
      </c>
      <c r="FQ94" s="27" t="str">
        <f t="shared" si="289"/>
        <v>NO CUMPLE</v>
      </c>
      <c r="FR94" s="27" t="str">
        <f t="shared" si="290"/>
        <v>NO CUMPLE</v>
      </c>
      <c r="FS94" s="27" t="str">
        <f t="shared" si="291"/>
        <v>NO CUMPLE</v>
      </c>
      <c r="FT94" s="27" t="str">
        <f t="shared" si="292"/>
        <v>CUMPLE</v>
      </c>
      <c r="FU94" s="27" t="str">
        <f t="shared" si="293"/>
        <v>NO CUMPLE</v>
      </c>
      <c r="FV94" s="27" t="str">
        <f t="shared" si="294"/>
        <v>NO CUMPLE</v>
      </c>
      <c r="FW94" s="27" t="str">
        <f t="shared" si="295"/>
        <v>NO CUMPLE</v>
      </c>
      <c r="FX94" s="27" t="str">
        <f t="shared" si="296"/>
        <v>NO CUMPLE</v>
      </c>
      <c r="FY94" s="27" t="str">
        <f t="shared" si="297"/>
        <v>NO CUMPLE</v>
      </c>
      <c r="FZ94" s="57">
        <v>86</v>
      </c>
      <c r="GA94" s="71" t="s">
        <v>32</v>
      </c>
      <c r="GB94" s="71" t="s">
        <v>32</v>
      </c>
      <c r="GC94" s="71" t="s">
        <v>32</v>
      </c>
      <c r="GD94" s="71" t="s">
        <v>32</v>
      </c>
      <c r="GE94" s="71" t="s">
        <v>32</v>
      </c>
      <c r="GF94" s="93" t="s">
        <v>34</v>
      </c>
      <c r="GG94" s="71" t="s">
        <v>32</v>
      </c>
      <c r="GH94" s="71" t="s">
        <v>32</v>
      </c>
      <c r="GI94" s="71" t="s">
        <v>32</v>
      </c>
      <c r="GJ94" s="71" t="s">
        <v>32</v>
      </c>
      <c r="GK94" s="71" t="s">
        <v>32</v>
      </c>
      <c r="GL94" s="71" t="s">
        <v>32</v>
      </c>
      <c r="GM94" s="94" t="s">
        <v>33</v>
      </c>
      <c r="GN94" s="93" t="s">
        <v>34</v>
      </c>
      <c r="GO94" s="93" t="s">
        <v>34</v>
      </c>
      <c r="GP94" s="93" t="s">
        <v>34</v>
      </c>
      <c r="GQ94" s="94" t="s">
        <v>33</v>
      </c>
      <c r="GR94" s="71" t="s">
        <v>32</v>
      </c>
      <c r="GS94" s="71" t="s">
        <v>32</v>
      </c>
      <c r="GT94" s="93" t="s">
        <v>34</v>
      </c>
      <c r="GU94" s="71" t="s">
        <v>32</v>
      </c>
      <c r="GV94" s="93" t="s">
        <v>33</v>
      </c>
      <c r="GW94" s="93" t="s">
        <v>34</v>
      </c>
      <c r="GX94" s="94" t="s">
        <v>33</v>
      </c>
      <c r="GY94" s="71" t="s">
        <v>32</v>
      </c>
      <c r="GZ94" s="71" t="s">
        <v>32</v>
      </c>
      <c r="HA94" s="71" t="s">
        <v>32</v>
      </c>
      <c r="HB94" s="71" t="s">
        <v>32</v>
      </c>
      <c r="HC94" s="57">
        <v>86</v>
      </c>
      <c r="HD94" s="72" t="s">
        <v>32</v>
      </c>
      <c r="HE94" s="72" t="s">
        <v>32</v>
      </c>
      <c r="HF94" s="72" t="s">
        <v>32</v>
      </c>
      <c r="HG94" s="72" t="s">
        <v>32</v>
      </c>
      <c r="HH94" s="72" t="s">
        <v>32</v>
      </c>
      <c r="HI94" s="72" t="s">
        <v>34</v>
      </c>
      <c r="HJ94" s="72" t="s">
        <v>32</v>
      </c>
      <c r="HK94" s="72" t="s">
        <v>32</v>
      </c>
      <c r="HL94" s="72" t="s">
        <v>32</v>
      </c>
      <c r="HM94" s="72" t="s">
        <v>32</v>
      </c>
      <c r="HN94" s="72" t="s">
        <v>32</v>
      </c>
      <c r="HO94" s="72" t="s">
        <v>32</v>
      </c>
      <c r="HP94" s="72" t="s">
        <v>34</v>
      </c>
      <c r="HQ94" s="72" t="s">
        <v>34</v>
      </c>
      <c r="HR94" s="72" t="s">
        <v>33</v>
      </c>
      <c r="HS94" s="72" t="s">
        <v>34</v>
      </c>
      <c r="HT94" s="72" t="s">
        <v>33</v>
      </c>
      <c r="HU94" s="72" t="s">
        <v>32</v>
      </c>
      <c r="HV94" s="72" t="s">
        <v>32</v>
      </c>
      <c r="HW94" s="72" t="s">
        <v>34</v>
      </c>
      <c r="HX94" s="72" t="s">
        <v>32</v>
      </c>
      <c r="HY94" s="72" t="s">
        <v>33</v>
      </c>
      <c r="HZ94" s="72" t="s">
        <v>34</v>
      </c>
      <c r="IA94" s="72" t="s">
        <v>34</v>
      </c>
      <c r="IB94" s="72" t="s">
        <v>32</v>
      </c>
      <c r="IC94" s="72" t="s">
        <v>32</v>
      </c>
      <c r="ID94" s="72" t="s">
        <v>32</v>
      </c>
      <c r="IE94" s="72" t="s">
        <v>32</v>
      </c>
      <c r="IF94" s="57">
        <v>86</v>
      </c>
      <c r="IG94" s="26" t="str">
        <f t="shared" si="497"/>
        <v/>
      </c>
      <c r="IH94" s="26" t="str">
        <f t="shared" si="498"/>
        <v/>
      </c>
      <c r="II94" s="26" t="str">
        <f t="shared" si="499"/>
        <v/>
      </c>
      <c r="IJ94" s="26" t="str">
        <f t="shared" si="500"/>
        <v/>
      </c>
      <c r="IK94" s="26" t="str">
        <f t="shared" si="501"/>
        <v/>
      </c>
      <c r="IL94" s="26">
        <f t="shared" si="502"/>
        <v>33320000</v>
      </c>
      <c r="IM94" s="26" t="str">
        <f t="shared" si="503"/>
        <v/>
      </c>
      <c r="IN94" s="26" t="str">
        <f t="shared" si="504"/>
        <v/>
      </c>
      <c r="IO94" s="26" t="str">
        <f t="shared" si="505"/>
        <v/>
      </c>
      <c r="IP94" s="26" t="str">
        <f t="shared" si="506"/>
        <v/>
      </c>
      <c r="IQ94" s="26" t="str">
        <f t="shared" si="507"/>
        <v/>
      </c>
      <c r="IR94" s="26" t="str">
        <f t="shared" si="508"/>
        <v/>
      </c>
      <c r="IS94" s="26" t="str">
        <f t="shared" si="509"/>
        <v/>
      </c>
      <c r="IT94" s="26">
        <f t="shared" si="510"/>
        <v>21134400</v>
      </c>
      <c r="IU94" s="26" t="str">
        <f t="shared" si="511"/>
        <v/>
      </c>
      <c r="IV94" s="26">
        <f t="shared" si="512"/>
        <v>28441000</v>
      </c>
      <c r="IW94" s="26" t="str">
        <f t="shared" si="513"/>
        <v/>
      </c>
      <c r="IX94" s="26" t="str">
        <f t="shared" si="514"/>
        <v/>
      </c>
      <c r="IY94" s="26" t="str">
        <f t="shared" si="515"/>
        <v/>
      </c>
      <c r="IZ94" s="26" t="str">
        <f t="shared" si="516"/>
        <v/>
      </c>
      <c r="JA94" s="26" t="str">
        <f t="shared" si="517"/>
        <v/>
      </c>
      <c r="JB94" s="26" t="str">
        <f t="shared" si="518"/>
        <v/>
      </c>
      <c r="JC94" s="26">
        <f t="shared" si="519"/>
        <v>33098398</v>
      </c>
      <c r="JD94" s="26" t="str">
        <f t="shared" si="520"/>
        <v/>
      </c>
      <c r="JE94" s="26" t="str">
        <f t="shared" si="521"/>
        <v/>
      </c>
      <c r="JF94" s="26" t="str">
        <f t="shared" si="522"/>
        <v/>
      </c>
      <c r="JG94" s="26" t="str">
        <f t="shared" si="523"/>
        <v/>
      </c>
      <c r="JH94" s="26" t="str">
        <f t="shared" si="524"/>
        <v/>
      </c>
      <c r="JI94" s="26">
        <v>34122060</v>
      </c>
      <c r="JJ94" s="26">
        <v>34122060</v>
      </c>
      <c r="JK94" s="28">
        <f t="shared" si="525"/>
        <v>4</v>
      </c>
      <c r="JL94" s="28">
        <f t="shared" si="298"/>
        <v>3</v>
      </c>
      <c r="JM94" s="29">
        <f t="shared" si="526"/>
        <v>30286763.949531391</v>
      </c>
      <c r="JN94" s="30">
        <f t="shared" si="527"/>
        <v>113575.36481074271</v>
      </c>
      <c r="JO94" s="57">
        <v>86</v>
      </c>
      <c r="JP94" s="31" t="str">
        <f t="shared" si="299"/>
        <v/>
      </c>
      <c r="JQ94" s="31" t="str">
        <f t="shared" si="300"/>
        <v/>
      </c>
      <c r="JR94" s="31" t="str">
        <f t="shared" si="301"/>
        <v/>
      </c>
      <c r="JS94" s="31" t="str">
        <f t="shared" si="302"/>
        <v/>
      </c>
      <c r="JT94" s="31" t="str">
        <f t="shared" si="303"/>
        <v/>
      </c>
      <c r="JU94" s="31">
        <f t="shared" si="304"/>
        <v>29337.347985210585</v>
      </c>
      <c r="JV94" s="31" t="str">
        <f t="shared" si="305"/>
        <v/>
      </c>
      <c r="JW94" s="31" t="str">
        <f t="shared" si="306"/>
        <v/>
      </c>
      <c r="JX94" s="31" t="str">
        <f t="shared" si="307"/>
        <v/>
      </c>
      <c r="JY94" s="31" t="str">
        <f t="shared" si="308"/>
        <v/>
      </c>
      <c r="JZ94" s="31" t="str">
        <f t="shared" si="309"/>
        <v/>
      </c>
      <c r="KA94" s="31" t="str">
        <f t="shared" si="310"/>
        <v/>
      </c>
      <c r="KB94" s="31" t="str">
        <f t="shared" si="311"/>
        <v/>
      </c>
      <c r="KC94" s="31">
        <f t="shared" si="312"/>
        <v>18608.260722047857</v>
      </c>
      <c r="KD94" s="31" t="str">
        <f t="shared" si="313"/>
        <v/>
      </c>
      <c r="KE94" s="31">
        <f t="shared" si="314"/>
        <v>25041.522030233322</v>
      </c>
      <c r="KF94" s="31" t="str">
        <f t="shared" si="315"/>
        <v/>
      </c>
      <c r="KG94" s="31" t="str">
        <f t="shared" si="316"/>
        <v/>
      </c>
      <c r="KH94" s="31" t="str">
        <f t="shared" si="317"/>
        <v/>
      </c>
      <c r="KI94" s="31" t="str">
        <f t="shared" si="318"/>
        <v/>
      </c>
      <c r="KJ94" s="31" t="str">
        <f t="shared" si="319"/>
        <v/>
      </c>
      <c r="KK94" s="31" t="str">
        <f t="shared" si="320"/>
        <v/>
      </c>
      <c r="KL94" s="31">
        <f t="shared" si="321"/>
        <v>29142.233489765847</v>
      </c>
      <c r="KM94" s="31" t="str">
        <f t="shared" si="322"/>
        <v/>
      </c>
      <c r="KN94" s="31" t="str">
        <f t="shared" si="323"/>
        <v/>
      </c>
      <c r="KO94" s="31" t="str">
        <f t="shared" si="324"/>
        <v/>
      </c>
      <c r="KP94" s="31" t="str">
        <f t="shared" si="325"/>
        <v/>
      </c>
      <c r="KQ94" s="31" t="str">
        <f t="shared" si="326"/>
        <v/>
      </c>
      <c r="KR94" s="57">
        <v>86</v>
      </c>
      <c r="KS94" s="32" t="str">
        <f t="shared" si="327"/>
        <v/>
      </c>
      <c r="KT94" s="32" t="str">
        <f t="shared" si="328"/>
        <v/>
      </c>
      <c r="KU94" s="32" t="str">
        <f t="shared" si="329"/>
        <v/>
      </c>
      <c r="KV94" s="32" t="str">
        <f t="shared" si="330"/>
        <v/>
      </c>
      <c r="KW94" s="32" t="str">
        <f t="shared" si="331"/>
        <v/>
      </c>
      <c r="KX94" s="32">
        <f t="shared" si="332"/>
        <v>3033236.0504686087</v>
      </c>
      <c r="KY94" s="32" t="str">
        <f t="shared" si="333"/>
        <v/>
      </c>
      <c r="KZ94" s="32" t="str">
        <f t="shared" si="334"/>
        <v/>
      </c>
      <c r="LA94" s="32" t="str">
        <f t="shared" si="335"/>
        <v/>
      </c>
      <c r="LB94" s="32" t="str">
        <f t="shared" si="336"/>
        <v/>
      </c>
      <c r="LC94" s="32" t="str">
        <f t="shared" si="337"/>
        <v/>
      </c>
      <c r="LD94" s="32" t="str">
        <f t="shared" si="338"/>
        <v/>
      </c>
      <c r="LE94" s="32" t="str">
        <f t="shared" si="339"/>
        <v/>
      </c>
      <c r="LF94" s="32">
        <f t="shared" si="340"/>
        <v>9152363.9495313913</v>
      </c>
      <c r="LG94" s="32" t="str">
        <f t="shared" si="341"/>
        <v/>
      </c>
      <c r="LH94" s="32">
        <f t="shared" si="342"/>
        <v>1845763.9495313913</v>
      </c>
      <c r="LI94" s="32" t="str">
        <f t="shared" si="343"/>
        <v/>
      </c>
      <c r="LJ94" s="32" t="str">
        <f t="shared" si="344"/>
        <v/>
      </c>
      <c r="LK94" s="32" t="str">
        <f t="shared" si="345"/>
        <v/>
      </c>
      <c r="LL94" s="32" t="str">
        <f t="shared" si="346"/>
        <v/>
      </c>
      <c r="LM94" s="32" t="str">
        <f t="shared" si="347"/>
        <v/>
      </c>
      <c r="LN94" s="32" t="str">
        <f t="shared" si="348"/>
        <v/>
      </c>
      <c r="LO94" s="32">
        <f t="shared" si="349"/>
        <v>2811634.0504686087</v>
      </c>
      <c r="LP94" s="32" t="str">
        <f t="shared" si="350"/>
        <v/>
      </c>
      <c r="LQ94" s="32" t="str">
        <f t="shared" si="351"/>
        <v/>
      </c>
      <c r="LR94" s="32" t="str">
        <f t="shared" si="352"/>
        <v/>
      </c>
      <c r="LS94" s="32" t="str">
        <f t="shared" si="353"/>
        <v/>
      </c>
      <c r="LT94" s="32" t="str">
        <f t="shared" si="354"/>
        <v/>
      </c>
      <c r="LU94" s="57">
        <v>86</v>
      </c>
      <c r="LV94" s="33" t="str">
        <f t="shared" si="355"/>
        <v/>
      </c>
      <c r="LW94" s="33" t="str">
        <f t="shared" si="356"/>
        <v/>
      </c>
      <c r="LX94" s="33" t="str">
        <f t="shared" si="357"/>
        <v/>
      </c>
      <c r="LY94" s="33" t="str">
        <f t="shared" si="358"/>
        <v/>
      </c>
      <c r="LZ94" s="33" t="str">
        <f t="shared" si="359"/>
        <v/>
      </c>
      <c r="MA94" s="33">
        <f t="shared" si="360"/>
        <v>2670.6813185439182</v>
      </c>
      <c r="MB94" s="33" t="str">
        <f t="shared" si="361"/>
        <v/>
      </c>
      <c r="MC94" s="33" t="str">
        <f t="shared" si="362"/>
        <v/>
      </c>
      <c r="MD94" s="33" t="str">
        <f t="shared" si="363"/>
        <v/>
      </c>
      <c r="ME94" s="33" t="str">
        <f t="shared" si="364"/>
        <v/>
      </c>
      <c r="MF94" s="33" t="str">
        <f t="shared" si="365"/>
        <v/>
      </c>
      <c r="MG94" s="33" t="str">
        <f t="shared" si="366"/>
        <v/>
      </c>
      <c r="MH94" s="33" t="str">
        <f t="shared" si="367"/>
        <v/>
      </c>
      <c r="MI94" s="33">
        <f t="shared" si="368"/>
        <v>8058.4059446188094</v>
      </c>
      <c r="MJ94" s="33" t="str">
        <f t="shared" si="369"/>
        <v/>
      </c>
      <c r="MK94" s="33">
        <f t="shared" si="370"/>
        <v>1625.1446364333462</v>
      </c>
      <c r="ML94" s="33" t="str">
        <f t="shared" si="371"/>
        <v/>
      </c>
      <c r="MM94" s="33" t="str">
        <f t="shared" si="372"/>
        <v/>
      </c>
      <c r="MN94" s="33" t="str">
        <f t="shared" si="373"/>
        <v/>
      </c>
      <c r="MO94" s="33" t="str">
        <f t="shared" si="374"/>
        <v/>
      </c>
      <c r="MP94" s="33" t="str">
        <f t="shared" si="375"/>
        <v/>
      </c>
      <c r="MQ94" s="33" t="str">
        <f t="shared" si="376"/>
        <v/>
      </c>
      <c r="MR94" s="33">
        <f t="shared" si="377"/>
        <v>2475.566823099181</v>
      </c>
      <c r="MS94" s="33" t="str">
        <f t="shared" si="378"/>
        <v/>
      </c>
      <c r="MT94" s="33" t="str">
        <f t="shared" si="379"/>
        <v/>
      </c>
      <c r="MU94" s="33" t="str">
        <f t="shared" si="380"/>
        <v/>
      </c>
      <c r="MV94" s="33" t="str">
        <f t="shared" si="381"/>
        <v/>
      </c>
      <c r="MW94" s="33" t="str">
        <f t="shared" si="382"/>
        <v/>
      </c>
      <c r="MX94" s="54">
        <f t="shared" si="383"/>
        <v>1625.1446364333462</v>
      </c>
      <c r="MY94" s="57">
        <v>86</v>
      </c>
      <c r="MZ94" s="34" t="str">
        <f t="shared" si="384"/>
        <v/>
      </c>
      <c r="NA94" s="34" t="str">
        <f t="shared" si="385"/>
        <v/>
      </c>
      <c r="NB94" s="34" t="str">
        <f t="shared" si="386"/>
        <v/>
      </c>
      <c r="NC94" s="34" t="str">
        <f t="shared" si="387"/>
        <v/>
      </c>
      <c r="ND94" s="34" t="str">
        <f t="shared" si="388"/>
        <v/>
      </c>
      <c r="NE94" s="34">
        <f t="shared" si="389"/>
        <v>24.340525021074267</v>
      </c>
      <c r="NF94" s="34" t="str">
        <f t="shared" si="390"/>
        <v/>
      </c>
      <c r="NG94" s="34" t="str">
        <f t="shared" si="391"/>
        <v/>
      </c>
      <c r="NH94" s="34" t="str">
        <f t="shared" si="392"/>
        <v/>
      </c>
      <c r="NI94" s="34" t="str">
        <f t="shared" si="393"/>
        <v/>
      </c>
      <c r="NJ94" s="34" t="str">
        <f t="shared" si="394"/>
        <v/>
      </c>
      <c r="NK94" s="34" t="str">
        <f t="shared" si="395"/>
        <v/>
      </c>
      <c r="NL94" s="34" t="str">
        <f t="shared" si="396"/>
        <v/>
      </c>
      <c r="NM94" s="34">
        <f t="shared" si="397"/>
        <v>8.0668293337521675</v>
      </c>
      <c r="NN94" s="34" t="str">
        <f t="shared" si="398"/>
        <v/>
      </c>
      <c r="NO94" s="34">
        <f t="shared" si="399"/>
        <v>40</v>
      </c>
      <c r="NP94" s="34" t="str">
        <f t="shared" si="400"/>
        <v/>
      </c>
      <c r="NQ94" s="34" t="str">
        <f t="shared" si="401"/>
        <v/>
      </c>
      <c r="NR94" s="34" t="str">
        <f t="shared" si="402"/>
        <v/>
      </c>
      <c r="NS94" s="34" t="str">
        <f t="shared" si="403"/>
        <v/>
      </c>
      <c r="NT94" s="34" t="str">
        <f t="shared" si="404"/>
        <v/>
      </c>
      <c r="NU94" s="34" t="str">
        <f t="shared" si="405"/>
        <v/>
      </c>
      <c r="NV94" s="34">
        <f t="shared" si="406"/>
        <v>26.258950011275644</v>
      </c>
      <c r="NW94" s="34" t="str">
        <f t="shared" si="407"/>
        <v/>
      </c>
      <c r="NX94" s="34" t="str">
        <f t="shared" si="408"/>
        <v/>
      </c>
      <c r="NY94" s="34" t="str">
        <f t="shared" si="409"/>
        <v/>
      </c>
      <c r="NZ94" s="34" t="str">
        <f t="shared" si="410"/>
        <v/>
      </c>
      <c r="OA94" s="34" t="str">
        <f t="shared" si="411"/>
        <v/>
      </c>
      <c r="OB94" s="57">
        <v>86</v>
      </c>
      <c r="OC94" s="78"/>
      <c r="OD94" s="78"/>
      <c r="OE94" s="78"/>
      <c r="OF94" s="78"/>
      <c r="OG94" s="78"/>
      <c r="OH94" s="78">
        <v>61</v>
      </c>
      <c r="OI94" s="78"/>
      <c r="OJ94" s="78"/>
      <c r="OK94" s="78"/>
      <c r="OL94" s="78"/>
      <c r="OM94" s="78"/>
      <c r="ON94" s="78"/>
      <c r="OO94" s="78">
        <v>61</v>
      </c>
      <c r="OP94" s="78">
        <v>48</v>
      </c>
      <c r="OQ94" s="78">
        <v>36</v>
      </c>
      <c r="OR94" s="78">
        <v>36</v>
      </c>
      <c r="OS94" s="78">
        <v>36</v>
      </c>
      <c r="OT94" s="78"/>
      <c r="OU94" s="78"/>
      <c r="OV94" s="78"/>
      <c r="OW94" s="78"/>
      <c r="OX94" s="78">
        <v>36</v>
      </c>
      <c r="OY94" s="78">
        <v>37</v>
      </c>
      <c r="OZ94" s="78">
        <v>63</v>
      </c>
      <c r="PA94" s="78"/>
      <c r="PB94" s="78"/>
      <c r="PC94" s="78"/>
      <c r="PD94" s="78"/>
      <c r="PE94" s="57">
        <v>86</v>
      </c>
      <c r="PF94" s="35">
        <f t="shared" si="412"/>
        <v>0</v>
      </c>
      <c r="PG94" s="35">
        <f t="shared" si="413"/>
        <v>0</v>
      </c>
      <c r="PH94" s="35">
        <f t="shared" si="414"/>
        <v>0</v>
      </c>
      <c r="PI94" s="35">
        <f t="shared" si="415"/>
        <v>0</v>
      </c>
      <c r="PJ94" s="35">
        <f t="shared" si="416"/>
        <v>0</v>
      </c>
      <c r="PK94" s="35">
        <f t="shared" si="417"/>
        <v>30</v>
      </c>
      <c r="PL94" s="35">
        <f t="shared" si="418"/>
        <v>0</v>
      </c>
      <c r="PM94" s="35">
        <f t="shared" si="419"/>
        <v>0</v>
      </c>
      <c r="PN94" s="35">
        <f t="shared" si="420"/>
        <v>0</v>
      </c>
      <c r="PO94" s="35">
        <f t="shared" si="421"/>
        <v>0</v>
      </c>
      <c r="PP94" s="35">
        <f t="shared" si="422"/>
        <v>0</v>
      </c>
      <c r="PQ94" s="35">
        <f t="shared" si="423"/>
        <v>0</v>
      </c>
      <c r="PR94" s="35">
        <f t="shared" si="424"/>
        <v>30</v>
      </c>
      <c r="PS94" s="35">
        <f t="shared" si="425"/>
        <v>30</v>
      </c>
      <c r="PT94" s="35">
        <f t="shared" si="426"/>
        <v>20</v>
      </c>
      <c r="PU94" s="35">
        <f t="shared" si="427"/>
        <v>20</v>
      </c>
      <c r="PV94" s="35">
        <f t="shared" si="428"/>
        <v>20</v>
      </c>
      <c r="PW94" s="35">
        <f t="shared" si="429"/>
        <v>0</v>
      </c>
      <c r="PX94" s="35">
        <f t="shared" si="430"/>
        <v>0</v>
      </c>
      <c r="PY94" s="35">
        <f t="shared" si="431"/>
        <v>0</v>
      </c>
      <c r="PZ94" s="35">
        <f t="shared" si="432"/>
        <v>0</v>
      </c>
      <c r="QA94" s="35">
        <f t="shared" si="433"/>
        <v>20</v>
      </c>
      <c r="QB94" s="35">
        <f t="shared" si="434"/>
        <v>30</v>
      </c>
      <c r="QC94" s="35">
        <f t="shared" si="435"/>
        <v>60</v>
      </c>
      <c r="QD94" s="35">
        <f t="shared" si="436"/>
        <v>0</v>
      </c>
      <c r="QE94" s="35">
        <f t="shared" si="437"/>
        <v>0</v>
      </c>
      <c r="QF94" s="35">
        <f t="shared" si="438"/>
        <v>0</v>
      </c>
      <c r="QG94" s="35">
        <f t="shared" si="439"/>
        <v>0</v>
      </c>
      <c r="QH94" s="57">
        <v>86</v>
      </c>
      <c r="QI94" s="36" t="str">
        <f t="shared" si="440"/>
        <v/>
      </c>
      <c r="QJ94" s="36" t="str">
        <f t="shared" si="441"/>
        <v/>
      </c>
      <c r="QK94" s="36" t="str">
        <f t="shared" si="442"/>
        <v/>
      </c>
      <c r="QL94" s="36" t="str">
        <f t="shared" si="443"/>
        <v/>
      </c>
      <c r="QM94" s="36" t="str">
        <f t="shared" si="444"/>
        <v/>
      </c>
      <c r="QN94" s="36">
        <f t="shared" si="445"/>
        <v>54.340525021074271</v>
      </c>
      <c r="QO94" s="36" t="str">
        <f t="shared" si="446"/>
        <v/>
      </c>
      <c r="QP94" s="36" t="str">
        <f t="shared" si="447"/>
        <v/>
      </c>
      <c r="QQ94" s="36" t="str">
        <f t="shared" si="448"/>
        <v/>
      </c>
      <c r="QR94" s="36" t="str">
        <f t="shared" si="449"/>
        <v/>
      </c>
      <c r="QS94" s="36" t="str">
        <f t="shared" si="450"/>
        <v/>
      </c>
      <c r="QT94" s="36" t="str">
        <f t="shared" si="451"/>
        <v/>
      </c>
      <c r="QU94" s="36" t="str">
        <f t="shared" si="452"/>
        <v/>
      </c>
      <c r="QV94" s="36">
        <f t="shared" si="453"/>
        <v>38.066829333752167</v>
      </c>
      <c r="QW94" s="36" t="str">
        <f t="shared" si="454"/>
        <v/>
      </c>
      <c r="QX94" s="36">
        <f t="shared" si="455"/>
        <v>60</v>
      </c>
      <c r="QY94" s="36" t="str">
        <f t="shared" si="456"/>
        <v/>
      </c>
      <c r="QZ94" s="36" t="str">
        <f t="shared" si="457"/>
        <v/>
      </c>
      <c r="RA94" s="36" t="str">
        <f t="shared" si="458"/>
        <v/>
      </c>
      <c r="RB94" s="36" t="str">
        <f t="shared" si="459"/>
        <v/>
      </c>
      <c r="RC94" s="36" t="str">
        <f t="shared" si="460"/>
        <v/>
      </c>
      <c r="RD94" s="36" t="str">
        <f t="shared" si="461"/>
        <v/>
      </c>
      <c r="RE94" s="36">
        <f t="shared" si="462"/>
        <v>56.258950011275644</v>
      </c>
      <c r="RF94" s="36" t="str">
        <f t="shared" si="463"/>
        <v/>
      </c>
      <c r="RG94" s="36" t="str">
        <f t="shared" si="464"/>
        <v/>
      </c>
      <c r="RH94" s="36" t="str">
        <f t="shared" si="465"/>
        <v/>
      </c>
      <c r="RI94" s="36" t="str">
        <f t="shared" si="466"/>
        <v/>
      </c>
      <c r="RJ94" s="36" t="str">
        <f t="shared" si="467"/>
        <v/>
      </c>
      <c r="RK94" s="37">
        <f t="shared" si="468"/>
        <v>60</v>
      </c>
      <c r="RL94" s="38" t="str">
        <f t="shared" si="528"/>
        <v/>
      </c>
      <c r="RM94" s="38" t="str">
        <f t="shared" si="529"/>
        <v/>
      </c>
      <c r="RN94" s="38" t="str">
        <f t="shared" si="530"/>
        <v>16. KASSEL GROUP S.A.S.</v>
      </c>
      <c r="RO94" s="38" t="str">
        <f t="shared" si="531"/>
        <v/>
      </c>
      <c r="RP94" s="38" t="str">
        <f t="shared" si="532"/>
        <v>16. KASSEL GROUP S.A.S.</v>
      </c>
      <c r="RQ94" s="39" t="str">
        <f t="shared" si="533"/>
        <v/>
      </c>
      <c r="RR94" s="39" t="str">
        <f t="shared" si="534"/>
        <v/>
      </c>
      <c r="RS94" s="39">
        <f t="shared" si="535"/>
        <v>28441000</v>
      </c>
      <c r="RT94" s="39" t="str">
        <f t="shared" si="536"/>
        <v/>
      </c>
      <c r="RU94" s="39">
        <f t="shared" si="537"/>
        <v>28441000</v>
      </c>
      <c r="RV94" s="57">
        <v>86</v>
      </c>
    </row>
    <row r="95" spans="2:490" s="41" customFormat="1" ht="40.799999999999997" hidden="1" x14ac:dyDescent="0.2">
      <c r="B95" s="63" t="s">
        <v>149</v>
      </c>
      <c r="C95" s="57" t="s">
        <v>182</v>
      </c>
      <c r="D95" s="57" t="s">
        <v>185</v>
      </c>
      <c r="E95" s="57" t="s">
        <v>186</v>
      </c>
      <c r="F95" s="57">
        <v>1</v>
      </c>
      <c r="G95" s="25">
        <v>8687000</v>
      </c>
      <c r="H95" s="57">
        <v>87</v>
      </c>
      <c r="I95" s="77" t="s">
        <v>32</v>
      </c>
      <c r="J95" s="77" t="s">
        <v>32</v>
      </c>
      <c r="K95" s="77" t="s">
        <v>32</v>
      </c>
      <c r="L95" s="77" t="s">
        <v>32</v>
      </c>
      <c r="M95" s="77" t="s">
        <v>32</v>
      </c>
      <c r="N95" s="77" t="s">
        <v>32</v>
      </c>
      <c r="O95" s="77" t="s">
        <v>32</v>
      </c>
      <c r="P95" s="77" t="s">
        <v>32</v>
      </c>
      <c r="Q95" s="77" t="s">
        <v>32</v>
      </c>
      <c r="R95" s="77" t="s">
        <v>32</v>
      </c>
      <c r="S95" s="77" t="s">
        <v>32</v>
      </c>
      <c r="T95" s="77" t="s">
        <v>32</v>
      </c>
      <c r="U95" s="75">
        <v>7735000</v>
      </c>
      <c r="V95" s="75">
        <v>8687000</v>
      </c>
      <c r="W95" s="77" t="s">
        <v>32</v>
      </c>
      <c r="X95" s="77" t="s">
        <v>32</v>
      </c>
      <c r="Y95" s="77" t="s">
        <v>32</v>
      </c>
      <c r="Z95" s="77" t="s">
        <v>32</v>
      </c>
      <c r="AA95" s="77" t="s">
        <v>32</v>
      </c>
      <c r="AB95" s="77" t="s">
        <v>32</v>
      </c>
      <c r="AC95" s="77" t="s">
        <v>32</v>
      </c>
      <c r="AD95" s="77" t="s">
        <v>32</v>
      </c>
      <c r="AE95" s="75">
        <v>8234800</v>
      </c>
      <c r="AF95" s="77" t="s">
        <v>32</v>
      </c>
      <c r="AG95" s="77" t="s">
        <v>32</v>
      </c>
      <c r="AH95" s="77" t="s">
        <v>32</v>
      </c>
      <c r="AI95" s="75">
        <v>8537060</v>
      </c>
      <c r="AJ95" s="77" t="s">
        <v>32</v>
      </c>
      <c r="AK95" s="45"/>
      <c r="AL95" s="26" t="str">
        <f t="shared" si="469"/>
        <v>NC</v>
      </c>
      <c r="AM95" s="26" t="str">
        <f t="shared" si="470"/>
        <v>NC</v>
      </c>
      <c r="AN95" s="26" t="str">
        <f t="shared" si="471"/>
        <v>NC</v>
      </c>
      <c r="AO95" s="26" t="str">
        <f t="shared" si="472"/>
        <v>NC</v>
      </c>
      <c r="AP95" s="26" t="str">
        <f t="shared" si="473"/>
        <v>NC</v>
      </c>
      <c r="AQ95" s="26" t="str">
        <f t="shared" si="474"/>
        <v>NC</v>
      </c>
      <c r="AR95" s="26" t="str">
        <f t="shared" si="475"/>
        <v>NC</v>
      </c>
      <c r="AS95" s="26" t="str">
        <f t="shared" si="476"/>
        <v>NC</v>
      </c>
      <c r="AT95" s="26" t="str">
        <f t="shared" si="477"/>
        <v>NC</v>
      </c>
      <c r="AU95" s="26" t="str">
        <f t="shared" si="478"/>
        <v>NC</v>
      </c>
      <c r="AV95" s="26" t="str">
        <f t="shared" si="479"/>
        <v>NC</v>
      </c>
      <c r="AW95" s="26" t="str">
        <f t="shared" si="480"/>
        <v>NC</v>
      </c>
      <c r="AX95" s="26">
        <f t="shared" si="481"/>
        <v>7735000</v>
      </c>
      <c r="AY95" s="26">
        <f t="shared" si="482"/>
        <v>8687000</v>
      </c>
      <c r="AZ95" s="26" t="str">
        <f t="shared" si="483"/>
        <v>NC</v>
      </c>
      <c r="BA95" s="26" t="str">
        <f t="shared" si="484"/>
        <v>NC</v>
      </c>
      <c r="BB95" s="26" t="str">
        <f t="shared" si="485"/>
        <v>NC</v>
      </c>
      <c r="BC95" s="26" t="str">
        <f t="shared" si="486"/>
        <v>NC</v>
      </c>
      <c r="BD95" s="26" t="str">
        <f t="shared" si="487"/>
        <v>NC</v>
      </c>
      <c r="BE95" s="26" t="str">
        <f t="shared" si="488"/>
        <v>NC</v>
      </c>
      <c r="BF95" s="26" t="str">
        <f t="shared" si="489"/>
        <v>NC</v>
      </c>
      <c r="BG95" s="26" t="str">
        <f t="shared" si="490"/>
        <v>NC</v>
      </c>
      <c r="BH95" s="26">
        <f t="shared" si="491"/>
        <v>8234800</v>
      </c>
      <c r="BI95" s="26" t="str">
        <f t="shared" si="492"/>
        <v>NC</v>
      </c>
      <c r="BJ95" s="26" t="str">
        <f t="shared" si="493"/>
        <v>NC</v>
      </c>
      <c r="BK95" s="26" t="str">
        <f t="shared" si="494"/>
        <v>NC</v>
      </c>
      <c r="BL95" s="26">
        <f t="shared" si="495"/>
        <v>8537060</v>
      </c>
      <c r="BM95" s="26" t="str">
        <f t="shared" si="496"/>
        <v>NC</v>
      </c>
      <c r="BN95" s="57">
        <v>87</v>
      </c>
      <c r="BO95" s="70" t="s">
        <v>33</v>
      </c>
      <c r="BP95" s="70" t="s">
        <v>33</v>
      </c>
      <c r="BQ95" s="70" t="s">
        <v>33</v>
      </c>
      <c r="BR95" s="70" t="s">
        <v>33</v>
      </c>
      <c r="BS95" s="70" t="s">
        <v>33</v>
      </c>
      <c r="BT95" s="70" t="s">
        <v>33</v>
      </c>
      <c r="BU95" s="70" t="s">
        <v>33</v>
      </c>
      <c r="BV95" s="70" t="s">
        <v>33</v>
      </c>
      <c r="BW95" s="70" t="s">
        <v>33</v>
      </c>
      <c r="BX95" s="70" t="s">
        <v>33</v>
      </c>
      <c r="BY95" s="70" t="s">
        <v>33</v>
      </c>
      <c r="BZ95" s="70" t="s">
        <v>33</v>
      </c>
      <c r="CA95" s="71" t="s">
        <v>33</v>
      </c>
      <c r="CB95" s="91" t="s">
        <v>34</v>
      </c>
      <c r="CC95" s="70" t="s">
        <v>33</v>
      </c>
      <c r="CD95" s="70" t="s">
        <v>33</v>
      </c>
      <c r="CE95" s="70" t="s">
        <v>33</v>
      </c>
      <c r="CF95" s="70" t="s">
        <v>33</v>
      </c>
      <c r="CG95" s="70" t="s">
        <v>33</v>
      </c>
      <c r="CH95" s="70" t="s">
        <v>33</v>
      </c>
      <c r="CI95" s="70" t="s">
        <v>33</v>
      </c>
      <c r="CJ95" s="70" t="s">
        <v>33</v>
      </c>
      <c r="CK95" s="71" t="s">
        <v>34</v>
      </c>
      <c r="CL95" s="70" t="s">
        <v>33</v>
      </c>
      <c r="CM95" s="70" t="s">
        <v>33</v>
      </c>
      <c r="CN95" s="70" t="s">
        <v>33</v>
      </c>
      <c r="CO95" s="71" t="s">
        <v>33</v>
      </c>
      <c r="CP95" s="70" t="s">
        <v>33</v>
      </c>
      <c r="CQ95" s="57">
        <v>87</v>
      </c>
      <c r="CR95" s="71" t="s">
        <v>33</v>
      </c>
      <c r="CS95" s="71" t="s">
        <v>34</v>
      </c>
      <c r="CT95" s="71" t="s">
        <v>34</v>
      </c>
      <c r="CU95" s="71" t="s">
        <v>34</v>
      </c>
      <c r="CV95" s="71" t="s">
        <v>34</v>
      </c>
      <c r="CW95" s="71" t="s">
        <v>34</v>
      </c>
      <c r="CX95" s="71" t="s">
        <v>34</v>
      </c>
      <c r="CY95" s="71" t="s">
        <v>33</v>
      </c>
      <c r="CZ95" s="71" t="s">
        <v>34</v>
      </c>
      <c r="DA95" s="71" t="s">
        <v>34</v>
      </c>
      <c r="DB95" s="71" t="s">
        <v>34</v>
      </c>
      <c r="DC95" s="71" t="s">
        <v>34</v>
      </c>
      <c r="DD95" s="71" t="s">
        <v>239</v>
      </c>
      <c r="DE95" s="71" t="s">
        <v>239</v>
      </c>
      <c r="DF95" s="71" t="s">
        <v>34</v>
      </c>
      <c r="DG95" s="71" t="s">
        <v>34</v>
      </c>
      <c r="DH95" s="71" t="s">
        <v>34</v>
      </c>
      <c r="DI95" s="71" t="s">
        <v>34</v>
      </c>
      <c r="DJ95" s="71" t="s">
        <v>34</v>
      </c>
      <c r="DK95" s="71" t="s">
        <v>34</v>
      </c>
      <c r="DL95" s="71" t="s">
        <v>34</v>
      </c>
      <c r="DM95" s="71" t="s">
        <v>34</v>
      </c>
      <c r="DN95" s="71" t="s">
        <v>34</v>
      </c>
      <c r="DO95" s="71" t="s">
        <v>34</v>
      </c>
      <c r="DP95" s="71" t="s">
        <v>34</v>
      </c>
      <c r="DQ95" s="71" t="s">
        <v>34</v>
      </c>
      <c r="DR95" s="71" t="s">
        <v>34</v>
      </c>
      <c r="DS95" s="71" t="s">
        <v>34</v>
      </c>
      <c r="DT95" s="57">
        <v>87</v>
      </c>
      <c r="DU95" s="71" t="s">
        <v>34</v>
      </c>
      <c r="DV95" s="71" t="s">
        <v>34</v>
      </c>
      <c r="DW95" s="71" t="s">
        <v>34</v>
      </c>
      <c r="DX95" s="71" t="s">
        <v>34</v>
      </c>
      <c r="DY95" s="71" t="s">
        <v>34</v>
      </c>
      <c r="DZ95" s="71" t="s">
        <v>34</v>
      </c>
      <c r="EA95" s="71" t="s">
        <v>34</v>
      </c>
      <c r="EB95" s="71" t="s">
        <v>33</v>
      </c>
      <c r="EC95" s="71" t="s">
        <v>34</v>
      </c>
      <c r="ED95" s="71" t="s">
        <v>34</v>
      </c>
      <c r="EE95" s="71" t="s">
        <v>34</v>
      </c>
      <c r="EF95" s="71" t="s">
        <v>34</v>
      </c>
      <c r="EG95" s="71" t="s">
        <v>34</v>
      </c>
      <c r="EH95" s="71" t="s">
        <v>34</v>
      </c>
      <c r="EI95" s="71" t="s">
        <v>34</v>
      </c>
      <c r="EJ95" s="71" t="s">
        <v>34</v>
      </c>
      <c r="EK95" s="71" t="s">
        <v>34</v>
      </c>
      <c r="EL95" s="71" t="s">
        <v>34</v>
      </c>
      <c r="EM95" s="71" t="s">
        <v>34</v>
      </c>
      <c r="EN95" s="71" t="s">
        <v>34</v>
      </c>
      <c r="EO95" s="71" t="s">
        <v>34</v>
      </c>
      <c r="EP95" s="71" t="s">
        <v>34</v>
      </c>
      <c r="EQ95" s="71" t="s">
        <v>34</v>
      </c>
      <c r="ER95" s="71" t="s">
        <v>34</v>
      </c>
      <c r="ES95" s="71" t="s">
        <v>34</v>
      </c>
      <c r="ET95" s="71" t="s">
        <v>34</v>
      </c>
      <c r="EU95" s="71" t="s">
        <v>34</v>
      </c>
      <c r="EV95" s="71" t="s">
        <v>33</v>
      </c>
      <c r="EW95" s="57">
        <v>87</v>
      </c>
      <c r="EX95" s="27" t="str">
        <f t="shared" si="270"/>
        <v>NO CUMPLE</v>
      </c>
      <c r="EY95" s="27" t="str">
        <f t="shared" si="271"/>
        <v>NO CUMPLE</v>
      </c>
      <c r="EZ95" s="27" t="str">
        <f t="shared" si="272"/>
        <v>NO CUMPLE</v>
      </c>
      <c r="FA95" s="27" t="str">
        <f t="shared" si="273"/>
        <v>NO CUMPLE</v>
      </c>
      <c r="FB95" s="27" t="str">
        <f t="shared" si="274"/>
        <v>NO CUMPLE</v>
      </c>
      <c r="FC95" s="27" t="str">
        <f t="shared" si="275"/>
        <v>NO CUMPLE</v>
      </c>
      <c r="FD95" s="27" t="str">
        <f t="shared" si="276"/>
        <v>NO CUMPLE</v>
      </c>
      <c r="FE95" s="27" t="str">
        <f t="shared" si="277"/>
        <v>NO CUMPLE</v>
      </c>
      <c r="FF95" s="27" t="str">
        <f t="shared" si="278"/>
        <v>NO CUMPLE</v>
      </c>
      <c r="FG95" s="27" t="str">
        <f t="shared" si="279"/>
        <v>NO CUMPLE</v>
      </c>
      <c r="FH95" s="27" t="str">
        <f t="shared" si="280"/>
        <v>NO CUMPLE</v>
      </c>
      <c r="FI95" s="27" t="str">
        <f t="shared" si="281"/>
        <v>NO CUMPLE</v>
      </c>
      <c r="FJ95" s="27" t="str">
        <f t="shared" si="282"/>
        <v>NO CUMPLE</v>
      </c>
      <c r="FK95" s="27" t="str">
        <f t="shared" si="283"/>
        <v>CUMPLE</v>
      </c>
      <c r="FL95" s="27" t="str">
        <f t="shared" si="284"/>
        <v>NO CUMPLE</v>
      </c>
      <c r="FM95" s="27" t="str">
        <f t="shared" si="285"/>
        <v>NO CUMPLE</v>
      </c>
      <c r="FN95" s="27" t="str">
        <f t="shared" si="286"/>
        <v>NO CUMPLE</v>
      </c>
      <c r="FO95" s="27" t="str">
        <f t="shared" si="287"/>
        <v>NO CUMPLE</v>
      </c>
      <c r="FP95" s="27" t="str">
        <f t="shared" si="288"/>
        <v>NO CUMPLE</v>
      </c>
      <c r="FQ95" s="27" t="str">
        <f t="shared" si="289"/>
        <v>NO CUMPLE</v>
      </c>
      <c r="FR95" s="27" t="str">
        <f t="shared" si="290"/>
        <v>NO CUMPLE</v>
      </c>
      <c r="FS95" s="27" t="str">
        <f t="shared" si="291"/>
        <v>NO CUMPLE</v>
      </c>
      <c r="FT95" s="27" t="str">
        <f t="shared" si="292"/>
        <v>CUMPLE</v>
      </c>
      <c r="FU95" s="27" t="str">
        <f t="shared" si="293"/>
        <v>NO CUMPLE</v>
      </c>
      <c r="FV95" s="27" t="str">
        <f t="shared" si="294"/>
        <v>NO CUMPLE</v>
      </c>
      <c r="FW95" s="27" t="str">
        <f t="shared" si="295"/>
        <v>NO CUMPLE</v>
      </c>
      <c r="FX95" s="27" t="str">
        <f t="shared" si="296"/>
        <v>NO CUMPLE</v>
      </c>
      <c r="FY95" s="27" t="str">
        <f t="shared" si="297"/>
        <v>NO CUMPLE</v>
      </c>
      <c r="FZ95" s="57">
        <v>87</v>
      </c>
      <c r="GA95" s="71" t="s">
        <v>32</v>
      </c>
      <c r="GB95" s="71" t="s">
        <v>32</v>
      </c>
      <c r="GC95" s="71" t="s">
        <v>32</v>
      </c>
      <c r="GD95" s="71" t="s">
        <v>32</v>
      </c>
      <c r="GE95" s="71" t="s">
        <v>32</v>
      </c>
      <c r="GF95" s="71" t="s">
        <v>32</v>
      </c>
      <c r="GG95" s="71" t="s">
        <v>32</v>
      </c>
      <c r="GH95" s="71" t="s">
        <v>32</v>
      </c>
      <c r="GI95" s="71" t="s">
        <v>32</v>
      </c>
      <c r="GJ95" s="71" t="s">
        <v>32</v>
      </c>
      <c r="GK95" s="71" t="s">
        <v>32</v>
      </c>
      <c r="GL95" s="71" t="s">
        <v>32</v>
      </c>
      <c r="GM95" s="93" t="s">
        <v>33</v>
      </c>
      <c r="GN95" s="95" t="s">
        <v>34</v>
      </c>
      <c r="GO95" s="71" t="s">
        <v>32</v>
      </c>
      <c r="GP95" s="71" t="s">
        <v>32</v>
      </c>
      <c r="GQ95" s="71" t="s">
        <v>32</v>
      </c>
      <c r="GR95" s="71" t="s">
        <v>32</v>
      </c>
      <c r="GS95" s="71" t="s">
        <v>32</v>
      </c>
      <c r="GT95" s="71" t="s">
        <v>32</v>
      </c>
      <c r="GU95" s="71" t="s">
        <v>32</v>
      </c>
      <c r="GV95" s="71" t="s">
        <v>32</v>
      </c>
      <c r="GW95" s="93" t="s">
        <v>34</v>
      </c>
      <c r="GX95" s="71" t="s">
        <v>32</v>
      </c>
      <c r="GY95" s="71" t="s">
        <v>32</v>
      </c>
      <c r="GZ95" s="71" t="s">
        <v>32</v>
      </c>
      <c r="HA95" s="93" t="s">
        <v>34</v>
      </c>
      <c r="HB95" s="71" t="s">
        <v>32</v>
      </c>
      <c r="HC95" s="57">
        <v>87</v>
      </c>
      <c r="HD95" s="72" t="s">
        <v>32</v>
      </c>
      <c r="HE95" s="72" t="s">
        <v>32</v>
      </c>
      <c r="HF95" s="72" t="s">
        <v>32</v>
      </c>
      <c r="HG95" s="72" t="s">
        <v>32</v>
      </c>
      <c r="HH95" s="72" t="s">
        <v>32</v>
      </c>
      <c r="HI95" s="72" t="s">
        <v>32</v>
      </c>
      <c r="HJ95" s="72" t="s">
        <v>32</v>
      </c>
      <c r="HK95" s="72" t="s">
        <v>32</v>
      </c>
      <c r="HL95" s="72" t="s">
        <v>32</v>
      </c>
      <c r="HM95" s="72" t="s">
        <v>32</v>
      </c>
      <c r="HN95" s="72" t="s">
        <v>32</v>
      </c>
      <c r="HO95" s="72" t="s">
        <v>32</v>
      </c>
      <c r="HP95" s="72" t="s">
        <v>33</v>
      </c>
      <c r="HQ95" s="72" t="s">
        <v>34</v>
      </c>
      <c r="HR95" s="72" t="s">
        <v>32</v>
      </c>
      <c r="HS95" s="72" t="s">
        <v>32</v>
      </c>
      <c r="HT95" s="72" t="s">
        <v>32</v>
      </c>
      <c r="HU95" s="72" t="s">
        <v>32</v>
      </c>
      <c r="HV95" s="72" t="s">
        <v>32</v>
      </c>
      <c r="HW95" s="72" t="s">
        <v>32</v>
      </c>
      <c r="HX95" s="72" t="s">
        <v>32</v>
      </c>
      <c r="HY95" s="72" t="s">
        <v>32</v>
      </c>
      <c r="HZ95" s="72" t="s">
        <v>34</v>
      </c>
      <c r="IA95" s="72" t="s">
        <v>32</v>
      </c>
      <c r="IB95" s="72" t="s">
        <v>32</v>
      </c>
      <c r="IC95" s="72" t="s">
        <v>32</v>
      </c>
      <c r="ID95" s="72" t="s">
        <v>33</v>
      </c>
      <c r="IE95" s="72" t="s">
        <v>32</v>
      </c>
      <c r="IF95" s="57">
        <v>87</v>
      </c>
      <c r="IG95" s="26" t="str">
        <f t="shared" si="497"/>
        <v/>
      </c>
      <c r="IH95" s="26" t="str">
        <f t="shared" si="498"/>
        <v/>
      </c>
      <c r="II95" s="26" t="str">
        <f t="shared" si="499"/>
        <v/>
      </c>
      <c r="IJ95" s="26" t="str">
        <f t="shared" si="500"/>
        <v/>
      </c>
      <c r="IK95" s="26" t="str">
        <f t="shared" si="501"/>
        <v/>
      </c>
      <c r="IL95" s="26" t="str">
        <f t="shared" si="502"/>
        <v/>
      </c>
      <c r="IM95" s="26" t="str">
        <f t="shared" si="503"/>
        <v/>
      </c>
      <c r="IN95" s="26" t="str">
        <f t="shared" si="504"/>
        <v/>
      </c>
      <c r="IO95" s="26" t="str">
        <f t="shared" si="505"/>
        <v/>
      </c>
      <c r="IP95" s="26" t="str">
        <f t="shared" si="506"/>
        <v/>
      </c>
      <c r="IQ95" s="26" t="str">
        <f t="shared" si="507"/>
        <v/>
      </c>
      <c r="IR95" s="26" t="str">
        <f t="shared" si="508"/>
        <v/>
      </c>
      <c r="IS95" s="26" t="str">
        <f t="shared" si="509"/>
        <v/>
      </c>
      <c r="IT95" s="26">
        <f t="shared" si="510"/>
        <v>8687000</v>
      </c>
      <c r="IU95" s="26" t="str">
        <f t="shared" si="511"/>
        <v/>
      </c>
      <c r="IV95" s="26" t="str">
        <f t="shared" si="512"/>
        <v/>
      </c>
      <c r="IW95" s="26" t="str">
        <f t="shared" si="513"/>
        <v/>
      </c>
      <c r="IX95" s="26" t="str">
        <f t="shared" si="514"/>
        <v/>
      </c>
      <c r="IY95" s="26" t="str">
        <f t="shared" si="515"/>
        <v/>
      </c>
      <c r="IZ95" s="26" t="str">
        <f t="shared" si="516"/>
        <v/>
      </c>
      <c r="JA95" s="26" t="str">
        <f t="shared" si="517"/>
        <v/>
      </c>
      <c r="JB95" s="26" t="str">
        <f t="shared" si="518"/>
        <v/>
      </c>
      <c r="JC95" s="26">
        <f t="shared" si="519"/>
        <v>8234800</v>
      </c>
      <c r="JD95" s="26" t="str">
        <f t="shared" si="520"/>
        <v/>
      </c>
      <c r="JE95" s="26" t="str">
        <f t="shared" si="521"/>
        <v/>
      </c>
      <c r="JF95" s="26" t="str">
        <f t="shared" si="522"/>
        <v/>
      </c>
      <c r="JG95" s="26" t="str">
        <f t="shared" si="523"/>
        <v/>
      </c>
      <c r="JH95" s="26" t="str">
        <f t="shared" si="524"/>
        <v/>
      </c>
      <c r="JI95" s="26">
        <v>8687000</v>
      </c>
      <c r="JJ95" s="26">
        <v>8687000</v>
      </c>
      <c r="JK95" s="28">
        <f t="shared" si="525"/>
        <v>2</v>
      </c>
      <c r="JL95" s="28">
        <f t="shared" si="298"/>
        <v>1</v>
      </c>
      <c r="JM95" s="29">
        <f t="shared" si="526"/>
        <v>8533572.8356634956</v>
      </c>
      <c r="JN95" s="30">
        <f t="shared" si="527"/>
        <v>32000.898133738105</v>
      </c>
      <c r="JO95" s="57">
        <v>87</v>
      </c>
      <c r="JP95" s="31" t="str">
        <f t="shared" si="299"/>
        <v/>
      </c>
      <c r="JQ95" s="31" t="str">
        <f t="shared" si="300"/>
        <v/>
      </c>
      <c r="JR95" s="31" t="str">
        <f t="shared" si="301"/>
        <v/>
      </c>
      <c r="JS95" s="31" t="str">
        <f t="shared" si="302"/>
        <v/>
      </c>
      <c r="JT95" s="31" t="str">
        <f t="shared" si="303"/>
        <v/>
      </c>
      <c r="JU95" s="31" t="str">
        <f t="shared" si="304"/>
        <v/>
      </c>
      <c r="JV95" s="31" t="str">
        <f t="shared" si="305"/>
        <v/>
      </c>
      <c r="JW95" s="31" t="str">
        <f t="shared" si="306"/>
        <v/>
      </c>
      <c r="JX95" s="31" t="str">
        <f t="shared" si="307"/>
        <v/>
      </c>
      <c r="JY95" s="31" t="str">
        <f t="shared" si="308"/>
        <v/>
      </c>
      <c r="JZ95" s="31" t="str">
        <f t="shared" si="309"/>
        <v/>
      </c>
      <c r="KA95" s="31" t="str">
        <f t="shared" si="310"/>
        <v/>
      </c>
      <c r="KB95" s="31" t="str">
        <f t="shared" si="311"/>
        <v/>
      </c>
      <c r="KC95" s="31">
        <f t="shared" si="312"/>
        <v>27146.113098748989</v>
      </c>
      <c r="KD95" s="31" t="str">
        <f t="shared" si="313"/>
        <v/>
      </c>
      <c r="KE95" s="31" t="str">
        <f t="shared" si="314"/>
        <v/>
      </c>
      <c r="KF95" s="31" t="str">
        <f t="shared" si="315"/>
        <v/>
      </c>
      <c r="KG95" s="31" t="str">
        <f t="shared" si="316"/>
        <v/>
      </c>
      <c r="KH95" s="31" t="str">
        <f t="shared" si="317"/>
        <v/>
      </c>
      <c r="KI95" s="31" t="str">
        <f t="shared" si="318"/>
        <v/>
      </c>
      <c r="KJ95" s="31" t="str">
        <f t="shared" si="319"/>
        <v/>
      </c>
      <c r="KK95" s="31" t="str">
        <f t="shared" si="320"/>
        <v/>
      </c>
      <c r="KL95" s="31">
        <f t="shared" si="321"/>
        <v>25733.027759362056</v>
      </c>
      <c r="KM95" s="31" t="str">
        <f t="shared" si="322"/>
        <v/>
      </c>
      <c r="KN95" s="31" t="str">
        <f t="shared" si="323"/>
        <v/>
      </c>
      <c r="KO95" s="31" t="str">
        <f t="shared" si="324"/>
        <v/>
      </c>
      <c r="KP95" s="31" t="str">
        <f t="shared" si="325"/>
        <v/>
      </c>
      <c r="KQ95" s="31" t="str">
        <f t="shared" si="326"/>
        <v/>
      </c>
      <c r="KR95" s="57">
        <v>87</v>
      </c>
      <c r="KS95" s="32" t="str">
        <f t="shared" si="327"/>
        <v/>
      </c>
      <c r="KT95" s="32" t="str">
        <f t="shared" si="328"/>
        <v/>
      </c>
      <c r="KU95" s="32" t="str">
        <f t="shared" si="329"/>
        <v/>
      </c>
      <c r="KV95" s="32" t="str">
        <f t="shared" si="330"/>
        <v/>
      </c>
      <c r="KW95" s="32" t="str">
        <f t="shared" si="331"/>
        <v/>
      </c>
      <c r="KX95" s="32" t="str">
        <f t="shared" si="332"/>
        <v/>
      </c>
      <c r="KY95" s="32" t="str">
        <f t="shared" si="333"/>
        <v/>
      </c>
      <c r="KZ95" s="32" t="str">
        <f t="shared" si="334"/>
        <v/>
      </c>
      <c r="LA95" s="32" t="str">
        <f t="shared" si="335"/>
        <v/>
      </c>
      <c r="LB95" s="32" t="str">
        <f t="shared" si="336"/>
        <v/>
      </c>
      <c r="LC95" s="32" t="str">
        <f t="shared" si="337"/>
        <v/>
      </c>
      <c r="LD95" s="32" t="str">
        <f t="shared" si="338"/>
        <v/>
      </c>
      <c r="LE95" s="32" t="str">
        <f t="shared" si="339"/>
        <v/>
      </c>
      <c r="LF95" s="32">
        <f t="shared" si="340"/>
        <v>153427.16433650441</v>
      </c>
      <c r="LG95" s="32" t="str">
        <f t="shared" si="341"/>
        <v/>
      </c>
      <c r="LH95" s="32" t="str">
        <f t="shared" si="342"/>
        <v/>
      </c>
      <c r="LI95" s="32" t="str">
        <f t="shared" si="343"/>
        <v/>
      </c>
      <c r="LJ95" s="32" t="str">
        <f t="shared" si="344"/>
        <v/>
      </c>
      <c r="LK95" s="32" t="str">
        <f t="shared" si="345"/>
        <v/>
      </c>
      <c r="LL95" s="32" t="str">
        <f t="shared" si="346"/>
        <v/>
      </c>
      <c r="LM95" s="32" t="str">
        <f t="shared" si="347"/>
        <v/>
      </c>
      <c r="LN95" s="32" t="str">
        <f t="shared" si="348"/>
        <v/>
      </c>
      <c r="LO95" s="32">
        <f t="shared" si="349"/>
        <v>298772.83566349559</v>
      </c>
      <c r="LP95" s="32" t="str">
        <f t="shared" si="350"/>
        <v/>
      </c>
      <c r="LQ95" s="32" t="str">
        <f t="shared" si="351"/>
        <v/>
      </c>
      <c r="LR95" s="32" t="str">
        <f t="shared" si="352"/>
        <v/>
      </c>
      <c r="LS95" s="32" t="str">
        <f t="shared" si="353"/>
        <v/>
      </c>
      <c r="LT95" s="32" t="str">
        <f t="shared" si="354"/>
        <v/>
      </c>
      <c r="LU95" s="57">
        <v>87</v>
      </c>
      <c r="LV95" s="33" t="str">
        <f t="shared" si="355"/>
        <v/>
      </c>
      <c r="LW95" s="33" t="str">
        <f t="shared" si="356"/>
        <v/>
      </c>
      <c r="LX95" s="33" t="str">
        <f t="shared" si="357"/>
        <v/>
      </c>
      <c r="LY95" s="33" t="str">
        <f t="shared" si="358"/>
        <v/>
      </c>
      <c r="LZ95" s="33" t="str">
        <f t="shared" si="359"/>
        <v/>
      </c>
      <c r="MA95" s="33" t="str">
        <f t="shared" si="360"/>
        <v/>
      </c>
      <c r="MB95" s="33" t="str">
        <f t="shared" si="361"/>
        <v/>
      </c>
      <c r="MC95" s="33" t="str">
        <f t="shared" si="362"/>
        <v/>
      </c>
      <c r="MD95" s="33" t="str">
        <f t="shared" si="363"/>
        <v/>
      </c>
      <c r="ME95" s="33" t="str">
        <f t="shared" si="364"/>
        <v/>
      </c>
      <c r="MF95" s="33" t="str">
        <f t="shared" si="365"/>
        <v/>
      </c>
      <c r="MG95" s="33" t="str">
        <f t="shared" si="366"/>
        <v/>
      </c>
      <c r="MH95" s="33" t="str">
        <f t="shared" si="367"/>
        <v/>
      </c>
      <c r="MI95" s="33">
        <f t="shared" si="368"/>
        <v>479.44643208231793</v>
      </c>
      <c r="MJ95" s="33" t="str">
        <f t="shared" si="369"/>
        <v/>
      </c>
      <c r="MK95" s="33" t="str">
        <f t="shared" si="370"/>
        <v/>
      </c>
      <c r="ML95" s="33" t="str">
        <f t="shared" si="371"/>
        <v/>
      </c>
      <c r="MM95" s="33" t="str">
        <f t="shared" si="372"/>
        <v/>
      </c>
      <c r="MN95" s="33" t="str">
        <f t="shared" si="373"/>
        <v/>
      </c>
      <c r="MO95" s="33" t="str">
        <f t="shared" si="374"/>
        <v/>
      </c>
      <c r="MP95" s="33" t="str">
        <f t="shared" si="375"/>
        <v/>
      </c>
      <c r="MQ95" s="33" t="str">
        <f t="shared" si="376"/>
        <v/>
      </c>
      <c r="MR95" s="33">
        <f t="shared" si="377"/>
        <v>933.63890730461571</v>
      </c>
      <c r="MS95" s="33" t="str">
        <f t="shared" si="378"/>
        <v/>
      </c>
      <c r="MT95" s="33" t="str">
        <f t="shared" si="379"/>
        <v/>
      </c>
      <c r="MU95" s="33" t="str">
        <f t="shared" si="380"/>
        <v/>
      </c>
      <c r="MV95" s="33" t="str">
        <f t="shared" si="381"/>
        <v/>
      </c>
      <c r="MW95" s="33" t="str">
        <f t="shared" si="382"/>
        <v/>
      </c>
      <c r="MX95" s="54">
        <f t="shared" si="383"/>
        <v>479.44643208231793</v>
      </c>
      <c r="MY95" s="57">
        <v>87</v>
      </c>
      <c r="MZ95" s="34" t="str">
        <f t="shared" si="384"/>
        <v/>
      </c>
      <c r="NA95" s="34" t="str">
        <f t="shared" si="385"/>
        <v/>
      </c>
      <c r="NB95" s="34" t="str">
        <f t="shared" si="386"/>
        <v/>
      </c>
      <c r="NC95" s="34" t="str">
        <f t="shared" si="387"/>
        <v/>
      </c>
      <c r="ND95" s="34" t="str">
        <f t="shared" si="388"/>
        <v/>
      </c>
      <c r="NE95" s="34" t="str">
        <f t="shared" si="389"/>
        <v/>
      </c>
      <c r="NF95" s="34" t="str">
        <f t="shared" si="390"/>
        <v/>
      </c>
      <c r="NG95" s="34" t="str">
        <f t="shared" si="391"/>
        <v/>
      </c>
      <c r="NH95" s="34" t="str">
        <f t="shared" si="392"/>
        <v/>
      </c>
      <c r="NI95" s="34" t="str">
        <f t="shared" si="393"/>
        <v/>
      </c>
      <c r="NJ95" s="34" t="str">
        <f t="shared" si="394"/>
        <v/>
      </c>
      <c r="NK95" s="34" t="str">
        <f t="shared" si="395"/>
        <v/>
      </c>
      <c r="NL95" s="34" t="str">
        <f t="shared" si="396"/>
        <v/>
      </c>
      <c r="NM95" s="34">
        <f t="shared" si="397"/>
        <v>40</v>
      </c>
      <c r="NN95" s="34" t="str">
        <f t="shared" si="398"/>
        <v/>
      </c>
      <c r="NO95" s="34" t="str">
        <f t="shared" si="399"/>
        <v/>
      </c>
      <c r="NP95" s="34" t="str">
        <f t="shared" si="400"/>
        <v/>
      </c>
      <c r="NQ95" s="34" t="str">
        <f t="shared" si="401"/>
        <v/>
      </c>
      <c r="NR95" s="34" t="str">
        <f t="shared" si="402"/>
        <v/>
      </c>
      <c r="NS95" s="34" t="str">
        <f t="shared" si="403"/>
        <v/>
      </c>
      <c r="NT95" s="34" t="str">
        <f t="shared" si="404"/>
        <v/>
      </c>
      <c r="NU95" s="34" t="str">
        <f t="shared" si="405"/>
        <v/>
      </c>
      <c r="NV95" s="34">
        <f t="shared" si="406"/>
        <v>20.540979101501403</v>
      </c>
      <c r="NW95" s="34" t="str">
        <f t="shared" si="407"/>
        <v/>
      </c>
      <c r="NX95" s="34" t="str">
        <f t="shared" si="408"/>
        <v/>
      </c>
      <c r="NY95" s="34" t="str">
        <f t="shared" si="409"/>
        <v/>
      </c>
      <c r="NZ95" s="34" t="str">
        <f t="shared" si="410"/>
        <v/>
      </c>
      <c r="OA95" s="34" t="str">
        <f t="shared" si="411"/>
        <v/>
      </c>
      <c r="OB95" s="57">
        <v>87</v>
      </c>
      <c r="OC95" s="78"/>
      <c r="OD95" s="78"/>
      <c r="OE95" s="78"/>
      <c r="OF95" s="78"/>
      <c r="OG95" s="78"/>
      <c r="OH95" s="78"/>
      <c r="OI95" s="78"/>
      <c r="OJ95" s="78"/>
      <c r="OK95" s="78"/>
      <c r="OL95" s="78"/>
      <c r="OM95" s="78"/>
      <c r="ON95" s="78"/>
      <c r="OO95" s="78">
        <v>61</v>
      </c>
      <c r="OP95" s="78">
        <v>61</v>
      </c>
      <c r="OQ95" s="78"/>
      <c r="OR95" s="78"/>
      <c r="OS95" s="78"/>
      <c r="OT95" s="78"/>
      <c r="OU95" s="78"/>
      <c r="OV95" s="78"/>
      <c r="OW95" s="78"/>
      <c r="OX95" s="78"/>
      <c r="OY95" s="78">
        <v>61</v>
      </c>
      <c r="OZ95" s="78"/>
      <c r="PA95" s="78"/>
      <c r="PB95" s="78"/>
      <c r="PC95" s="78">
        <v>61</v>
      </c>
      <c r="PD95" s="78"/>
      <c r="PE95" s="57">
        <v>87</v>
      </c>
      <c r="PF95" s="35">
        <f t="shared" si="412"/>
        <v>0</v>
      </c>
      <c r="PG95" s="35">
        <f t="shared" si="413"/>
        <v>0</v>
      </c>
      <c r="PH95" s="35">
        <f t="shared" si="414"/>
        <v>0</v>
      </c>
      <c r="PI95" s="35">
        <f t="shared" si="415"/>
        <v>0</v>
      </c>
      <c r="PJ95" s="35">
        <f t="shared" si="416"/>
        <v>0</v>
      </c>
      <c r="PK95" s="35">
        <f t="shared" si="417"/>
        <v>0</v>
      </c>
      <c r="PL95" s="35">
        <f t="shared" si="418"/>
        <v>0</v>
      </c>
      <c r="PM95" s="35">
        <f t="shared" si="419"/>
        <v>0</v>
      </c>
      <c r="PN95" s="35">
        <f t="shared" si="420"/>
        <v>0</v>
      </c>
      <c r="PO95" s="35">
        <f t="shared" si="421"/>
        <v>0</v>
      </c>
      <c r="PP95" s="35">
        <f t="shared" si="422"/>
        <v>0</v>
      </c>
      <c r="PQ95" s="35">
        <f t="shared" si="423"/>
        <v>0</v>
      </c>
      <c r="PR95" s="35">
        <f t="shared" si="424"/>
        <v>30</v>
      </c>
      <c r="PS95" s="35">
        <f t="shared" si="425"/>
        <v>30</v>
      </c>
      <c r="PT95" s="35">
        <f t="shared" si="426"/>
        <v>0</v>
      </c>
      <c r="PU95" s="35">
        <f t="shared" si="427"/>
        <v>0</v>
      </c>
      <c r="PV95" s="35">
        <f t="shared" si="428"/>
        <v>0</v>
      </c>
      <c r="PW95" s="35">
        <f t="shared" si="429"/>
        <v>0</v>
      </c>
      <c r="PX95" s="35">
        <f t="shared" si="430"/>
        <v>0</v>
      </c>
      <c r="PY95" s="35">
        <f t="shared" si="431"/>
        <v>0</v>
      </c>
      <c r="PZ95" s="35">
        <f t="shared" si="432"/>
        <v>0</v>
      </c>
      <c r="QA95" s="35">
        <f t="shared" si="433"/>
        <v>0</v>
      </c>
      <c r="QB95" s="35">
        <f t="shared" si="434"/>
        <v>30</v>
      </c>
      <c r="QC95" s="35">
        <f t="shared" si="435"/>
        <v>0</v>
      </c>
      <c r="QD95" s="35">
        <f t="shared" si="436"/>
        <v>0</v>
      </c>
      <c r="QE95" s="35">
        <f t="shared" si="437"/>
        <v>0</v>
      </c>
      <c r="QF95" s="35">
        <f t="shared" si="438"/>
        <v>30</v>
      </c>
      <c r="QG95" s="35">
        <f t="shared" si="439"/>
        <v>0</v>
      </c>
      <c r="QH95" s="57">
        <v>87</v>
      </c>
      <c r="QI95" s="36" t="str">
        <f t="shared" si="440"/>
        <v/>
      </c>
      <c r="QJ95" s="36" t="str">
        <f t="shared" si="441"/>
        <v/>
      </c>
      <c r="QK95" s="36" t="str">
        <f t="shared" si="442"/>
        <v/>
      </c>
      <c r="QL95" s="36" t="str">
        <f t="shared" si="443"/>
        <v/>
      </c>
      <c r="QM95" s="36" t="str">
        <f t="shared" si="444"/>
        <v/>
      </c>
      <c r="QN95" s="36" t="str">
        <f t="shared" si="445"/>
        <v/>
      </c>
      <c r="QO95" s="36" t="str">
        <f t="shared" si="446"/>
        <v/>
      </c>
      <c r="QP95" s="36" t="str">
        <f t="shared" si="447"/>
        <v/>
      </c>
      <c r="QQ95" s="36" t="str">
        <f t="shared" si="448"/>
        <v/>
      </c>
      <c r="QR95" s="36" t="str">
        <f t="shared" si="449"/>
        <v/>
      </c>
      <c r="QS95" s="36" t="str">
        <f t="shared" si="450"/>
        <v/>
      </c>
      <c r="QT95" s="36" t="str">
        <f t="shared" si="451"/>
        <v/>
      </c>
      <c r="QU95" s="36" t="str">
        <f t="shared" si="452"/>
        <v/>
      </c>
      <c r="QV95" s="36">
        <f t="shared" si="453"/>
        <v>70</v>
      </c>
      <c r="QW95" s="36" t="str">
        <f t="shared" si="454"/>
        <v/>
      </c>
      <c r="QX95" s="36" t="str">
        <f t="shared" si="455"/>
        <v/>
      </c>
      <c r="QY95" s="36" t="str">
        <f t="shared" si="456"/>
        <v/>
      </c>
      <c r="QZ95" s="36" t="str">
        <f t="shared" si="457"/>
        <v/>
      </c>
      <c r="RA95" s="36" t="str">
        <f t="shared" si="458"/>
        <v/>
      </c>
      <c r="RB95" s="36" t="str">
        <f t="shared" si="459"/>
        <v/>
      </c>
      <c r="RC95" s="36" t="str">
        <f t="shared" si="460"/>
        <v/>
      </c>
      <c r="RD95" s="36" t="str">
        <f t="shared" si="461"/>
        <v/>
      </c>
      <c r="RE95" s="36">
        <f t="shared" si="462"/>
        <v>50.540979101501406</v>
      </c>
      <c r="RF95" s="36" t="str">
        <f t="shared" si="463"/>
        <v/>
      </c>
      <c r="RG95" s="36" t="str">
        <f t="shared" si="464"/>
        <v/>
      </c>
      <c r="RH95" s="36" t="str">
        <f t="shared" si="465"/>
        <v/>
      </c>
      <c r="RI95" s="36" t="str">
        <f t="shared" si="466"/>
        <v/>
      </c>
      <c r="RJ95" s="36" t="str">
        <f t="shared" si="467"/>
        <v/>
      </c>
      <c r="RK95" s="37">
        <f t="shared" si="468"/>
        <v>70</v>
      </c>
      <c r="RL95" s="38" t="str">
        <f t="shared" si="528"/>
        <v/>
      </c>
      <c r="RM95" s="38" t="str">
        <f t="shared" si="529"/>
        <v>14. CESAR TABARES L &amp; CIA S.A.S.</v>
      </c>
      <c r="RN95" s="38" t="str">
        <f t="shared" si="530"/>
        <v/>
      </c>
      <c r="RO95" s="38" t="str">
        <f t="shared" si="531"/>
        <v/>
      </c>
      <c r="RP95" s="38" t="str">
        <f t="shared" si="532"/>
        <v>14. CESAR TABARES L &amp; CIA S.A.S.</v>
      </c>
      <c r="RQ95" s="39" t="str">
        <f t="shared" si="533"/>
        <v/>
      </c>
      <c r="RR95" s="39">
        <f t="shared" si="534"/>
        <v>8687000</v>
      </c>
      <c r="RS95" s="39" t="str">
        <f t="shared" si="535"/>
        <v/>
      </c>
      <c r="RT95" s="39" t="str">
        <f t="shared" si="536"/>
        <v/>
      </c>
      <c r="RU95" s="39">
        <f t="shared" si="537"/>
        <v>8687000</v>
      </c>
      <c r="RV95" s="57">
        <v>87</v>
      </c>
    </row>
    <row r="96" spans="2:490" s="41" customFormat="1" ht="40.799999999999997" hidden="1" x14ac:dyDescent="0.2">
      <c r="B96" s="63" t="s">
        <v>149</v>
      </c>
      <c r="C96" s="57" t="s">
        <v>182</v>
      </c>
      <c r="D96" s="57" t="s">
        <v>185</v>
      </c>
      <c r="E96" s="57" t="s">
        <v>187</v>
      </c>
      <c r="F96" s="57">
        <v>1</v>
      </c>
      <c r="G96" s="25">
        <v>14913952</v>
      </c>
      <c r="H96" s="57">
        <v>88</v>
      </c>
      <c r="I96" s="77" t="s">
        <v>32</v>
      </c>
      <c r="J96" s="77" t="s">
        <v>32</v>
      </c>
      <c r="K96" s="77" t="s">
        <v>32</v>
      </c>
      <c r="L96" s="77" t="s">
        <v>32</v>
      </c>
      <c r="M96" s="77" t="s">
        <v>32</v>
      </c>
      <c r="N96" s="77" t="s">
        <v>32</v>
      </c>
      <c r="O96" s="77" t="s">
        <v>32</v>
      </c>
      <c r="P96" s="77" t="s">
        <v>32</v>
      </c>
      <c r="Q96" s="77" t="s">
        <v>32</v>
      </c>
      <c r="R96" s="77" t="s">
        <v>32</v>
      </c>
      <c r="S96" s="77" t="s">
        <v>32</v>
      </c>
      <c r="T96" s="77" t="s">
        <v>32</v>
      </c>
      <c r="U96" s="75">
        <v>14910700</v>
      </c>
      <c r="V96" s="75">
        <v>14518000</v>
      </c>
      <c r="W96" s="77" t="s">
        <v>32</v>
      </c>
      <c r="X96" s="77" t="s">
        <v>32</v>
      </c>
      <c r="Y96" s="77" t="s">
        <v>32</v>
      </c>
      <c r="Z96" s="77" t="s">
        <v>32</v>
      </c>
      <c r="AA96" s="77" t="s">
        <v>32</v>
      </c>
      <c r="AB96" s="77" t="s">
        <v>32</v>
      </c>
      <c r="AC96" s="77" t="s">
        <v>32</v>
      </c>
      <c r="AD96" s="77" t="s">
        <v>32</v>
      </c>
      <c r="AE96" s="77" t="s">
        <v>32</v>
      </c>
      <c r="AF96" s="77" t="s">
        <v>32</v>
      </c>
      <c r="AG96" s="77" t="s">
        <v>32</v>
      </c>
      <c r="AH96" s="77" t="s">
        <v>32</v>
      </c>
      <c r="AI96" s="77" t="s">
        <v>32</v>
      </c>
      <c r="AJ96" s="77" t="s">
        <v>32</v>
      </c>
      <c r="AK96" s="45"/>
      <c r="AL96" s="26" t="str">
        <f t="shared" si="469"/>
        <v>NC</v>
      </c>
      <c r="AM96" s="26" t="str">
        <f t="shared" si="470"/>
        <v>NC</v>
      </c>
      <c r="AN96" s="26" t="str">
        <f t="shared" si="471"/>
        <v>NC</v>
      </c>
      <c r="AO96" s="26" t="str">
        <f t="shared" si="472"/>
        <v>NC</v>
      </c>
      <c r="AP96" s="26" t="str">
        <f t="shared" si="473"/>
        <v>NC</v>
      </c>
      <c r="AQ96" s="26" t="str">
        <f t="shared" si="474"/>
        <v>NC</v>
      </c>
      <c r="AR96" s="26" t="str">
        <f t="shared" si="475"/>
        <v>NC</v>
      </c>
      <c r="AS96" s="26" t="str">
        <f t="shared" si="476"/>
        <v>NC</v>
      </c>
      <c r="AT96" s="26" t="str">
        <f t="shared" si="477"/>
        <v>NC</v>
      </c>
      <c r="AU96" s="26" t="str">
        <f t="shared" si="478"/>
        <v>NC</v>
      </c>
      <c r="AV96" s="26" t="str">
        <f t="shared" si="479"/>
        <v>NC</v>
      </c>
      <c r="AW96" s="26" t="str">
        <f t="shared" si="480"/>
        <v>NC</v>
      </c>
      <c r="AX96" s="26">
        <f t="shared" si="481"/>
        <v>14910700</v>
      </c>
      <c r="AY96" s="26">
        <f t="shared" si="482"/>
        <v>14518000</v>
      </c>
      <c r="AZ96" s="26" t="str">
        <f t="shared" si="483"/>
        <v>NC</v>
      </c>
      <c r="BA96" s="26" t="str">
        <f t="shared" si="484"/>
        <v>NC</v>
      </c>
      <c r="BB96" s="26" t="str">
        <f t="shared" si="485"/>
        <v>NC</v>
      </c>
      <c r="BC96" s="26" t="str">
        <f t="shared" si="486"/>
        <v>NC</v>
      </c>
      <c r="BD96" s="26" t="str">
        <f t="shared" si="487"/>
        <v>NC</v>
      </c>
      <c r="BE96" s="26" t="str">
        <f t="shared" si="488"/>
        <v>NC</v>
      </c>
      <c r="BF96" s="26" t="str">
        <f t="shared" si="489"/>
        <v>NC</v>
      </c>
      <c r="BG96" s="26" t="str">
        <f t="shared" si="490"/>
        <v>NC</v>
      </c>
      <c r="BH96" s="26" t="str">
        <f t="shared" si="491"/>
        <v>NC</v>
      </c>
      <c r="BI96" s="26" t="str">
        <f t="shared" si="492"/>
        <v>NC</v>
      </c>
      <c r="BJ96" s="26" t="str">
        <f t="shared" si="493"/>
        <v>NC</v>
      </c>
      <c r="BK96" s="26" t="str">
        <f t="shared" si="494"/>
        <v>NC</v>
      </c>
      <c r="BL96" s="26" t="str">
        <f t="shared" si="495"/>
        <v>NC</v>
      </c>
      <c r="BM96" s="26" t="str">
        <f t="shared" si="496"/>
        <v>NC</v>
      </c>
      <c r="BN96" s="57">
        <v>88</v>
      </c>
      <c r="BO96" s="70" t="s">
        <v>33</v>
      </c>
      <c r="BP96" s="70" t="s">
        <v>33</v>
      </c>
      <c r="BQ96" s="70" t="s">
        <v>33</v>
      </c>
      <c r="BR96" s="70" t="s">
        <v>33</v>
      </c>
      <c r="BS96" s="70" t="s">
        <v>33</v>
      </c>
      <c r="BT96" s="70" t="s">
        <v>33</v>
      </c>
      <c r="BU96" s="70" t="s">
        <v>33</v>
      </c>
      <c r="BV96" s="70" t="s">
        <v>33</v>
      </c>
      <c r="BW96" s="70" t="s">
        <v>33</v>
      </c>
      <c r="BX96" s="70" t="s">
        <v>33</v>
      </c>
      <c r="BY96" s="70" t="s">
        <v>33</v>
      </c>
      <c r="BZ96" s="70" t="s">
        <v>33</v>
      </c>
      <c r="CA96" s="71" t="s">
        <v>33</v>
      </c>
      <c r="CB96" s="71" t="s">
        <v>34</v>
      </c>
      <c r="CC96" s="70" t="s">
        <v>33</v>
      </c>
      <c r="CD96" s="70" t="s">
        <v>33</v>
      </c>
      <c r="CE96" s="70" t="s">
        <v>33</v>
      </c>
      <c r="CF96" s="70" t="s">
        <v>33</v>
      </c>
      <c r="CG96" s="70" t="s">
        <v>33</v>
      </c>
      <c r="CH96" s="70" t="s">
        <v>33</v>
      </c>
      <c r="CI96" s="70" t="s">
        <v>33</v>
      </c>
      <c r="CJ96" s="70" t="s">
        <v>33</v>
      </c>
      <c r="CK96" s="70" t="s">
        <v>33</v>
      </c>
      <c r="CL96" s="70" t="s">
        <v>33</v>
      </c>
      <c r="CM96" s="70" t="s">
        <v>33</v>
      </c>
      <c r="CN96" s="70" t="s">
        <v>33</v>
      </c>
      <c r="CO96" s="70" t="s">
        <v>33</v>
      </c>
      <c r="CP96" s="70" t="s">
        <v>33</v>
      </c>
      <c r="CQ96" s="57">
        <v>88</v>
      </c>
      <c r="CR96" s="71" t="s">
        <v>33</v>
      </c>
      <c r="CS96" s="71" t="s">
        <v>34</v>
      </c>
      <c r="CT96" s="71" t="s">
        <v>34</v>
      </c>
      <c r="CU96" s="71" t="s">
        <v>34</v>
      </c>
      <c r="CV96" s="71" t="s">
        <v>34</v>
      </c>
      <c r="CW96" s="71" t="s">
        <v>34</v>
      </c>
      <c r="CX96" s="71" t="s">
        <v>34</v>
      </c>
      <c r="CY96" s="71" t="s">
        <v>33</v>
      </c>
      <c r="CZ96" s="71" t="s">
        <v>34</v>
      </c>
      <c r="DA96" s="71" t="s">
        <v>34</v>
      </c>
      <c r="DB96" s="71" t="s">
        <v>34</v>
      </c>
      <c r="DC96" s="71" t="s">
        <v>34</v>
      </c>
      <c r="DD96" s="71" t="s">
        <v>239</v>
      </c>
      <c r="DE96" s="71" t="s">
        <v>239</v>
      </c>
      <c r="DF96" s="71" t="s">
        <v>34</v>
      </c>
      <c r="DG96" s="71" t="s">
        <v>34</v>
      </c>
      <c r="DH96" s="71" t="s">
        <v>34</v>
      </c>
      <c r="DI96" s="71" t="s">
        <v>34</v>
      </c>
      <c r="DJ96" s="71" t="s">
        <v>34</v>
      </c>
      <c r="DK96" s="71" t="s">
        <v>34</v>
      </c>
      <c r="DL96" s="71" t="s">
        <v>34</v>
      </c>
      <c r="DM96" s="71" t="s">
        <v>34</v>
      </c>
      <c r="DN96" s="71" t="s">
        <v>34</v>
      </c>
      <c r="DO96" s="71" t="s">
        <v>34</v>
      </c>
      <c r="DP96" s="71" t="s">
        <v>34</v>
      </c>
      <c r="DQ96" s="71" t="s">
        <v>34</v>
      </c>
      <c r="DR96" s="71" t="s">
        <v>34</v>
      </c>
      <c r="DS96" s="71" t="s">
        <v>34</v>
      </c>
      <c r="DT96" s="57">
        <v>88</v>
      </c>
      <c r="DU96" s="71" t="s">
        <v>34</v>
      </c>
      <c r="DV96" s="71" t="s">
        <v>34</v>
      </c>
      <c r="DW96" s="71" t="s">
        <v>34</v>
      </c>
      <c r="DX96" s="71" t="s">
        <v>34</v>
      </c>
      <c r="DY96" s="71" t="s">
        <v>34</v>
      </c>
      <c r="DZ96" s="71" t="s">
        <v>34</v>
      </c>
      <c r="EA96" s="71" t="s">
        <v>34</v>
      </c>
      <c r="EB96" s="71" t="s">
        <v>33</v>
      </c>
      <c r="EC96" s="71" t="s">
        <v>34</v>
      </c>
      <c r="ED96" s="71" t="s">
        <v>34</v>
      </c>
      <c r="EE96" s="71" t="s">
        <v>34</v>
      </c>
      <c r="EF96" s="71" t="s">
        <v>34</v>
      </c>
      <c r="EG96" s="71" t="s">
        <v>34</v>
      </c>
      <c r="EH96" s="71" t="s">
        <v>34</v>
      </c>
      <c r="EI96" s="71" t="s">
        <v>34</v>
      </c>
      <c r="EJ96" s="71" t="s">
        <v>34</v>
      </c>
      <c r="EK96" s="71" t="s">
        <v>34</v>
      </c>
      <c r="EL96" s="71" t="s">
        <v>34</v>
      </c>
      <c r="EM96" s="71" t="s">
        <v>34</v>
      </c>
      <c r="EN96" s="71" t="s">
        <v>34</v>
      </c>
      <c r="EO96" s="71" t="s">
        <v>34</v>
      </c>
      <c r="EP96" s="71" t="s">
        <v>34</v>
      </c>
      <c r="EQ96" s="71" t="s">
        <v>34</v>
      </c>
      <c r="ER96" s="71" t="s">
        <v>34</v>
      </c>
      <c r="ES96" s="71" t="s">
        <v>34</v>
      </c>
      <c r="ET96" s="71" t="s">
        <v>34</v>
      </c>
      <c r="EU96" s="71" t="s">
        <v>34</v>
      </c>
      <c r="EV96" s="71" t="s">
        <v>33</v>
      </c>
      <c r="EW96" s="57">
        <v>88</v>
      </c>
      <c r="EX96" s="27" t="str">
        <f t="shared" si="270"/>
        <v>NO CUMPLE</v>
      </c>
      <c r="EY96" s="27" t="str">
        <f t="shared" si="271"/>
        <v>NO CUMPLE</v>
      </c>
      <c r="EZ96" s="27" t="str">
        <f t="shared" si="272"/>
        <v>NO CUMPLE</v>
      </c>
      <c r="FA96" s="27" t="str">
        <f t="shared" si="273"/>
        <v>NO CUMPLE</v>
      </c>
      <c r="FB96" s="27" t="str">
        <f t="shared" si="274"/>
        <v>NO CUMPLE</v>
      </c>
      <c r="FC96" s="27" t="str">
        <f t="shared" si="275"/>
        <v>NO CUMPLE</v>
      </c>
      <c r="FD96" s="27" t="str">
        <f t="shared" si="276"/>
        <v>NO CUMPLE</v>
      </c>
      <c r="FE96" s="27" t="str">
        <f t="shared" si="277"/>
        <v>NO CUMPLE</v>
      </c>
      <c r="FF96" s="27" t="str">
        <f t="shared" si="278"/>
        <v>NO CUMPLE</v>
      </c>
      <c r="FG96" s="27" t="str">
        <f t="shared" si="279"/>
        <v>NO CUMPLE</v>
      </c>
      <c r="FH96" s="27" t="str">
        <f t="shared" si="280"/>
        <v>NO CUMPLE</v>
      </c>
      <c r="FI96" s="27" t="str">
        <f t="shared" si="281"/>
        <v>NO CUMPLE</v>
      </c>
      <c r="FJ96" s="27" t="str">
        <f t="shared" si="282"/>
        <v>NO CUMPLE</v>
      </c>
      <c r="FK96" s="27" t="str">
        <f t="shared" si="283"/>
        <v>CUMPLE</v>
      </c>
      <c r="FL96" s="27" t="str">
        <f t="shared" si="284"/>
        <v>NO CUMPLE</v>
      </c>
      <c r="FM96" s="27" t="str">
        <f t="shared" si="285"/>
        <v>NO CUMPLE</v>
      </c>
      <c r="FN96" s="27" t="str">
        <f t="shared" si="286"/>
        <v>NO CUMPLE</v>
      </c>
      <c r="FO96" s="27" t="str">
        <f t="shared" si="287"/>
        <v>NO CUMPLE</v>
      </c>
      <c r="FP96" s="27" t="str">
        <f t="shared" si="288"/>
        <v>NO CUMPLE</v>
      </c>
      <c r="FQ96" s="27" t="str">
        <f t="shared" si="289"/>
        <v>NO CUMPLE</v>
      </c>
      <c r="FR96" s="27" t="str">
        <f t="shared" si="290"/>
        <v>NO CUMPLE</v>
      </c>
      <c r="FS96" s="27" t="str">
        <f t="shared" si="291"/>
        <v>NO CUMPLE</v>
      </c>
      <c r="FT96" s="27" t="str">
        <f t="shared" si="292"/>
        <v>NO CUMPLE</v>
      </c>
      <c r="FU96" s="27" t="str">
        <f t="shared" si="293"/>
        <v>NO CUMPLE</v>
      </c>
      <c r="FV96" s="27" t="str">
        <f t="shared" si="294"/>
        <v>NO CUMPLE</v>
      </c>
      <c r="FW96" s="27" t="str">
        <f t="shared" si="295"/>
        <v>NO CUMPLE</v>
      </c>
      <c r="FX96" s="27" t="str">
        <f t="shared" si="296"/>
        <v>NO CUMPLE</v>
      </c>
      <c r="FY96" s="27" t="str">
        <f t="shared" si="297"/>
        <v>NO CUMPLE</v>
      </c>
      <c r="FZ96" s="57">
        <v>88</v>
      </c>
      <c r="GA96" s="71" t="s">
        <v>32</v>
      </c>
      <c r="GB96" s="71" t="s">
        <v>32</v>
      </c>
      <c r="GC96" s="71" t="s">
        <v>32</v>
      </c>
      <c r="GD96" s="71" t="s">
        <v>32</v>
      </c>
      <c r="GE96" s="71" t="s">
        <v>32</v>
      </c>
      <c r="GF96" s="71" t="s">
        <v>32</v>
      </c>
      <c r="GG96" s="71" t="s">
        <v>32</v>
      </c>
      <c r="GH96" s="71" t="s">
        <v>32</v>
      </c>
      <c r="GI96" s="71" t="s">
        <v>32</v>
      </c>
      <c r="GJ96" s="71" t="s">
        <v>32</v>
      </c>
      <c r="GK96" s="71" t="s">
        <v>32</v>
      </c>
      <c r="GL96" s="71" t="s">
        <v>32</v>
      </c>
      <c r="GM96" s="94" t="s">
        <v>33</v>
      </c>
      <c r="GN96" s="93" t="s">
        <v>34</v>
      </c>
      <c r="GO96" s="71" t="s">
        <v>32</v>
      </c>
      <c r="GP96" s="71" t="s">
        <v>32</v>
      </c>
      <c r="GQ96" s="71" t="s">
        <v>32</v>
      </c>
      <c r="GR96" s="71" t="s">
        <v>32</v>
      </c>
      <c r="GS96" s="71" t="s">
        <v>32</v>
      </c>
      <c r="GT96" s="71" t="s">
        <v>32</v>
      </c>
      <c r="GU96" s="71" t="s">
        <v>32</v>
      </c>
      <c r="GV96" s="71" t="s">
        <v>32</v>
      </c>
      <c r="GW96" s="71" t="s">
        <v>32</v>
      </c>
      <c r="GX96" s="71" t="s">
        <v>32</v>
      </c>
      <c r="GY96" s="71" t="s">
        <v>32</v>
      </c>
      <c r="GZ96" s="71" t="s">
        <v>32</v>
      </c>
      <c r="HA96" s="71" t="s">
        <v>32</v>
      </c>
      <c r="HB96" s="71" t="s">
        <v>32</v>
      </c>
      <c r="HC96" s="57">
        <v>88</v>
      </c>
      <c r="HD96" s="72" t="s">
        <v>32</v>
      </c>
      <c r="HE96" s="72" t="s">
        <v>32</v>
      </c>
      <c r="HF96" s="72" t="s">
        <v>32</v>
      </c>
      <c r="HG96" s="72" t="s">
        <v>32</v>
      </c>
      <c r="HH96" s="72" t="s">
        <v>32</v>
      </c>
      <c r="HI96" s="72" t="s">
        <v>32</v>
      </c>
      <c r="HJ96" s="72" t="s">
        <v>32</v>
      </c>
      <c r="HK96" s="72" t="s">
        <v>32</v>
      </c>
      <c r="HL96" s="72" t="s">
        <v>32</v>
      </c>
      <c r="HM96" s="72" t="s">
        <v>32</v>
      </c>
      <c r="HN96" s="72" t="s">
        <v>32</v>
      </c>
      <c r="HO96" s="72" t="s">
        <v>32</v>
      </c>
      <c r="HP96" s="72" t="s">
        <v>34</v>
      </c>
      <c r="HQ96" s="72" t="s">
        <v>34</v>
      </c>
      <c r="HR96" s="72" t="s">
        <v>32</v>
      </c>
      <c r="HS96" s="72" t="s">
        <v>32</v>
      </c>
      <c r="HT96" s="72" t="s">
        <v>32</v>
      </c>
      <c r="HU96" s="72" t="s">
        <v>32</v>
      </c>
      <c r="HV96" s="72" t="s">
        <v>32</v>
      </c>
      <c r="HW96" s="72" t="s">
        <v>32</v>
      </c>
      <c r="HX96" s="72" t="s">
        <v>32</v>
      </c>
      <c r="HY96" s="72" t="s">
        <v>32</v>
      </c>
      <c r="HZ96" s="72" t="s">
        <v>32</v>
      </c>
      <c r="IA96" s="72" t="s">
        <v>32</v>
      </c>
      <c r="IB96" s="72" t="s">
        <v>32</v>
      </c>
      <c r="IC96" s="72" t="s">
        <v>32</v>
      </c>
      <c r="ID96" s="72" t="s">
        <v>32</v>
      </c>
      <c r="IE96" s="72" t="s">
        <v>32</v>
      </c>
      <c r="IF96" s="57">
        <v>88</v>
      </c>
      <c r="IG96" s="26" t="str">
        <f t="shared" si="497"/>
        <v/>
      </c>
      <c r="IH96" s="26" t="str">
        <f t="shared" si="498"/>
        <v/>
      </c>
      <c r="II96" s="26" t="str">
        <f t="shared" si="499"/>
        <v/>
      </c>
      <c r="IJ96" s="26" t="str">
        <f t="shared" si="500"/>
        <v/>
      </c>
      <c r="IK96" s="26" t="str">
        <f t="shared" si="501"/>
        <v/>
      </c>
      <c r="IL96" s="26" t="str">
        <f t="shared" si="502"/>
        <v/>
      </c>
      <c r="IM96" s="26" t="str">
        <f t="shared" si="503"/>
        <v/>
      </c>
      <c r="IN96" s="26" t="str">
        <f t="shared" si="504"/>
        <v/>
      </c>
      <c r="IO96" s="26" t="str">
        <f t="shared" si="505"/>
        <v/>
      </c>
      <c r="IP96" s="26" t="str">
        <f t="shared" si="506"/>
        <v/>
      </c>
      <c r="IQ96" s="26" t="str">
        <f t="shared" si="507"/>
        <v/>
      </c>
      <c r="IR96" s="26" t="str">
        <f t="shared" si="508"/>
        <v/>
      </c>
      <c r="IS96" s="26" t="str">
        <f t="shared" si="509"/>
        <v/>
      </c>
      <c r="IT96" s="26">
        <f t="shared" si="510"/>
        <v>14518000</v>
      </c>
      <c r="IU96" s="26" t="str">
        <f t="shared" si="511"/>
        <v/>
      </c>
      <c r="IV96" s="26" t="str">
        <f t="shared" si="512"/>
        <v/>
      </c>
      <c r="IW96" s="26" t="str">
        <f t="shared" si="513"/>
        <v/>
      </c>
      <c r="IX96" s="26" t="str">
        <f t="shared" si="514"/>
        <v/>
      </c>
      <c r="IY96" s="26" t="str">
        <f t="shared" si="515"/>
        <v/>
      </c>
      <c r="IZ96" s="26" t="str">
        <f t="shared" si="516"/>
        <v/>
      </c>
      <c r="JA96" s="26" t="str">
        <f t="shared" si="517"/>
        <v/>
      </c>
      <c r="JB96" s="26" t="str">
        <f t="shared" si="518"/>
        <v/>
      </c>
      <c r="JC96" s="26" t="str">
        <f t="shared" si="519"/>
        <v/>
      </c>
      <c r="JD96" s="26" t="str">
        <f t="shared" si="520"/>
        <v/>
      </c>
      <c r="JE96" s="26" t="str">
        <f t="shared" si="521"/>
        <v/>
      </c>
      <c r="JF96" s="26" t="str">
        <f t="shared" si="522"/>
        <v/>
      </c>
      <c r="JG96" s="26" t="str">
        <f t="shared" si="523"/>
        <v/>
      </c>
      <c r="JH96" s="26" t="str">
        <f t="shared" si="524"/>
        <v/>
      </c>
      <c r="JI96" s="26">
        <v>14913952</v>
      </c>
      <c r="JJ96" s="26">
        <v>14913952</v>
      </c>
      <c r="JK96" s="28">
        <f t="shared" si="525"/>
        <v>1</v>
      </c>
      <c r="JL96" s="28">
        <f t="shared" si="298"/>
        <v>0</v>
      </c>
      <c r="JM96" s="29">
        <f t="shared" si="526"/>
        <v>14518000</v>
      </c>
      <c r="JN96" s="30">
        <f t="shared" si="527"/>
        <v>54442.5</v>
      </c>
      <c r="JO96" s="57">
        <v>88</v>
      </c>
      <c r="JP96" s="31" t="str">
        <f t="shared" si="299"/>
        <v/>
      </c>
      <c r="JQ96" s="31" t="str">
        <f t="shared" si="300"/>
        <v/>
      </c>
      <c r="JR96" s="31" t="str">
        <f t="shared" si="301"/>
        <v/>
      </c>
      <c r="JS96" s="31" t="str">
        <f t="shared" si="302"/>
        <v/>
      </c>
      <c r="JT96" s="31" t="str">
        <f t="shared" si="303"/>
        <v/>
      </c>
      <c r="JU96" s="31" t="str">
        <f t="shared" si="304"/>
        <v/>
      </c>
      <c r="JV96" s="31" t="str">
        <f t="shared" si="305"/>
        <v/>
      </c>
      <c r="JW96" s="31" t="str">
        <f t="shared" si="306"/>
        <v/>
      </c>
      <c r="JX96" s="31" t="str">
        <f t="shared" si="307"/>
        <v/>
      </c>
      <c r="JY96" s="31" t="str">
        <f t="shared" si="308"/>
        <v/>
      </c>
      <c r="JZ96" s="31" t="str">
        <f t="shared" si="309"/>
        <v/>
      </c>
      <c r="KA96" s="31" t="str">
        <f t="shared" si="310"/>
        <v/>
      </c>
      <c r="KB96" s="31" t="str">
        <f t="shared" si="311"/>
        <v/>
      </c>
      <c r="KC96" s="31">
        <f t="shared" si="312"/>
        <v>26666.666666666668</v>
      </c>
      <c r="KD96" s="31" t="str">
        <f t="shared" si="313"/>
        <v/>
      </c>
      <c r="KE96" s="31" t="str">
        <f t="shared" si="314"/>
        <v/>
      </c>
      <c r="KF96" s="31" t="str">
        <f t="shared" si="315"/>
        <v/>
      </c>
      <c r="KG96" s="31" t="str">
        <f t="shared" si="316"/>
        <v/>
      </c>
      <c r="KH96" s="31" t="str">
        <f t="shared" si="317"/>
        <v/>
      </c>
      <c r="KI96" s="31" t="str">
        <f t="shared" si="318"/>
        <v/>
      </c>
      <c r="KJ96" s="31" t="str">
        <f t="shared" si="319"/>
        <v/>
      </c>
      <c r="KK96" s="31" t="str">
        <f t="shared" si="320"/>
        <v/>
      </c>
      <c r="KL96" s="31" t="str">
        <f t="shared" si="321"/>
        <v/>
      </c>
      <c r="KM96" s="31" t="str">
        <f t="shared" si="322"/>
        <v/>
      </c>
      <c r="KN96" s="31" t="str">
        <f t="shared" si="323"/>
        <v/>
      </c>
      <c r="KO96" s="31" t="str">
        <f t="shared" si="324"/>
        <v/>
      </c>
      <c r="KP96" s="31" t="str">
        <f t="shared" si="325"/>
        <v/>
      </c>
      <c r="KQ96" s="31" t="str">
        <f t="shared" si="326"/>
        <v/>
      </c>
      <c r="KR96" s="57">
        <v>88</v>
      </c>
      <c r="KS96" s="32" t="str">
        <f t="shared" si="327"/>
        <v/>
      </c>
      <c r="KT96" s="32" t="str">
        <f t="shared" si="328"/>
        <v/>
      </c>
      <c r="KU96" s="32" t="str">
        <f t="shared" si="329"/>
        <v/>
      </c>
      <c r="KV96" s="32" t="str">
        <f t="shared" si="330"/>
        <v/>
      </c>
      <c r="KW96" s="32" t="str">
        <f t="shared" si="331"/>
        <v/>
      </c>
      <c r="KX96" s="32" t="str">
        <f t="shared" si="332"/>
        <v/>
      </c>
      <c r="KY96" s="32" t="str">
        <f t="shared" si="333"/>
        <v/>
      </c>
      <c r="KZ96" s="32" t="str">
        <f t="shared" si="334"/>
        <v/>
      </c>
      <c r="LA96" s="32" t="str">
        <f t="shared" si="335"/>
        <v/>
      </c>
      <c r="LB96" s="32" t="str">
        <f t="shared" si="336"/>
        <v/>
      </c>
      <c r="LC96" s="32" t="str">
        <f t="shared" si="337"/>
        <v/>
      </c>
      <c r="LD96" s="32" t="str">
        <f t="shared" si="338"/>
        <v/>
      </c>
      <c r="LE96" s="32" t="str">
        <f t="shared" si="339"/>
        <v/>
      </c>
      <c r="LF96" s="32">
        <f t="shared" si="340"/>
        <v>0</v>
      </c>
      <c r="LG96" s="32" t="str">
        <f t="shared" si="341"/>
        <v/>
      </c>
      <c r="LH96" s="32" t="str">
        <f t="shared" si="342"/>
        <v/>
      </c>
      <c r="LI96" s="32" t="str">
        <f t="shared" si="343"/>
        <v/>
      </c>
      <c r="LJ96" s="32" t="str">
        <f t="shared" si="344"/>
        <v/>
      </c>
      <c r="LK96" s="32" t="str">
        <f t="shared" si="345"/>
        <v/>
      </c>
      <c r="LL96" s="32" t="str">
        <f t="shared" si="346"/>
        <v/>
      </c>
      <c r="LM96" s="32" t="str">
        <f t="shared" si="347"/>
        <v/>
      </c>
      <c r="LN96" s="32" t="str">
        <f t="shared" si="348"/>
        <v/>
      </c>
      <c r="LO96" s="32" t="str">
        <f t="shared" si="349"/>
        <v/>
      </c>
      <c r="LP96" s="32" t="str">
        <f t="shared" si="350"/>
        <v/>
      </c>
      <c r="LQ96" s="32" t="str">
        <f t="shared" si="351"/>
        <v/>
      </c>
      <c r="LR96" s="32" t="str">
        <f t="shared" si="352"/>
        <v/>
      </c>
      <c r="LS96" s="32" t="str">
        <f t="shared" si="353"/>
        <v/>
      </c>
      <c r="LT96" s="32" t="str">
        <f t="shared" si="354"/>
        <v/>
      </c>
      <c r="LU96" s="57">
        <v>88</v>
      </c>
      <c r="LV96" s="33" t="str">
        <f t="shared" si="355"/>
        <v/>
      </c>
      <c r="LW96" s="33" t="str">
        <f t="shared" si="356"/>
        <v/>
      </c>
      <c r="LX96" s="33" t="str">
        <f t="shared" si="357"/>
        <v/>
      </c>
      <c r="LY96" s="33" t="str">
        <f t="shared" si="358"/>
        <v/>
      </c>
      <c r="LZ96" s="33" t="str">
        <f t="shared" si="359"/>
        <v/>
      </c>
      <c r="MA96" s="33" t="str">
        <f t="shared" si="360"/>
        <v/>
      </c>
      <c r="MB96" s="33" t="str">
        <f t="shared" si="361"/>
        <v/>
      </c>
      <c r="MC96" s="33" t="str">
        <f t="shared" si="362"/>
        <v/>
      </c>
      <c r="MD96" s="33" t="str">
        <f t="shared" si="363"/>
        <v/>
      </c>
      <c r="ME96" s="33" t="str">
        <f t="shared" si="364"/>
        <v/>
      </c>
      <c r="MF96" s="33" t="str">
        <f t="shared" si="365"/>
        <v/>
      </c>
      <c r="MG96" s="33" t="str">
        <f t="shared" si="366"/>
        <v/>
      </c>
      <c r="MH96" s="33" t="str">
        <f t="shared" si="367"/>
        <v/>
      </c>
      <c r="MI96" s="33">
        <f t="shared" si="368"/>
        <v>0</v>
      </c>
      <c r="MJ96" s="33" t="str">
        <f t="shared" si="369"/>
        <v/>
      </c>
      <c r="MK96" s="33" t="str">
        <f t="shared" si="370"/>
        <v/>
      </c>
      <c r="ML96" s="33" t="str">
        <f t="shared" si="371"/>
        <v/>
      </c>
      <c r="MM96" s="33" t="str">
        <f t="shared" si="372"/>
        <v/>
      </c>
      <c r="MN96" s="33" t="str">
        <f t="shared" si="373"/>
        <v/>
      </c>
      <c r="MO96" s="33" t="str">
        <f t="shared" si="374"/>
        <v/>
      </c>
      <c r="MP96" s="33" t="str">
        <f t="shared" si="375"/>
        <v/>
      </c>
      <c r="MQ96" s="33" t="str">
        <f t="shared" si="376"/>
        <v/>
      </c>
      <c r="MR96" s="33" t="str">
        <f t="shared" si="377"/>
        <v/>
      </c>
      <c r="MS96" s="33" t="str">
        <f t="shared" si="378"/>
        <v/>
      </c>
      <c r="MT96" s="33" t="str">
        <f t="shared" si="379"/>
        <v/>
      </c>
      <c r="MU96" s="33" t="str">
        <f t="shared" si="380"/>
        <v/>
      </c>
      <c r="MV96" s="33" t="str">
        <f t="shared" si="381"/>
        <v/>
      </c>
      <c r="MW96" s="33" t="str">
        <f t="shared" si="382"/>
        <v/>
      </c>
      <c r="MX96" s="54">
        <f t="shared" si="383"/>
        <v>0</v>
      </c>
      <c r="MY96" s="57">
        <v>88</v>
      </c>
      <c r="MZ96" s="34" t="str">
        <f t="shared" si="384"/>
        <v/>
      </c>
      <c r="NA96" s="34" t="str">
        <f t="shared" si="385"/>
        <v/>
      </c>
      <c r="NB96" s="34" t="str">
        <f t="shared" si="386"/>
        <v/>
      </c>
      <c r="NC96" s="34" t="str">
        <f t="shared" si="387"/>
        <v/>
      </c>
      <c r="ND96" s="34" t="str">
        <f t="shared" si="388"/>
        <v/>
      </c>
      <c r="NE96" s="34" t="str">
        <f t="shared" si="389"/>
        <v/>
      </c>
      <c r="NF96" s="34" t="str">
        <f t="shared" si="390"/>
        <v/>
      </c>
      <c r="NG96" s="34" t="str">
        <f t="shared" si="391"/>
        <v/>
      </c>
      <c r="NH96" s="34" t="str">
        <f t="shared" si="392"/>
        <v/>
      </c>
      <c r="NI96" s="34" t="str">
        <f t="shared" si="393"/>
        <v/>
      </c>
      <c r="NJ96" s="34" t="str">
        <f t="shared" si="394"/>
        <v/>
      </c>
      <c r="NK96" s="34" t="str">
        <f t="shared" si="395"/>
        <v/>
      </c>
      <c r="NL96" s="34" t="str">
        <f t="shared" si="396"/>
        <v/>
      </c>
      <c r="NM96" s="34">
        <f t="shared" si="397"/>
        <v>40</v>
      </c>
      <c r="NN96" s="34" t="str">
        <f t="shared" si="398"/>
        <v/>
      </c>
      <c r="NO96" s="34" t="str">
        <f t="shared" si="399"/>
        <v/>
      </c>
      <c r="NP96" s="34" t="str">
        <f t="shared" si="400"/>
        <v/>
      </c>
      <c r="NQ96" s="34" t="str">
        <f t="shared" si="401"/>
        <v/>
      </c>
      <c r="NR96" s="34" t="str">
        <f t="shared" si="402"/>
        <v/>
      </c>
      <c r="NS96" s="34" t="str">
        <f t="shared" si="403"/>
        <v/>
      </c>
      <c r="NT96" s="34" t="str">
        <f t="shared" si="404"/>
        <v/>
      </c>
      <c r="NU96" s="34" t="str">
        <f t="shared" si="405"/>
        <v/>
      </c>
      <c r="NV96" s="34" t="str">
        <f t="shared" si="406"/>
        <v/>
      </c>
      <c r="NW96" s="34" t="str">
        <f t="shared" si="407"/>
        <v/>
      </c>
      <c r="NX96" s="34" t="str">
        <f t="shared" si="408"/>
        <v/>
      </c>
      <c r="NY96" s="34" t="str">
        <f t="shared" si="409"/>
        <v/>
      </c>
      <c r="NZ96" s="34" t="str">
        <f t="shared" si="410"/>
        <v/>
      </c>
      <c r="OA96" s="34" t="str">
        <f t="shared" si="411"/>
        <v/>
      </c>
      <c r="OB96" s="57">
        <v>88</v>
      </c>
      <c r="OC96" s="78"/>
      <c r="OD96" s="78"/>
      <c r="OE96" s="78"/>
      <c r="OF96" s="78"/>
      <c r="OG96" s="78"/>
      <c r="OH96" s="78"/>
      <c r="OI96" s="78"/>
      <c r="OJ96" s="78"/>
      <c r="OK96" s="78"/>
      <c r="OL96" s="78"/>
      <c r="OM96" s="78"/>
      <c r="ON96" s="78"/>
      <c r="OO96" s="78">
        <v>61</v>
      </c>
      <c r="OP96" s="78">
        <v>48</v>
      </c>
      <c r="OQ96" s="78"/>
      <c r="OR96" s="78"/>
      <c r="OS96" s="78"/>
      <c r="OT96" s="78"/>
      <c r="OU96" s="78"/>
      <c r="OV96" s="78"/>
      <c r="OW96" s="78"/>
      <c r="OX96" s="78"/>
      <c r="OY96" s="78"/>
      <c r="OZ96" s="78"/>
      <c r="PA96" s="78"/>
      <c r="PB96" s="78"/>
      <c r="PC96" s="78"/>
      <c r="PD96" s="78"/>
      <c r="PE96" s="57">
        <v>88</v>
      </c>
      <c r="PF96" s="35">
        <f t="shared" si="412"/>
        <v>0</v>
      </c>
      <c r="PG96" s="35">
        <f t="shared" si="413"/>
        <v>0</v>
      </c>
      <c r="PH96" s="35">
        <f t="shared" si="414"/>
        <v>0</v>
      </c>
      <c r="PI96" s="35">
        <f t="shared" si="415"/>
        <v>0</v>
      </c>
      <c r="PJ96" s="35">
        <f t="shared" si="416"/>
        <v>0</v>
      </c>
      <c r="PK96" s="35">
        <f t="shared" si="417"/>
        <v>0</v>
      </c>
      <c r="PL96" s="35">
        <f t="shared" si="418"/>
        <v>0</v>
      </c>
      <c r="PM96" s="35">
        <f t="shared" si="419"/>
        <v>0</v>
      </c>
      <c r="PN96" s="35">
        <f t="shared" si="420"/>
        <v>0</v>
      </c>
      <c r="PO96" s="35">
        <f t="shared" si="421"/>
        <v>0</v>
      </c>
      <c r="PP96" s="35">
        <f t="shared" si="422"/>
        <v>0</v>
      </c>
      <c r="PQ96" s="35">
        <f t="shared" si="423"/>
        <v>0</v>
      </c>
      <c r="PR96" s="35">
        <f t="shared" si="424"/>
        <v>30</v>
      </c>
      <c r="PS96" s="35">
        <f t="shared" si="425"/>
        <v>30</v>
      </c>
      <c r="PT96" s="35">
        <f t="shared" si="426"/>
        <v>0</v>
      </c>
      <c r="PU96" s="35">
        <f t="shared" si="427"/>
        <v>0</v>
      </c>
      <c r="PV96" s="35">
        <f t="shared" si="428"/>
        <v>0</v>
      </c>
      <c r="PW96" s="35">
        <f t="shared" si="429"/>
        <v>0</v>
      </c>
      <c r="PX96" s="35">
        <f t="shared" si="430"/>
        <v>0</v>
      </c>
      <c r="PY96" s="35">
        <f t="shared" si="431"/>
        <v>0</v>
      </c>
      <c r="PZ96" s="35">
        <f t="shared" si="432"/>
        <v>0</v>
      </c>
      <c r="QA96" s="35">
        <f t="shared" si="433"/>
        <v>0</v>
      </c>
      <c r="QB96" s="35">
        <f t="shared" si="434"/>
        <v>0</v>
      </c>
      <c r="QC96" s="35">
        <f t="shared" si="435"/>
        <v>0</v>
      </c>
      <c r="QD96" s="35">
        <f t="shared" si="436"/>
        <v>0</v>
      </c>
      <c r="QE96" s="35">
        <f t="shared" si="437"/>
        <v>0</v>
      </c>
      <c r="QF96" s="35">
        <f t="shared" si="438"/>
        <v>0</v>
      </c>
      <c r="QG96" s="35">
        <f t="shared" si="439"/>
        <v>0</v>
      </c>
      <c r="QH96" s="57">
        <v>88</v>
      </c>
      <c r="QI96" s="36" t="str">
        <f t="shared" si="440"/>
        <v/>
      </c>
      <c r="QJ96" s="36" t="str">
        <f t="shared" si="441"/>
        <v/>
      </c>
      <c r="QK96" s="36" t="str">
        <f t="shared" si="442"/>
        <v/>
      </c>
      <c r="QL96" s="36" t="str">
        <f t="shared" si="443"/>
        <v/>
      </c>
      <c r="QM96" s="36" t="str">
        <f t="shared" si="444"/>
        <v/>
      </c>
      <c r="QN96" s="36" t="str">
        <f t="shared" si="445"/>
        <v/>
      </c>
      <c r="QO96" s="36" t="str">
        <f t="shared" si="446"/>
        <v/>
      </c>
      <c r="QP96" s="36" t="str">
        <f t="shared" si="447"/>
        <v/>
      </c>
      <c r="QQ96" s="36" t="str">
        <f t="shared" si="448"/>
        <v/>
      </c>
      <c r="QR96" s="36" t="str">
        <f t="shared" si="449"/>
        <v/>
      </c>
      <c r="QS96" s="36" t="str">
        <f t="shared" si="450"/>
        <v/>
      </c>
      <c r="QT96" s="36" t="str">
        <f t="shared" si="451"/>
        <v/>
      </c>
      <c r="QU96" s="36" t="str">
        <f t="shared" si="452"/>
        <v/>
      </c>
      <c r="QV96" s="36">
        <f t="shared" si="453"/>
        <v>70</v>
      </c>
      <c r="QW96" s="36" t="str">
        <f t="shared" si="454"/>
        <v/>
      </c>
      <c r="QX96" s="36" t="str">
        <f t="shared" si="455"/>
        <v/>
      </c>
      <c r="QY96" s="36" t="str">
        <f t="shared" si="456"/>
        <v/>
      </c>
      <c r="QZ96" s="36" t="str">
        <f t="shared" si="457"/>
        <v/>
      </c>
      <c r="RA96" s="36" t="str">
        <f t="shared" si="458"/>
        <v/>
      </c>
      <c r="RB96" s="36" t="str">
        <f t="shared" si="459"/>
        <v/>
      </c>
      <c r="RC96" s="36" t="str">
        <f t="shared" si="460"/>
        <v/>
      </c>
      <c r="RD96" s="36" t="str">
        <f t="shared" si="461"/>
        <v/>
      </c>
      <c r="RE96" s="36" t="str">
        <f t="shared" si="462"/>
        <v/>
      </c>
      <c r="RF96" s="36" t="str">
        <f t="shared" si="463"/>
        <v/>
      </c>
      <c r="RG96" s="36" t="str">
        <f t="shared" si="464"/>
        <v/>
      </c>
      <c r="RH96" s="36" t="str">
        <f t="shared" si="465"/>
        <v/>
      </c>
      <c r="RI96" s="36" t="str">
        <f t="shared" si="466"/>
        <v/>
      </c>
      <c r="RJ96" s="36" t="str">
        <f t="shared" si="467"/>
        <v/>
      </c>
      <c r="RK96" s="37">
        <f t="shared" si="468"/>
        <v>70</v>
      </c>
      <c r="RL96" s="38" t="str">
        <f t="shared" si="528"/>
        <v/>
      </c>
      <c r="RM96" s="38" t="str">
        <f t="shared" si="529"/>
        <v>14. CESAR TABARES L &amp; CIA S.A.S.</v>
      </c>
      <c r="RN96" s="38" t="str">
        <f t="shared" si="530"/>
        <v/>
      </c>
      <c r="RO96" s="38" t="str">
        <f t="shared" si="531"/>
        <v/>
      </c>
      <c r="RP96" s="38" t="str">
        <f t="shared" si="532"/>
        <v>14. CESAR TABARES L &amp; CIA S.A.S.</v>
      </c>
      <c r="RQ96" s="39" t="str">
        <f t="shared" si="533"/>
        <v/>
      </c>
      <c r="RR96" s="39">
        <f t="shared" si="534"/>
        <v>14518000</v>
      </c>
      <c r="RS96" s="39" t="str">
        <f t="shared" si="535"/>
        <v/>
      </c>
      <c r="RT96" s="39" t="str">
        <f t="shared" si="536"/>
        <v/>
      </c>
      <c r="RU96" s="39">
        <f t="shared" si="537"/>
        <v>14518000</v>
      </c>
      <c r="RV96" s="57">
        <v>88</v>
      </c>
    </row>
    <row r="97" spans="2:490" s="41" customFormat="1" ht="40.799999999999997" hidden="1" x14ac:dyDescent="0.2">
      <c r="B97" s="63" t="s">
        <v>149</v>
      </c>
      <c r="C97" s="57" t="s">
        <v>182</v>
      </c>
      <c r="D97" s="57" t="s">
        <v>185</v>
      </c>
      <c r="E97" s="57" t="s">
        <v>188</v>
      </c>
      <c r="F97" s="57">
        <v>5</v>
      </c>
      <c r="G97" s="25">
        <v>6703270</v>
      </c>
      <c r="H97" s="57">
        <v>89</v>
      </c>
      <c r="I97" s="77" t="s">
        <v>32</v>
      </c>
      <c r="J97" s="77" t="s">
        <v>32</v>
      </c>
      <c r="K97" s="77" t="s">
        <v>32</v>
      </c>
      <c r="L97" s="77" t="s">
        <v>32</v>
      </c>
      <c r="M97" s="77" t="s">
        <v>32</v>
      </c>
      <c r="N97" s="77" t="s">
        <v>32</v>
      </c>
      <c r="O97" s="77" t="s">
        <v>32</v>
      </c>
      <c r="P97" s="77" t="s">
        <v>32</v>
      </c>
      <c r="Q97" s="77" t="s">
        <v>32</v>
      </c>
      <c r="R97" s="77" t="s">
        <v>32</v>
      </c>
      <c r="S97" s="77" t="s">
        <v>32</v>
      </c>
      <c r="T97" s="77" t="s">
        <v>32</v>
      </c>
      <c r="U97" s="75">
        <v>6699700</v>
      </c>
      <c r="V97" s="75">
        <v>5950000</v>
      </c>
      <c r="W97" s="77" t="s">
        <v>32</v>
      </c>
      <c r="X97" s="75">
        <v>6307000</v>
      </c>
      <c r="Y97" s="77" t="s">
        <v>32</v>
      </c>
      <c r="Z97" s="77" t="s">
        <v>32</v>
      </c>
      <c r="AA97" s="77" t="s">
        <v>32</v>
      </c>
      <c r="AB97" s="77" t="s">
        <v>32</v>
      </c>
      <c r="AC97" s="77" t="s">
        <v>32</v>
      </c>
      <c r="AD97" s="77" t="s">
        <v>32</v>
      </c>
      <c r="AE97" s="77" t="s">
        <v>32</v>
      </c>
      <c r="AF97" s="77" t="s">
        <v>32</v>
      </c>
      <c r="AG97" s="77" t="s">
        <v>32</v>
      </c>
      <c r="AH97" s="77" t="s">
        <v>32</v>
      </c>
      <c r="AI97" s="77" t="s">
        <v>32</v>
      </c>
      <c r="AJ97" s="77" t="s">
        <v>32</v>
      </c>
      <c r="AK97" s="45"/>
      <c r="AL97" s="26" t="str">
        <f t="shared" si="469"/>
        <v>NC</v>
      </c>
      <c r="AM97" s="26" t="str">
        <f t="shared" si="470"/>
        <v>NC</v>
      </c>
      <c r="AN97" s="26" t="str">
        <f t="shared" si="471"/>
        <v>NC</v>
      </c>
      <c r="AO97" s="26" t="str">
        <f t="shared" si="472"/>
        <v>NC</v>
      </c>
      <c r="AP97" s="26" t="str">
        <f t="shared" si="473"/>
        <v>NC</v>
      </c>
      <c r="AQ97" s="26" t="str">
        <f t="shared" si="474"/>
        <v>NC</v>
      </c>
      <c r="AR97" s="26" t="str">
        <f t="shared" si="475"/>
        <v>NC</v>
      </c>
      <c r="AS97" s="26" t="str">
        <f t="shared" si="476"/>
        <v>NC</v>
      </c>
      <c r="AT97" s="26" t="str">
        <f t="shared" si="477"/>
        <v>NC</v>
      </c>
      <c r="AU97" s="26" t="str">
        <f t="shared" si="478"/>
        <v>NC</v>
      </c>
      <c r="AV97" s="26" t="str">
        <f t="shared" si="479"/>
        <v>NC</v>
      </c>
      <c r="AW97" s="26" t="str">
        <f t="shared" si="480"/>
        <v>NC</v>
      </c>
      <c r="AX97" s="26">
        <f t="shared" si="481"/>
        <v>6699700</v>
      </c>
      <c r="AY97" s="26">
        <f t="shared" si="482"/>
        <v>5950000</v>
      </c>
      <c r="AZ97" s="26" t="str">
        <f t="shared" si="483"/>
        <v>NC</v>
      </c>
      <c r="BA97" s="26">
        <f t="shared" si="484"/>
        <v>6307000</v>
      </c>
      <c r="BB97" s="26" t="str">
        <f t="shared" si="485"/>
        <v>NC</v>
      </c>
      <c r="BC97" s="26" t="str">
        <f t="shared" si="486"/>
        <v>NC</v>
      </c>
      <c r="BD97" s="26" t="str">
        <f t="shared" si="487"/>
        <v>NC</v>
      </c>
      <c r="BE97" s="26" t="str">
        <f t="shared" si="488"/>
        <v>NC</v>
      </c>
      <c r="BF97" s="26" t="str">
        <f t="shared" si="489"/>
        <v>NC</v>
      </c>
      <c r="BG97" s="26" t="str">
        <f t="shared" si="490"/>
        <v>NC</v>
      </c>
      <c r="BH97" s="26" t="str">
        <f t="shared" si="491"/>
        <v>NC</v>
      </c>
      <c r="BI97" s="26" t="str">
        <f t="shared" si="492"/>
        <v>NC</v>
      </c>
      <c r="BJ97" s="26" t="str">
        <f t="shared" si="493"/>
        <v>NC</v>
      </c>
      <c r="BK97" s="26" t="str">
        <f t="shared" si="494"/>
        <v>NC</v>
      </c>
      <c r="BL97" s="26" t="str">
        <f t="shared" si="495"/>
        <v>NC</v>
      </c>
      <c r="BM97" s="26" t="str">
        <f t="shared" si="496"/>
        <v>NC</v>
      </c>
      <c r="BN97" s="57">
        <v>89</v>
      </c>
      <c r="BO97" s="70" t="s">
        <v>33</v>
      </c>
      <c r="BP97" s="70" t="s">
        <v>33</v>
      </c>
      <c r="BQ97" s="70" t="s">
        <v>33</v>
      </c>
      <c r="BR97" s="70" t="s">
        <v>33</v>
      </c>
      <c r="BS97" s="70" t="s">
        <v>33</v>
      </c>
      <c r="BT97" s="70" t="s">
        <v>33</v>
      </c>
      <c r="BU97" s="70" t="s">
        <v>33</v>
      </c>
      <c r="BV97" s="70" t="s">
        <v>33</v>
      </c>
      <c r="BW97" s="70" t="s">
        <v>33</v>
      </c>
      <c r="BX97" s="70" t="s">
        <v>33</v>
      </c>
      <c r="BY97" s="70" t="s">
        <v>33</v>
      </c>
      <c r="BZ97" s="70" t="s">
        <v>33</v>
      </c>
      <c r="CA97" s="71" t="s">
        <v>33</v>
      </c>
      <c r="CB97" s="71" t="s">
        <v>34</v>
      </c>
      <c r="CC97" s="70" t="s">
        <v>33</v>
      </c>
      <c r="CD97" s="71" t="s">
        <v>33</v>
      </c>
      <c r="CE97" s="70" t="s">
        <v>33</v>
      </c>
      <c r="CF97" s="70" t="s">
        <v>33</v>
      </c>
      <c r="CG97" s="70" t="s">
        <v>33</v>
      </c>
      <c r="CH97" s="70" t="s">
        <v>33</v>
      </c>
      <c r="CI97" s="70" t="s">
        <v>33</v>
      </c>
      <c r="CJ97" s="70" t="s">
        <v>33</v>
      </c>
      <c r="CK97" s="70" t="s">
        <v>33</v>
      </c>
      <c r="CL97" s="70" t="s">
        <v>33</v>
      </c>
      <c r="CM97" s="70" t="s">
        <v>33</v>
      </c>
      <c r="CN97" s="70" t="s">
        <v>33</v>
      </c>
      <c r="CO97" s="70" t="s">
        <v>33</v>
      </c>
      <c r="CP97" s="70" t="s">
        <v>33</v>
      </c>
      <c r="CQ97" s="57">
        <v>89</v>
      </c>
      <c r="CR97" s="71" t="s">
        <v>33</v>
      </c>
      <c r="CS97" s="71" t="s">
        <v>34</v>
      </c>
      <c r="CT97" s="71" t="s">
        <v>34</v>
      </c>
      <c r="CU97" s="71" t="s">
        <v>34</v>
      </c>
      <c r="CV97" s="71" t="s">
        <v>34</v>
      </c>
      <c r="CW97" s="71" t="s">
        <v>34</v>
      </c>
      <c r="CX97" s="71" t="s">
        <v>34</v>
      </c>
      <c r="CY97" s="71" t="s">
        <v>33</v>
      </c>
      <c r="CZ97" s="71" t="s">
        <v>34</v>
      </c>
      <c r="DA97" s="71" t="s">
        <v>34</v>
      </c>
      <c r="DB97" s="71" t="s">
        <v>34</v>
      </c>
      <c r="DC97" s="71" t="s">
        <v>34</v>
      </c>
      <c r="DD97" s="71" t="s">
        <v>239</v>
      </c>
      <c r="DE97" s="71" t="s">
        <v>239</v>
      </c>
      <c r="DF97" s="71" t="s">
        <v>34</v>
      </c>
      <c r="DG97" s="71" t="s">
        <v>34</v>
      </c>
      <c r="DH97" s="71" t="s">
        <v>34</v>
      </c>
      <c r="DI97" s="71" t="s">
        <v>34</v>
      </c>
      <c r="DJ97" s="71" t="s">
        <v>34</v>
      </c>
      <c r="DK97" s="71" t="s">
        <v>34</v>
      </c>
      <c r="DL97" s="71" t="s">
        <v>34</v>
      </c>
      <c r="DM97" s="71" t="s">
        <v>34</v>
      </c>
      <c r="DN97" s="71" t="s">
        <v>34</v>
      </c>
      <c r="DO97" s="71" t="s">
        <v>34</v>
      </c>
      <c r="DP97" s="71" t="s">
        <v>34</v>
      </c>
      <c r="DQ97" s="71" t="s">
        <v>34</v>
      </c>
      <c r="DR97" s="71" t="s">
        <v>34</v>
      </c>
      <c r="DS97" s="71" t="s">
        <v>34</v>
      </c>
      <c r="DT97" s="57">
        <v>89</v>
      </c>
      <c r="DU97" s="71" t="s">
        <v>34</v>
      </c>
      <c r="DV97" s="71" t="s">
        <v>34</v>
      </c>
      <c r="DW97" s="71" t="s">
        <v>34</v>
      </c>
      <c r="DX97" s="71" t="s">
        <v>34</v>
      </c>
      <c r="DY97" s="71" t="s">
        <v>34</v>
      </c>
      <c r="DZ97" s="71" t="s">
        <v>34</v>
      </c>
      <c r="EA97" s="71" t="s">
        <v>34</v>
      </c>
      <c r="EB97" s="71" t="s">
        <v>33</v>
      </c>
      <c r="EC97" s="71" t="s">
        <v>34</v>
      </c>
      <c r="ED97" s="71" t="s">
        <v>34</v>
      </c>
      <c r="EE97" s="71" t="s">
        <v>34</v>
      </c>
      <c r="EF97" s="71" t="s">
        <v>34</v>
      </c>
      <c r="EG97" s="71" t="s">
        <v>34</v>
      </c>
      <c r="EH97" s="71" t="s">
        <v>34</v>
      </c>
      <c r="EI97" s="71" t="s">
        <v>34</v>
      </c>
      <c r="EJ97" s="71" t="s">
        <v>34</v>
      </c>
      <c r="EK97" s="71" t="s">
        <v>34</v>
      </c>
      <c r="EL97" s="71" t="s">
        <v>34</v>
      </c>
      <c r="EM97" s="71" t="s">
        <v>34</v>
      </c>
      <c r="EN97" s="71" t="s">
        <v>34</v>
      </c>
      <c r="EO97" s="71" t="s">
        <v>34</v>
      </c>
      <c r="EP97" s="71" t="s">
        <v>34</v>
      </c>
      <c r="EQ97" s="71" t="s">
        <v>34</v>
      </c>
      <c r="ER97" s="71" t="s">
        <v>34</v>
      </c>
      <c r="ES97" s="71" t="s">
        <v>34</v>
      </c>
      <c r="ET97" s="71" t="s">
        <v>34</v>
      </c>
      <c r="EU97" s="71" t="s">
        <v>34</v>
      </c>
      <c r="EV97" s="71" t="s">
        <v>33</v>
      </c>
      <c r="EW97" s="57">
        <v>89</v>
      </c>
      <c r="EX97" s="27" t="str">
        <f t="shared" si="270"/>
        <v>NO CUMPLE</v>
      </c>
      <c r="EY97" s="27" t="str">
        <f t="shared" si="271"/>
        <v>NO CUMPLE</v>
      </c>
      <c r="EZ97" s="27" t="str">
        <f t="shared" si="272"/>
        <v>NO CUMPLE</v>
      </c>
      <c r="FA97" s="27" t="str">
        <f t="shared" si="273"/>
        <v>NO CUMPLE</v>
      </c>
      <c r="FB97" s="27" t="str">
        <f t="shared" si="274"/>
        <v>NO CUMPLE</v>
      </c>
      <c r="FC97" s="27" t="str">
        <f t="shared" si="275"/>
        <v>NO CUMPLE</v>
      </c>
      <c r="FD97" s="27" t="str">
        <f t="shared" si="276"/>
        <v>NO CUMPLE</v>
      </c>
      <c r="FE97" s="27" t="str">
        <f t="shared" si="277"/>
        <v>NO CUMPLE</v>
      </c>
      <c r="FF97" s="27" t="str">
        <f t="shared" si="278"/>
        <v>NO CUMPLE</v>
      </c>
      <c r="FG97" s="27" t="str">
        <f t="shared" si="279"/>
        <v>NO CUMPLE</v>
      </c>
      <c r="FH97" s="27" t="str">
        <f t="shared" si="280"/>
        <v>NO CUMPLE</v>
      </c>
      <c r="FI97" s="27" t="str">
        <f t="shared" si="281"/>
        <v>NO CUMPLE</v>
      </c>
      <c r="FJ97" s="27" t="str">
        <f t="shared" si="282"/>
        <v>NO CUMPLE</v>
      </c>
      <c r="FK97" s="27" t="str">
        <f t="shared" si="283"/>
        <v>CUMPLE</v>
      </c>
      <c r="FL97" s="27" t="str">
        <f t="shared" si="284"/>
        <v>NO CUMPLE</v>
      </c>
      <c r="FM97" s="27" t="str">
        <f t="shared" si="285"/>
        <v>NO CUMPLE</v>
      </c>
      <c r="FN97" s="27" t="str">
        <f t="shared" si="286"/>
        <v>NO CUMPLE</v>
      </c>
      <c r="FO97" s="27" t="str">
        <f t="shared" si="287"/>
        <v>NO CUMPLE</v>
      </c>
      <c r="FP97" s="27" t="str">
        <f t="shared" si="288"/>
        <v>NO CUMPLE</v>
      </c>
      <c r="FQ97" s="27" t="str">
        <f t="shared" si="289"/>
        <v>NO CUMPLE</v>
      </c>
      <c r="FR97" s="27" t="str">
        <f t="shared" si="290"/>
        <v>NO CUMPLE</v>
      </c>
      <c r="FS97" s="27" t="str">
        <f t="shared" si="291"/>
        <v>NO CUMPLE</v>
      </c>
      <c r="FT97" s="27" t="str">
        <f t="shared" si="292"/>
        <v>NO CUMPLE</v>
      </c>
      <c r="FU97" s="27" t="str">
        <f t="shared" si="293"/>
        <v>NO CUMPLE</v>
      </c>
      <c r="FV97" s="27" t="str">
        <f t="shared" si="294"/>
        <v>NO CUMPLE</v>
      </c>
      <c r="FW97" s="27" t="str">
        <f t="shared" si="295"/>
        <v>NO CUMPLE</v>
      </c>
      <c r="FX97" s="27" t="str">
        <f t="shared" si="296"/>
        <v>NO CUMPLE</v>
      </c>
      <c r="FY97" s="27" t="str">
        <f t="shared" si="297"/>
        <v>NO CUMPLE</v>
      </c>
      <c r="FZ97" s="57">
        <v>89</v>
      </c>
      <c r="GA97" s="71" t="s">
        <v>32</v>
      </c>
      <c r="GB97" s="71" t="s">
        <v>32</v>
      </c>
      <c r="GC97" s="71" t="s">
        <v>32</v>
      </c>
      <c r="GD97" s="71" t="s">
        <v>32</v>
      </c>
      <c r="GE97" s="71" t="s">
        <v>32</v>
      </c>
      <c r="GF97" s="71" t="s">
        <v>32</v>
      </c>
      <c r="GG97" s="71" t="s">
        <v>32</v>
      </c>
      <c r="GH97" s="71" t="s">
        <v>32</v>
      </c>
      <c r="GI97" s="71" t="s">
        <v>32</v>
      </c>
      <c r="GJ97" s="71" t="s">
        <v>32</v>
      </c>
      <c r="GK97" s="71" t="s">
        <v>32</v>
      </c>
      <c r="GL97" s="71" t="s">
        <v>32</v>
      </c>
      <c r="GM97" s="94" t="s">
        <v>33</v>
      </c>
      <c r="GN97" s="93" t="s">
        <v>34</v>
      </c>
      <c r="GO97" s="71" t="s">
        <v>32</v>
      </c>
      <c r="GP97" s="93" t="s">
        <v>33</v>
      </c>
      <c r="GQ97" s="71" t="s">
        <v>32</v>
      </c>
      <c r="GR97" s="71" t="s">
        <v>32</v>
      </c>
      <c r="GS97" s="71" t="s">
        <v>32</v>
      </c>
      <c r="GT97" s="71" t="s">
        <v>32</v>
      </c>
      <c r="GU97" s="71" t="s">
        <v>32</v>
      </c>
      <c r="GV97" s="71" t="s">
        <v>32</v>
      </c>
      <c r="GW97" s="71" t="s">
        <v>32</v>
      </c>
      <c r="GX97" s="71" t="s">
        <v>32</v>
      </c>
      <c r="GY97" s="71" t="s">
        <v>32</v>
      </c>
      <c r="GZ97" s="71" t="s">
        <v>32</v>
      </c>
      <c r="HA97" s="71" t="s">
        <v>32</v>
      </c>
      <c r="HB97" s="71" t="s">
        <v>32</v>
      </c>
      <c r="HC97" s="57">
        <v>89</v>
      </c>
      <c r="HD97" s="72" t="s">
        <v>32</v>
      </c>
      <c r="HE97" s="72" t="s">
        <v>32</v>
      </c>
      <c r="HF97" s="72" t="s">
        <v>32</v>
      </c>
      <c r="HG97" s="72" t="s">
        <v>32</v>
      </c>
      <c r="HH97" s="72" t="s">
        <v>32</v>
      </c>
      <c r="HI97" s="72" t="s">
        <v>32</v>
      </c>
      <c r="HJ97" s="72" t="s">
        <v>32</v>
      </c>
      <c r="HK97" s="72" t="s">
        <v>32</v>
      </c>
      <c r="HL97" s="72" t="s">
        <v>32</v>
      </c>
      <c r="HM97" s="72" t="s">
        <v>32</v>
      </c>
      <c r="HN97" s="72" t="s">
        <v>32</v>
      </c>
      <c r="HO97" s="72" t="s">
        <v>32</v>
      </c>
      <c r="HP97" s="72" t="s">
        <v>34</v>
      </c>
      <c r="HQ97" s="72" t="s">
        <v>34</v>
      </c>
      <c r="HR97" s="72" t="s">
        <v>32</v>
      </c>
      <c r="HS97" s="72" t="s">
        <v>34</v>
      </c>
      <c r="HT97" s="72" t="s">
        <v>32</v>
      </c>
      <c r="HU97" s="72" t="s">
        <v>32</v>
      </c>
      <c r="HV97" s="72" t="s">
        <v>32</v>
      </c>
      <c r="HW97" s="72" t="s">
        <v>32</v>
      </c>
      <c r="HX97" s="72" t="s">
        <v>32</v>
      </c>
      <c r="HY97" s="72" t="s">
        <v>32</v>
      </c>
      <c r="HZ97" s="72" t="s">
        <v>32</v>
      </c>
      <c r="IA97" s="72" t="s">
        <v>32</v>
      </c>
      <c r="IB97" s="72" t="s">
        <v>32</v>
      </c>
      <c r="IC97" s="72" t="s">
        <v>32</v>
      </c>
      <c r="ID97" s="72" t="s">
        <v>32</v>
      </c>
      <c r="IE97" s="72" t="s">
        <v>32</v>
      </c>
      <c r="IF97" s="57">
        <v>89</v>
      </c>
      <c r="IG97" s="26" t="str">
        <f t="shared" si="497"/>
        <v/>
      </c>
      <c r="IH97" s="26" t="str">
        <f t="shared" si="498"/>
        <v/>
      </c>
      <c r="II97" s="26" t="str">
        <f t="shared" si="499"/>
        <v/>
      </c>
      <c r="IJ97" s="26" t="str">
        <f t="shared" si="500"/>
        <v/>
      </c>
      <c r="IK97" s="26" t="str">
        <f t="shared" si="501"/>
        <v/>
      </c>
      <c r="IL97" s="26" t="str">
        <f t="shared" si="502"/>
        <v/>
      </c>
      <c r="IM97" s="26" t="str">
        <f t="shared" si="503"/>
        <v/>
      </c>
      <c r="IN97" s="26" t="str">
        <f t="shared" si="504"/>
        <v/>
      </c>
      <c r="IO97" s="26" t="str">
        <f t="shared" si="505"/>
        <v/>
      </c>
      <c r="IP97" s="26" t="str">
        <f t="shared" si="506"/>
        <v/>
      </c>
      <c r="IQ97" s="26" t="str">
        <f t="shared" si="507"/>
        <v/>
      </c>
      <c r="IR97" s="26" t="str">
        <f t="shared" si="508"/>
        <v/>
      </c>
      <c r="IS97" s="26" t="str">
        <f t="shared" si="509"/>
        <v/>
      </c>
      <c r="IT97" s="26">
        <f t="shared" si="510"/>
        <v>5950000</v>
      </c>
      <c r="IU97" s="26" t="str">
        <f t="shared" si="511"/>
        <v/>
      </c>
      <c r="IV97" s="26" t="str">
        <f t="shared" si="512"/>
        <v/>
      </c>
      <c r="IW97" s="26" t="str">
        <f t="shared" si="513"/>
        <v/>
      </c>
      <c r="IX97" s="26" t="str">
        <f t="shared" si="514"/>
        <v/>
      </c>
      <c r="IY97" s="26" t="str">
        <f t="shared" si="515"/>
        <v/>
      </c>
      <c r="IZ97" s="26" t="str">
        <f t="shared" si="516"/>
        <v/>
      </c>
      <c r="JA97" s="26" t="str">
        <f t="shared" si="517"/>
        <v/>
      </c>
      <c r="JB97" s="26" t="str">
        <f t="shared" si="518"/>
        <v/>
      </c>
      <c r="JC97" s="26" t="str">
        <f t="shared" si="519"/>
        <v/>
      </c>
      <c r="JD97" s="26" t="str">
        <f t="shared" si="520"/>
        <v/>
      </c>
      <c r="JE97" s="26" t="str">
        <f t="shared" si="521"/>
        <v/>
      </c>
      <c r="JF97" s="26" t="str">
        <f t="shared" si="522"/>
        <v/>
      </c>
      <c r="JG97" s="26" t="str">
        <f t="shared" si="523"/>
        <v/>
      </c>
      <c r="JH97" s="26" t="str">
        <f t="shared" si="524"/>
        <v/>
      </c>
      <c r="JI97" s="26">
        <v>6703270</v>
      </c>
      <c r="JJ97" s="26">
        <v>6703270</v>
      </c>
      <c r="JK97" s="28">
        <f t="shared" si="525"/>
        <v>1</v>
      </c>
      <c r="JL97" s="28">
        <f t="shared" si="298"/>
        <v>0</v>
      </c>
      <c r="JM97" s="29">
        <f t="shared" si="526"/>
        <v>5950000</v>
      </c>
      <c r="JN97" s="30">
        <f t="shared" si="527"/>
        <v>22312.5</v>
      </c>
      <c r="JO97" s="57">
        <v>89</v>
      </c>
      <c r="JP97" s="31" t="str">
        <f t="shared" si="299"/>
        <v/>
      </c>
      <c r="JQ97" s="31" t="str">
        <f t="shared" si="300"/>
        <v/>
      </c>
      <c r="JR97" s="31" t="str">
        <f t="shared" si="301"/>
        <v/>
      </c>
      <c r="JS97" s="31" t="str">
        <f t="shared" si="302"/>
        <v/>
      </c>
      <c r="JT97" s="31" t="str">
        <f t="shared" si="303"/>
        <v/>
      </c>
      <c r="JU97" s="31" t="str">
        <f t="shared" si="304"/>
        <v/>
      </c>
      <c r="JV97" s="31" t="str">
        <f t="shared" si="305"/>
        <v/>
      </c>
      <c r="JW97" s="31" t="str">
        <f t="shared" si="306"/>
        <v/>
      </c>
      <c r="JX97" s="31" t="str">
        <f t="shared" si="307"/>
        <v/>
      </c>
      <c r="JY97" s="31" t="str">
        <f t="shared" si="308"/>
        <v/>
      </c>
      <c r="JZ97" s="31" t="str">
        <f t="shared" si="309"/>
        <v/>
      </c>
      <c r="KA97" s="31" t="str">
        <f t="shared" si="310"/>
        <v/>
      </c>
      <c r="KB97" s="31" t="str">
        <f t="shared" si="311"/>
        <v/>
      </c>
      <c r="KC97" s="31">
        <f t="shared" si="312"/>
        <v>26666.666666666668</v>
      </c>
      <c r="KD97" s="31" t="str">
        <f t="shared" si="313"/>
        <v/>
      </c>
      <c r="KE97" s="31" t="str">
        <f t="shared" si="314"/>
        <v/>
      </c>
      <c r="KF97" s="31" t="str">
        <f t="shared" si="315"/>
        <v/>
      </c>
      <c r="KG97" s="31" t="str">
        <f t="shared" si="316"/>
        <v/>
      </c>
      <c r="KH97" s="31" t="str">
        <f t="shared" si="317"/>
        <v/>
      </c>
      <c r="KI97" s="31" t="str">
        <f t="shared" si="318"/>
        <v/>
      </c>
      <c r="KJ97" s="31" t="str">
        <f t="shared" si="319"/>
        <v/>
      </c>
      <c r="KK97" s="31" t="str">
        <f t="shared" si="320"/>
        <v/>
      </c>
      <c r="KL97" s="31" t="str">
        <f t="shared" si="321"/>
        <v/>
      </c>
      <c r="KM97" s="31" t="str">
        <f t="shared" si="322"/>
        <v/>
      </c>
      <c r="KN97" s="31" t="str">
        <f t="shared" si="323"/>
        <v/>
      </c>
      <c r="KO97" s="31" t="str">
        <f t="shared" si="324"/>
        <v/>
      </c>
      <c r="KP97" s="31" t="str">
        <f t="shared" si="325"/>
        <v/>
      </c>
      <c r="KQ97" s="31" t="str">
        <f t="shared" si="326"/>
        <v/>
      </c>
      <c r="KR97" s="57">
        <v>89</v>
      </c>
      <c r="KS97" s="32" t="str">
        <f t="shared" si="327"/>
        <v/>
      </c>
      <c r="KT97" s="32" t="str">
        <f t="shared" si="328"/>
        <v/>
      </c>
      <c r="KU97" s="32" t="str">
        <f t="shared" si="329"/>
        <v/>
      </c>
      <c r="KV97" s="32" t="str">
        <f t="shared" si="330"/>
        <v/>
      </c>
      <c r="KW97" s="32" t="str">
        <f t="shared" si="331"/>
        <v/>
      </c>
      <c r="KX97" s="32" t="str">
        <f t="shared" si="332"/>
        <v/>
      </c>
      <c r="KY97" s="32" t="str">
        <f t="shared" si="333"/>
        <v/>
      </c>
      <c r="KZ97" s="32" t="str">
        <f t="shared" si="334"/>
        <v/>
      </c>
      <c r="LA97" s="32" t="str">
        <f t="shared" si="335"/>
        <v/>
      </c>
      <c r="LB97" s="32" t="str">
        <f t="shared" si="336"/>
        <v/>
      </c>
      <c r="LC97" s="32" t="str">
        <f t="shared" si="337"/>
        <v/>
      </c>
      <c r="LD97" s="32" t="str">
        <f t="shared" si="338"/>
        <v/>
      </c>
      <c r="LE97" s="32" t="str">
        <f t="shared" si="339"/>
        <v/>
      </c>
      <c r="LF97" s="32">
        <f t="shared" si="340"/>
        <v>0</v>
      </c>
      <c r="LG97" s="32" t="str">
        <f t="shared" si="341"/>
        <v/>
      </c>
      <c r="LH97" s="32" t="str">
        <f t="shared" si="342"/>
        <v/>
      </c>
      <c r="LI97" s="32" t="str">
        <f t="shared" si="343"/>
        <v/>
      </c>
      <c r="LJ97" s="32" t="str">
        <f t="shared" si="344"/>
        <v/>
      </c>
      <c r="LK97" s="32" t="str">
        <f t="shared" si="345"/>
        <v/>
      </c>
      <c r="LL97" s="32" t="str">
        <f t="shared" si="346"/>
        <v/>
      </c>
      <c r="LM97" s="32" t="str">
        <f t="shared" si="347"/>
        <v/>
      </c>
      <c r="LN97" s="32" t="str">
        <f t="shared" si="348"/>
        <v/>
      </c>
      <c r="LO97" s="32" t="str">
        <f t="shared" si="349"/>
        <v/>
      </c>
      <c r="LP97" s="32" t="str">
        <f t="shared" si="350"/>
        <v/>
      </c>
      <c r="LQ97" s="32" t="str">
        <f t="shared" si="351"/>
        <v/>
      </c>
      <c r="LR97" s="32" t="str">
        <f t="shared" si="352"/>
        <v/>
      </c>
      <c r="LS97" s="32" t="str">
        <f t="shared" si="353"/>
        <v/>
      </c>
      <c r="LT97" s="32" t="str">
        <f t="shared" si="354"/>
        <v/>
      </c>
      <c r="LU97" s="57">
        <v>89</v>
      </c>
      <c r="LV97" s="33" t="str">
        <f t="shared" si="355"/>
        <v/>
      </c>
      <c r="LW97" s="33" t="str">
        <f t="shared" si="356"/>
        <v/>
      </c>
      <c r="LX97" s="33" t="str">
        <f t="shared" si="357"/>
        <v/>
      </c>
      <c r="LY97" s="33" t="str">
        <f t="shared" si="358"/>
        <v/>
      </c>
      <c r="LZ97" s="33" t="str">
        <f t="shared" si="359"/>
        <v/>
      </c>
      <c r="MA97" s="33" t="str">
        <f t="shared" si="360"/>
        <v/>
      </c>
      <c r="MB97" s="33" t="str">
        <f t="shared" si="361"/>
        <v/>
      </c>
      <c r="MC97" s="33" t="str">
        <f t="shared" si="362"/>
        <v/>
      </c>
      <c r="MD97" s="33" t="str">
        <f t="shared" si="363"/>
        <v/>
      </c>
      <c r="ME97" s="33" t="str">
        <f t="shared" si="364"/>
        <v/>
      </c>
      <c r="MF97" s="33" t="str">
        <f t="shared" si="365"/>
        <v/>
      </c>
      <c r="MG97" s="33" t="str">
        <f t="shared" si="366"/>
        <v/>
      </c>
      <c r="MH97" s="33" t="str">
        <f t="shared" si="367"/>
        <v/>
      </c>
      <c r="MI97" s="33">
        <f t="shared" si="368"/>
        <v>0</v>
      </c>
      <c r="MJ97" s="33" t="str">
        <f t="shared" si="369"/>
        <v/>
      </c>
      <c r="MK97" s="33" t="str">
        <f t="shared" si="370"/>
        <v/>
      </c>
      <c r="ML97" s="33" t="str">
        <f t="shared" si="371"/>
        <v/>
      </c>
      <c r="MM97" s="33" t="str">
        <f t="shared" si="372"/>
        <v/>
      </c>
      <c r="MN97" s="33" t="str">
        <f t="shared" si="373"/>
        <v/>
      </c>
      <c r="MO97" s="33" t="str">
        <f t="shared" si="374"/>
        <v/>
      </c>
      <c r="MP97" s="33" t="str">
        <f t="shared" si="375"/>
        <v/>
      </c>
      <c r="MQ97" s="33" t="str">
        <f t="shared" si="376"/>
        <v/>
      </c>
      <c r="MR97" s="33" t="str">
        <f t="shared" si="377"/>
        <v/>
      </c>
      <c r="MS97" s="33" t="str">
        <f t="shared" si="378"/>
        <v/>
      </c>
      <c r="MT97" s="33" t="str">
        <f t="shared" si="379"/>
        <v/>
      </c>
      <c r="MU97" s="33" t="str">
        <f t="shared" si="380"/>
        <v/>
      </c>
      <c r="MV97" s="33" t="str">
        <f t="shared" si="381"/>
        <v/>
      </c>
      <c r="MW97" s="33" t="str">
        <f t="shared" si="382"/>
        <v/>
      </c>
      <c r="MX97" s="54">
        <f t="shared" si="383"/>
        <v>0</v>
      </c>
      <c r="MY97" s="57">
        <v>89</v>
      </c>
      <c r="MZ97" s="34" t="str">
        <f t="shared" si="384"/>
        <v/>
      </c>
      <c r="NA97" s="34" t="str">
        <f t="shared" si="385"/>
        <v/>
      </c>
      <c r="NB97" s="34" t="str">
        <f t="shared" si="386"/>
        <v/>
      </c>
      <c r="NC97" s="34" t="str">
        <f t="shared" si="387"/>
        <v/>
      </c>
      <c r="ND97" s="34" t="str">
        <f t="shared" si="388"/>
        <v/>
      </c>
      <c r="NE97" s="34" t="str">
        <f t="shared" si="389"/>
        <v/>
      </c>
      <c r="NF97" s="34" t="str">
        <f t="shared" si="390"/>
        <v/>
      </c>
      <c r="NG97" s="34" t="str">
        <f t="shared" si="391"/>
        <v/>
      </c>
      <c r="NH97" s="34" t="str">
        <f t="shared" si="392"/>
        <v/>
      </c>
      <c r="NI97" s="34" t="str">
        <f t="shared" si="393"/>
        <v/>
      </c>
      <c r="NJ97" s="34" t="str">
        <f t="shared" si="394"/>
        <v/>
      </c>
      <c r="NK97" s="34" t="str">
        <f t="shared" si="395"/>
        <v/>
      </c>
      <c r="NL97" s="34" t="str">
        <f t="shared" si="396"/>
        <v/>
      </c>
      <c r="NM97" s="34">
        <f t="shared" si="397"/>
        <v>40</v>
      </c>
      <c r="NN97" s="34" t="str">
        <f t="shared" si="398"/>
        <v/>
      </c>
      <c r="NO97" s="34" t="str">
        <f t="shared" si="399"/>
        <v/>
      </c>
      <c r="NP97" s="34" t="str">
        <f t="shared" si="400"/>
        <v/>
      </c>
      <c r="NQ97" s="34" t="str">
        <f t="shared" si="401"/>
        <v/>
      </c>
      <c r="NR97" s="34" t="str">
        <f t="shared" si="402"/>
        <v/>
      </c>
      <c r="NS97" s="34" t="str">
        <f t="shared" si="403"/>
        <v/>
      </c>
      <c r="NT97" s="34" t="str">
        <f t="shared" si="404"/>
        <v/>
      </c>
      <c r="NU97" s="34" t="str">
        <f t="shared" si="405"/>
        <v/>
      </c>
      <c r="NV97" s="34" t="str">
        <f t="shared" si="406"/>
        <v/>
      </c>
      <c r="NW97" s="34" t="str">
        <f t="shared" si="407"/>
        <v/>
      </c>
      <c r="NX97" s="34" t="str">
        <f t="shared" si="408"/>
        <v/>
      </c>
      <c r="NY97" s="34" t="str">
        <f t="shared" si="409"/>
        <v/>
      </c>
      <c r="NZ97" s="34" t="str">
        <f t="shared" si="410"/>
        <v/>
      </c>
      <c r="OA97" s="34" t="str">
        <f t="shared" si="411"/>
        <v/>
      </c>
      <c r="OB97" s="57">
        <v>89</v>
      </c>
      <c r="OC97" s="78"/>
      <c r="OD97" s="78"/>
      <c r="OE97" s="78"/>
      <c r="OF97" s="78"/>
      <c r="OG97" s="78"/>
      <c r="OH97" s="78"/>
      <c r="OI97" s="78"/>
      <c r="OJ97" s="78"/>
      <c r="OK97" s="78"/>
      <c r="OL97" s="78"/>
      <c r="OM97" s="78"/>
      <c r="ON97" s="78"/>
      <c r="OO97" s="78">
        <v>61</v>
      </c>
      <c r="OP97" s="78">
        <v>48</v>
      </c>
      <c r="OQ97" s="78"/>
      <c r="OR97" s="78">
        <v>36</v>
      </c>
      <c r="OS97" s="78"/>
      <c r="OT97" s="78"/>
      <c r="OU97" s="78"/>
      <c r="OV97" s="78"/>
      <c r="OW97" s="78"/>
      <c r="OX97" s="78"/>
      <c r="OY97" s="78"/>
      <c r="OZ97" s="78"/>
      <c r="PA97" s="78"/>
      <c r="PB97" s="78"/>
      <c r="PC97" s="78"/>
      <c r="PD97" s="78"/>
      <c r="PE97" s="57">
        <v>89</v>
      </c>
      <c r="PF97" s="35">
        <f t="shared" si="412"/>
        <v>0</v>
      </c>
      <c r="PG97" s="35">
        <f t="shared" si="413"/>
        <v>0</v>
      </c>
      <c r="PH97" s="35">
        <f t="shared" si="414"/>
        <v>0</v>
      </c>
      <c r="PI97" s="35">
        <f t="shared" si="415"/>
        <v>0</v>
      </c>
      <c r="PJ97" s="35">
        <f t="shared" si="416"/>
        <v>0</v>
      </c>
      <c r="PK97" s="35">
        <f t="shared" si="417"/>
        <v>0</v>
      </c>
      <c r="PL97" s="35">
        <f t="shared" si="418"/>
        <v>0</v>
      </c>
      <c r="PM97" s="35">
        <f t="shared" si="419"/>
        <v>0</v>
      </c>
      <c r="PN97" s="35">
        <f t="shared" si="420"/>
        <v>0</v>
      </c>
      <c r="PO97" s="35">
        <f t="shared" si="421"/>
        <v>0</v>
      </c>
      <c r="PP97" s="35">
        <f t="shared" si="422"/>
        <v>0</v>
      </c>
      <c r="PQ97" s="35">
        <f t="shared" si="423"/>
        <v>0</v>
      </c>
      <c r="PR97" s="35">
        <f t="shared" si="424"/>
        <v>30</v>
      </c>
      <c r="PS97" s="35">
        <f t="shared" si="425"/>
        <v>30</v>
      </c>
      <c r="PT97" s="35">
        <f t="shared" si="426"/>
        <v>0</v>
      </c>
      <c r="PU97" s="35">
        <f t="shared" si="427"/>
        <v>20</v>
      </c>
      <c r="PV97" s="35">
        <f t="shared" si="428"/>
        <v>0</v>
      </c>
      <c r="PW97" s="35">
        <f t="shared" si="429"/>
        <v>0</v>
      </c>
      <c r="PX97" s="35">
        <f t="shared" si="430"/>
        <v>0</v>
      </c>
      <c r="PY97" s="35">
        <f t="shared" si="431"/>
        <v>0</v>
      </c>
      <c r="PZ97" s="35">
        <f t="shared" si="432"/>
        <v>0</v>
      </c>
      <c r="QA97" s="35">
        <f t="shared" si="433"/>
        <v>0</v>
      </c>
      <c r="QB97" s="35">
        <f t="shared" si="434"/>
        <v>0</v>
      </c>
      <c r="QC97" s="35">
        <f t="shared" si="435"/>
        <v>0</v>
      </c>
      <c r="QD97" s="35">
        <f t="shared" si="436"/>
        <v>0</v>
      </c>
      <c r="QE97" s="35">
        <f t="shared" si="437"/>
        <v>0</v>
      </c>
      <c r="QF97" s="35">
        <f t="shared" si="438"/>
        <v>0</v>
      </c>
      <c r="QG97" s="35">
        <f t="shared" si="439"/>
        <v>0</v>
      </c>
      <c r="QH97" s="57">
        <v>89</v>
      </c>
      <c r="QI97" s="36" t="str">
        <f t="shared" si="440"/>
        <v/>
      </c>
      <c r="QJ97" s="36" t="str">
        <f t="shared" si="441"/>
        <v/>
      </c>
      <c r="QK97" s="36" t="str">
        <f t="shared" si="442"/>
        <v/>
      </c>
      <c r="QL97" s="36" t="str">
        <f t="shared" si="443"/>
        <v/>
      </c>
      <c r="QM97" s="36" t="str">
        <f t="shared" si="444"/>
        <v/>
      </c>
      <c r="QN97" s="36" t="str">
        <f t="shared" si="445"/>
        <v/>
      </c>
      <c r="QO97" s="36" t="str">
        <f t="shared" si="446"/>
        <v/>
      </c>
      <c r="QP97" s="36" t="str">
        <f t="shared" si="447"/>
        <v/>
      </c>
      <c r="QQ97" s="36" t="str">
        <f t="shared" si="448"/>
        <v/>
      </c>
      <c r="QR97" s="36" t="str">
        <f t="shared" si="449"/>
        <v/>
      </c>
      <c r="QS97" s="36" t="str">
        <f t="shared" si="450"/>
        <v/>
      </c>
      <c r="QT97" s="36" t="str">
        <f t="shared" si="451"/>
        <v/>
      </c>
      <c r="QU97" s="36" t="str">
        <f t="shared" si="452"/>
        <v/>
      </c>
      <c r="QV97" s="36">
        <f t="shared" si="453"/>
        <v>70</v>
      </c>
      <c r="QW97" s="36" t="str">
        <f t="shared" si="454"/>
        <v/>
      </c>
      <c r="QX97" s="36" t="str">
        <f t="shared" si="455"/>
        <v/>
      </c>
      <c r="QY97" s="36" t="str">
        <f t="shared" si="456"/>
        <v/>
      </c>
      <c r="QZ97" s="36" t="str">
        <f t="shared" si="457"/>
        <v/>
      </c>
      <c r="RA97" s="36" t="str">
        <f t="shared" si="458"/>
        <v/>
      </c>
      <c r="RB97" s="36" t="str">
        <f t="shared" si="459"/>
        <v/>
      </c>
      <c r="RC97" s="36" t="str">
        <f t="shared" si="460"/>
        <v/>
      </c>
      <c r="RD97" s="36" t="str">
        <f t="shared" si="461"/>
        <v/>
      </c>
      <c r="RE97" s="36" t="str">
        <f t="shared" si="462"/>
        <v/>
      </c>
      <c r="RF97" s="36" t="str">
        <f t="shared" si="463"/>
        <v/>
      </c>
      <c r="RG97" s="36" t="str">
        <f t="shared" si="464"/>
        <v/>
      </c>
      <c r="RH97" s="36" t="str">
        <f t="shared" si="465"/>
        <v/>
      </c>
      <c r="RI97" s="36" t="str">
        <f t="shared" si="466"/>
        <v/>
      </c>
      <c r="RJ97" s="36" t="str">
        <f t="shared" si="467"/>
        <v/>
      </c>
      <c r="RK97" s="37">
        <f t="shared" si="468"/>
        <v>70</v>
      </c>
      <c r="RL97" s="38" t="str">
        <f t="shared" si="528"/>
        <v/>
      </c>
      <c r="RM97" s="38" t="str">
        <f t="shared" si="529"/>
        <v>14. CESAR TABARES L &amp; CIA S.A.S.</v>
      </c>
      <c r="RN97" s="38" t="str">
        <f t="shared" si="530"/>
        <v/>
      </c>
      <c r="RO97" s="38" t="str">
        <f t="shared" si="531"/>
        <v/>
      </c>
      <c r="RP97" s="38" t="str">
        <f t="shared" si="532"/>
        <v>14. CESAR TABARES L &amp; CIA S.A.S.</v>
      </c>
      <c r="RQ97" s="39" t="str">
        <f t="shared" si="533"/>
        <v/>
      </c>
      <c r="RR97" s="39">
        <f t="shared" si="534"/>
        <v>5950000</v>
      </c>
      <c r="RS97" s="39" t="str">
        <f t="shared" si="535"/>
        <v/>
      </c>
      <c r="RT97" s="39" t="str">
        <f t="shared" si="536"/>
        <v/>
      </c>
      <c r="RU97" s="39">
        <f t="shared" si="537"/>
        <v>5950000</v>
      </c>
      <c r="RV97" s="57">
        <v>89</v>
      </c>
    </row>
    <row r="98" spans="2:490" s="41" customFormat="1" ht="40.799999999999997" hidden="1" x14ac:dyDescent="0.2">
      <c r="B98" s="63" t="s">
        <v>149</v>
      </c>
      <c r="C98" s="57" t="s">
        <v>182</v>
      </c>
      <c r="D98" s="57" t="s">
        <v>185</v>
      </c>
      <c r="E98" s="57" t="s">
        <v>189</v>
      </c>
      <c r="F98" s="57">
        <v>3</v>
      </c>
      <c r="G98" s="25">
        <v>9506910</v>
      </c>
      <c r="H98" s="57">
        <v>90</v>
      </c>
      <c r="I98" s="76">
        <v>5140943</v>
      </c>
      <c r="J98" s="77" t="s">
        <v>32</v>
      </c>
      <c r="K98" s="77" t="s">
        <v>32</v>
      </c>
      <c r="L98" s="77" t="s">
        <v>32</v>
      </c>
      <c r="M98" s="77" t="s">
        <v>32</v>
      </c>
      <c r="N98" s="77" t="s">
        <v>32</v>
      </c>
      <c r="O98" s="77" t="s">
        <v>32</v>
      </c>
      <c r="P98" s="77" t="s">
        <v>32</v>
      </c>
      <c r="Q98" s="77" t="s">
        <v>32</v>
      </c>
      <c r="R98" s="77" t="s">
        <v>32</v>
      </c>
      <c r="S98" s="77" t="s">
        <v>32</v>
      </c>
      <c r="T98" s="77" t="s">
        <v>32</v>
      </c>
      <c r="U98" s="77" t="s">
        <v>32</v>
      </c>
      <c r="V98" s="75">
        <v>7140000</v>
      </c>
      <c r="W98" s="77" t="s">
        <v>32</v>
      </c>
      <c r="X98" s="77" t="s">
        <v>32</v>
      </c>
      <c r="Y98" s="77" t="s">
        <v>32</v>
      </c>
      <c r="Z98" s="77" t="s">
        <v>32</v>
      </c>
      <c r="AA98" s="77" t="s">
        <v>32</v>
      </c>
      <c r="AB98" s="77" t="s">
        <v>32</v>
      </c>
      <c r="AC98" s="77" t="s">
        <v>32</v>
      </c>
      <c r="AD98" s="77" t="s">
        <v>32</v>
      </c>
      <c r="AE98" s="77" t="s">
        <v>32</v>
      </c>
      <c r="AF98" s="77" t="s">
        <v>32</v>
      </c>
      <c r="AG98" s="77" t="s">
        <v>32</v>
      </c>
      <c r="AH98" s="77" t="s">
        <v>32</v>
      </c>
      <c r="AI98" s="77" t="s">
        <v>32</v>
      </c>
      <c r="AJ98" s="77" t="s">
        <v>32</v>
      </c>
      <c r="AK98" s="45"/>
      <c r="AL98" s="26">
        <f t="shared" si="469"/>
        <v>5140943</v>
      </c>
      <c r="AM98" s="26" t="str">
        <f t="shared" si="470"/>
        <v>NC</v>
      </c>
      <c r="AN98" s="26" t="str">
        <f t="shared" si="471"/>
        <v>NC</v>
      </c>
      <c r="AO98" s="26" t="str">
        <f t="shared" si="472"/>
        <v>NC</v>
      </c>
      <c r="AP98" s="26" t="str">
        <f t="shared" si="473"/>
        <v>NC</v>
      </c>
      <c r="AQ98" s="26" t="str">
        <f t="shared" si="474"/>
        <v>NC</v>
      </c>
      <c r="AR98" s="26" t="str">
        <f t="shared" si="475"/>
        <v>NC</v>
      </c>
      <c r="AS98" s="26" t="str">
        <f t="shared" si="476"/>
        <v>NC</v>
      </c>
      <c r="AT98" s="26" t="str">
        <f t="shared" si="477"/>
        <v>NC</v>
      </c>
      <c r="AU98" s="26" t="str">
        <f t="shared" si="478"/>
        <v>NC</v>
      </c>
      <c r="AV98" s="26" t="str">
        <f t="shared" si="479"/>
        <v>NC</v>
      </c>
      <c r="AW98" s="26" t="str">
        <f t="shared" si="480"/>
        <v>NC</v>
      </c>
      <c r="AX98" s="26" t="str">
        <f t="shared" si="481"/>
        <v>NC</v>
      </c>
      <c r="AY98" s="26">
        <f t="shared" si="482"/>
        <v>7140000</v>
      </c>
      <c r="AZ98" s="26" t="str">
        <f t="shared" si="483"/>
        <v>NC</v>
      </c>
      <c r="BA98" s="26" t="str">
        <f t="shared" si="484"/>
        <v>NC</v>
      </c>
      <c r="BB98" s="26" t="str">
        <f t="shared" si="485"/>
        <v>NC</v>
      </c>
      <c r="BC98" s="26" t="str">
        <f t="shared" si="486"/>
        <v>NC</v>
      </c>
      <c r="BD98" s="26" t="str">
        <f t="shared" si="487"/>
        <v>NC</v>
      </c>
      <c r="BE98" s="26" t="str">
        <f t="shared" si="488"/>
        <v>NC</v>
      </c>
      <c r="BF98" s="26" t="str">
        <f t="shared" si="489"/>
        <v>NC</v>
      </c>
      <c r="BG98" s="26" t="str">
        <f t="shared" si="490"/>
        <v>NC</v>
      </c>
      <c r="BH98" s="26" t="str">
        <f t="shared" si="491"/>
        <v>NC</v>
      </c>
      <c r="BI98" s="26" t="str">
        <f t="shared" si="492"/>
        <v>NC</v>
      </c>
      <c r="BJ98" s="26" t="str">
        <f t="shared" si="493"/>
        <v>NC</v>
      </c>
      <c r="BK98" s="26" t="str">
        <f t="shared" si="494"/>
        <v>NC</v>
      </c>
      <c r="BL98" s="26" t="str">
        <f t="shared" si="495"/>
        <v>NC</v>
      </c>
      <c r="BM98" s="26" t="str">
        <f t="shared" si="496"/>
        <v>NC</v>
      </c>
      <c r="BN98" s="57">
        <v>90</v>
      </c>
      <c r="BO98" s="71" t="s">
        <v>33</v>
      </c>
      <c r="BP98" s="70" t="s">
        <v>33</v>
      </c>
      <c r="BQ98" s="70" t="s">
        <v>33</v>
      </c>
      <c r="BR98" s="70" t="s">
        <v>33</v>
      </c>
      <c r="BS98" s="70" t="s">
        <v>33</v>
      </c>
      <c r="BT98" s="70" t="s">
        <v>33</v>
      </c>
      <c r="BU98" s="70" t="s">
        <v>33</v>
      </c>
      <c r="BV98" s="70" t="s">
        <v>33</v>
      </c>
      <c r="BW98" s="70" t="s">
        <v>33</v>
      </c>
      <c r="BX98" s="70" t="s">
        <v>33</v>
      </c>
      <c r="BY98" s="70" t="s">
        <v>33</v>
      </c>
      <c r="BZ98" s="70" t="s">
        <v>33</v>
      </c>
      <c r="CA98" s="70" t="s">
        <v>33</v>
      </c>
      <c r="CB98" s="71" t="s">
        <v>34</v>
      </c>
      <c r="CC98" s="70" t="s">
        <v>33</v>
      </c>
      <c r="CD98" s="70" t="s">
        <v>33</v>
      </c>
      <c r="CE98" s="70" t="s">
        <v>33</v>
      </c>
      <c r="CF98" s="70" t="s">
        <v>33</v>
      </c>
      <c r="CG98" s="70" t="s">
        <v>33</v>
      </c>
      <c r="CH98" s="70" t="s">
        <v>33</v>
      </c>
      <c r="CI98" s="70" t="s">
        <v>33</v>
      </c>
      <c r="CJ98" s="70" t="s">
        <v>33</v>
      </c>
      <c r="CK98" s="70" t="s">
        <v>33</v>
      </c>
      <c r="CL98" s="70" t="s">
        <v>33</v>
      </c>
      <c r="CM98" s="70" t="s">
        <v>33</v>
      </c>
      <c r="CN98" s="70" t="s">
        <v>33</v>
      </c>
      <c r="CO98" s="70" t="s">
        <v>33</v>
      </c>
      <c r="CP98" s="70" t="s">
        <v>33</v>
      </c>
      <c r="CQ98" s="57">
        <v>90</v>
      </c>
      <c r="CR98" s="71" t="s">
        <v>33</v>
      </c>
      <c r="CS98" s="71" t="s">
        <v>34</v>
      </c>
      <c r="CT98" s="71" t="s">
        <v>34</v>
      </c>
      <c r="CU98" s="71" t="s">
        <v>34</v>
      </c>
      <c r="CV98" s="71" t="s">
        <v>34</v>
      </c>
      <c r="CW98" s="71" t="s">
        <v>34</v>
      </c>
      <c r="CX98" s="71" t="s">
        <v>34</v>
      </c>
      <c r="CY98" s="71" t="s">
        <v>33</v>
      </c>
      <c r="CZ98" s="71" t="s">
        <v>34</v>
      </c>
      <c r="DA98" s="71" t="s">
        <v>34</v>
      </c>
      <c r="DB98" s="71" t="s">
        <v>34</v>
      </c>
      <c r="DC98" s="71" t="s">
        <v>34</v>
      </c>
      <c r="DD98" s="71" t="s">
        <v>34</v>
      </c>
      <c r="DE98" s="71" t="s">
        <v>239</v>
      </c>
      <c r="DF98" s="71" t="s">
        <v>34</v>
      </c>
      <c r="DG98" s="71" t="s">
        <v>34</v>
      </c>
      <c r="DH98" s="71" t="s">
        <v>34</v>
      </c>
      <c r="DI98" s="71" t="s">
        <v>34</v>
      </c>
      <c r="DJ98" s="71" t="s">
        <v>34</v>
      </c>
      <c r="DK98" s="71" t="s">
        <v>34</v>
      </c>
      <c r="DL98" s="71" t="s">
        <v>34</v>
      </c>
      <c r="DM98" s="71" t="s">
        <v>34</v>
      </c>
      <c r="DN98" s="71" t="s">
        <v>34</v>
      </c>
      <c r="DO98" s="71" t="s">
        <v>34</v>
      </c>
      <c r="DP98" s="71" t="s">
        <v>34</v>
      </c>
      <c r="DQ98" s="71" t="s">
        <v>34</v>
      </c>
      <c r="DR98" s="71" t="s">
        <v>34</v>
      </c>
      <c r="DS98" s="71" t="s">
        <v>34</v>
      </c>
      <c r="DT98" s="57">
        <v>90</v>
      </c>
      <c r="DU98" s="71" t="s">
        <v>34</v>
      </c>
      <c r="DV98" s="71" t="s">
        <v>34</v>
      </c>
      <c r="DW98" s="71" t="s">
        <v>34</v>
      </c>
      <c r="DX98" s="71" t="s">
        <v>34</v>
      </c>
      <c r="DY98" s="71" t="s">
        <v>34</v>
      </c>
      <c r="DZ98" s="71" t="s">
        <v>34</v>
      </c>
      <c r="EA98" s="71" t="s">
        <v>34</v>
      </c>
      <c r="EB98" s="71" t="s">
        <v>33</v>
      </c>
      <c r="EC98" s="71" t="s">
        <v>34</v>
      </c>
      <c r="ED98" s="71" t="s">
        <v>34</v>
      </c>
      <c r="EE98" s="71" t="s">
        <v>34</v>
      </c>
      <c r="EF98" s="71" t="s">
        <v>34</v>
      </c>
      <c r="EG98" s="71" t="s">
        <v>34</v>
      </c>
      <c r="EH98" s="71" t="s">
        <v>34</v>
      </c>
      <c r="EI98" s="71" t="s">
        <v>34</v>
      </c>
      <c r="EJ98" s="71" t="s">
        <v>34</v>
      </c>
      <c r="EK98" s="71" t="s">
        <v>34</v>
      </c>
      <c r="EL98" s="71" t="s">
        <v>34</v>
      </c>
      <c r="EM98" s="71" t="s">
        <v>34</v>
      </c>
      <c r="EN98" s="71" t="s">
        <v>34</v>
      </c>
      <c r="EO98" s="71" t="s">
        <v>34</v>
      </c>
      <c r="EP98" s="71" t="s">
        <v>34</v>
      </c>
      <c r="EQ98" s="71" t="s">
        <v>34</v>
      </c>
      <c r="ER98" s="71" t="s">
        <v>34</v>
      </c>
      <c r="ES98" s="71" t="s">
        <v>34</v>
      </c>
      <c r="ET98" s="71" t="s">
        <v>34</v>
      </c>
      <c r="EU98" s="71" t="s">
        <v>34</v>
      </c>
      <c r="EV98" s="71" t="s">
        <v>33</v>
      </c>
      <c r="EW98" s="57">
        <v>90</v>
      </c>
      <c r="EX98" s="27" t="str">
        <f t="shared" si="270"/>
        <v>NO CUMPLE</v>
      </c>
      <c r="EY98" s="27" t="str">
        <f t="shared" si="271"/>
        <v>NO CUMPLE</v>
      </c>
      <c r="EZ98" s="27" t="str">
        <f t="shared" si="272"/>
        <v>NO CUMPLE</v>
      </c>
      <c r="FA98" s="27" t="str">
        <f t="shared" si="273"/>
        <v>NO CUMPLE</v>
      </c>
      <c r="FB98" s="27" t="str">
        <f t="shared" si="274"/>
        <v>NO CUMPLE</v>
      </c>
      <c r="FC98" s="27" t="str">
        <f t="shared" si="275"/>
        <v>NO CUMPLE</v>
      </c>
      <c r="FD98" s="27" t="str">
        <f t="shared" si="276"/>
        <v>NO CUMPLE</v>
      </c>
      <c r="FE98" s="27" t="str">
        <f t="shared" si="277"/>
        <v>NO CUMPLE</v>
      </c>
      <c r="FF98" s="27" t="str">
        <f t="shared" si="278"/>
        <v>NO CUMPLE</v>
      </c>
      <c r="FG98" s="27" t="str">
        <f t="shared" si="279"/>
        <v>NO CUMPLE</v>
      </c>
      <c r="FH98" s="27" t="str">
        <f t="shared" si="280"/>
        <v>NO CUMPLE</v>
      </c>
      <c r="FI98" s="27" t="str">
        <f t="shared" si="281"/>
        <v>NO CUMPLE</v>
      </c>
      <c r="FJ98" s="27" t="str">
        <f t="shared" si="282"/>
        <v>NO CUMPLE</v>
      </c>
      <c r="FK98" s="27" t="str">
        <f t="shared" si="283"/>
        <v>CUMPLE</v>
      </c>
      <c r="FL98" s="27" t="str">
        <f t="shared" si="284"/>
        <v>NO CUMPLE</v>
      </c>
      <c r="FM98" s="27" t="str">
        <f t="shared" si="285"/>
        <v>NO CUMPLE</v>
      </c>
      <c r="FN98" s="27" t="str">
        <f t="shared" si="286"/>
        <v>NO CUMPLE</v>
      </c>
      <c r="FO98" s="27" t="str">
        <f t="shared" si="287"/>
        <v>NO CUMPLE</v>
      </c>
      <c r="FP98" s="27" t="str">
        <f t="shared" si="288"/>
        <v>NO CUMPLE</v>
      </c>
      <c r="FQ98" s="27" t="str">
        <f t="shared" si="289"/>
        <v>NO CUMPLE</v>
      </c>
      <c r="FR98" s="27" t="str">
        <f t="shared" si="290"/>
        <v>NO CUMPLE</v>
      </c>
      <c r="FS98" s="27" t="str">
        <f t="shared" si="291"/>
        <v>NO CUMPLE</v>
      </c>
      <c r="FT98" s="27" t="str">
        <f t="shared" si="292"/>
        <v>NO CUMPLE</v>
      </c>
      <c r="FU98" s="27" t="str">
        <f t="shared" si="293"/>
        <v>NO CUMPLE</v>
      </c>
      <c r="FV98" s="27" t="str">
        <f t="shared" si="294"/>
        <v>NO CUMPLE</v>
      </c>
      <c r="FW98" s="27" t="str">
        <f t="shared" si="295"/>
        <v>NO CUMPLE</v>
      </c>
      <c r="FX98" s="27" t="str">
        <f t="shared" si="296"/>
        <v>NO CUMPLE</v>
      </c>
      <c r="FY98" s="27" t="str">
        <f t="shared" si="297"/>
        <v>NO CUMPLE</v>
      </c>
      <c r="FZ98" s="57">
        <v>90</v>
      </c>
      <c r="GA98" s="93" t="s">
        <v>33</v>
      </c>
      <c r="GB98" s="71" t="s">
        <v>32</v>
      </c>
      <c r="GC98" s="71" t="s">
        <v>32</v>
      </c>
      <c r="GD98" s="71" t="s">
        <v>32</v>
      </c>
      <c r="GE98" s="71" t="s">
        <v>32</v>
      </c>
      <c r="GF98" s="71" t="s">
        <v>32</v>
      </c>
      <c r="GG98" s="71" t="s">
        <v>32</v>
      </c>
      <c r="GH98" s="71" t="s">
        <v>32</v>
      </c>
      <c r="GI98" s="71" t="s">
        <v>32</v>
      </c>
      <c r="GJ98" s="71" t="s">
        <v>32</v>
      </c>
      <c r="GK98" s="71" t="s">
        <v>32</v>
      </c>
      <c r="GL98" s="71" t="s">
        <v>32</v>
      </c>
      <c r="GM98" s="71" t="s">
        <v>32</v>
      </c>
      <c r="GN98" s="93" t="s">
        <v>34</v>
      </c>
      <c r="GO98" s="71" t="s">
        <v>32</v>
      </c>
      <c r="GP98" s="71" t="s">
        <v>32</v>
      </c>
      <c r="GQ98" s="71" t="s">
        <v>32</v>
      </c>
      <c r="GR98" s="71" t="s">
        <v>32</v>
      </c>
      <c r="GS98" s="71" t="s">
        <v>32</v>
      </c>
      <c r="GT98" s="71" t="s">
        <v>32</v>
      </c>
      <c r="GU98" s="71" t="s">
        <v>32</v>
      </c>
      <c r="GV98" s="71" t="s">
        <v>32</v>
      </c>
      <c r="GW98" s="71" t="s">
        <v>32</v>
      </c>
      <c r="GX98" s="71" t="s">
        <v>32</v>
      </c>
      <c r="GY98" s="71" t="s">
        <v>32</v>
      </c>
      <c r="GZ98" s="71" t="s">
        <v>32</v>
      </c>
      <c r="HA98" s="71" t="s">
        <v>32</v>
      </c>
      <c r="HB98" s="71" t="s">
        <v>32</v>
      </c>
      <c r="HC98" s="57">
        <v>90</v>
      </c>
      <c r="HD98" s="72" t="s">
        <v>33</v>
      </c>
      <c r="HE98" s="72" t="s">
        <v>32</v>
      </c>
      <c r="HF98" s="72" t="s">
        <v>32</v>
      </c>
      <c r="HG98" s="72" t="s">
        <v>32</v>
      </c>
      <c r="HH98" s="72" t="s">
        <v>32</v>
      </c>
      <c r="HI98" s="72" t="s">
        <v>32</v>
      </c>
      <c r="HJ98" s="72" t="s">
        <v>32</v>
      </c>
      <c r="HK98" s="72" t="s">
        <v>32</v>
      </c>
      <c r="HL98" s="72" t="s">
        <v>32</v>
      </c>
      <c r="HM98" s="72" t="s">
        <v>32</v>
      </c>
      <c r="HN98" s="72" t="s">
        <v>32</v>
      </c>
      <c r="HO98" s="72" t="s">
        <v>32</v>
      </c>
      <c r="HP98" s="72" t="s">
        <v>32</v>
      </c>
      <c r="HQ98" s="72" t="s">
        <v>34</v>
      </c>
      <c r="HR98" s="72" t="s">
        <v>32</v>
      </c>
      <c r="HS98" s="72" t="s">
        <v>32</v>
      </c>
      <c r="HT98" s="72" t="s">
        <v>32</v>
      </c>
      <c r="HU98" s="72" t="s">
        <v>32</v>
      </c>
      <c r="HV98" s="72" t="s">
        <v>32</v>
      </c>
      <c r="HW98" s="72" t="s">
        <v>32</v>
      </c>
      <c r="HX98" s="72" t="s">
        <v>32</v>
      </c>
      <c r="HY98" s="72" t="s">
        <v>32</v>
      </c>
      <c r="HZ98" s="72" t="s">
        <v>32</v>
      </c>
      <c r="IA98" s="72" t="s">
        <v>32</v>
      </c>
      <c r="IB98" s="72" t="s">
        <v>32</v>
      </c>
      <c r="IC98" s="72" t="s">
        <v>32</v>
      </c>
      <c r="ID98" s="72" t="s">
        <v>32</v>
      </c>
      <c r="IE98" s="72" t="s">
        <v>32</v>
      </c>
      <c r="IF98" s="57">
        <v>90</v>
      </c>
      <c r="IG98" s="26" t="str">
        <f t="shared" si="497"/>
        <v/>
      </c>
      <c r="IH98" s="26" t="str">
        <f t="shared" si="498"/>
        <v/>
      </c>
      <c r="II98" s="26" t="str">
        <f t="shared" si="499"/>
        <v/>
      </c>
      <c r="IJ98" s="26" t="str">
        <f t="shared" si="500"/>
        <v/>
      </c>
      <c r="IK98" s="26" t="str">
        <f t="shared" si="501"/>
        <v/>
      </c>
      <c r="IL98" s="26" t="str">
        <f t="shared" si="502"/>
        <v/>
      </c>
      <c r="IM98" s="26" t="str">
        <f t="shared" si="503"/>
        <v/>
      </c>
      <c r="IN98" s="26" t="str">
        <f t="shared" si="504"/>
        <v/>
      </c>
      <c r="IO98" s="26" t="str">
        <f t="shared" si="505"/>
        <v/>
      </c>
      <c r="IP98" s="26" t="str">
        <f t="shared" si="506"/>
        <v/>
      </c>
      <c r="IQ98" s="26" t="str">
        <f t="shared" si="507"/>
        <v/>
      </c>
      <c r="IR98" s="26" t="str">
        <f t="shared" si="508"/>
        <v/>
      </c>
      <c r="IS98" s="26" t="str">
        <f t="shared" si="509"/>
        <v/>
      </c>
      <c r="IT98" s="26">
        <f t="shared" si="510"/>
        <v>7140000</v>
      </c>
      <c r="IU98" s="26" t="str">
        <f t="shared" si="511"/>
        <v/>
      </c>
      <c r="IV98" s="26" t="str">
        <f t="shared" si="512"/>
        <v/>
      </c>
      <c r="IW98" s="26" t="str">
        <f t="shared" si="513"/>
        <v/>
      </c>
      <c r="IX98" s="26" t="str">
        <f t="shared" si="514"/>
        <v/>
      </c>
      <c r="IY98" s="26" t="str">
        <f t="shared" si="515"/>
        <v/>
      </c>
      <c r="IZ98" s="26" t="str">
        <f t="shared" si="516"/>
        <v/>
      </c>
      <c r="JA98" s="26" t="str">
        <f t="shared" si="517"/>
        <v/>
      </c>
      <c r="JB98" s="26" t="str">
        <f t="shared" si="518"/>
        <v/>
      </c>
      <c r="JC98" s="26" t="str">
        <f t="shared" si="519"/>
        <v/>
      </c>
      <c r="JD98" s="26" t="str">
        <f t="shared" si="520"/>
        <v/>
      </c>
      <c r="JE98" s="26" t="str">
        <f t="shared" si="521"/>
        <v/>
      </c>
      <c r="JF98" s="26" t="str">
        <f t="shared" si="522"/>
        <v/>
      </c>
      <c r="JG98" s="26" t="str">
        <f t="shared" si="523"/>
        <v/>
      </c>
      <c r="JH98" s="26" t="str">
        <f t="shared" si="524"/>
        <v/>
      </c>
      <c r="JI98" s="26">
        <v>9506910</v>
      </c>
      <c r="JJ98" s="26">
        <v>9506910</v>
      </c>
      <c r="JK98" s="28">
        <f t="shared" si="525"/>
        <v>1</v>
      </c>
      <c r="JL98" s="28">
        <f t="shared" si="298"/>
        <v>0</v>
      </c>
      <c r="JM98" s="29">
        <f t="shared" si="526"/>
        <v>7140000</v>
      </c>
      <c r="JN98" s="30">
        <f t="shared" si="527"/>
        <v>26775</v>
      </c>
      <c r="JO98" s="57">
        <v>90</v>
      </c>
      <c r="JP98" s="31" t="str">
        <f t="shared" si="299"/>
        <v/>
      </c>
      <c r="JQ98" s="31" t="str">
        <f t="shared" si="300"/>
        <v/>
      </c>
      <c r="JR98" s="31" t="str">
        <f t="shared" si="301"/>
        <v/>
      </c>
      <c r="JS98" s="31" t="str">
        <f t="shared" si="302"/>
        <v/>
      </c>
      <c r="JT98" s="31" t="str">
        <f t="shared" si="303"/>
        <v/>
      </c>
      <c r="JU98" s="31" t="str">
        <f t="shared" si="304"/>
        <v/>
      </c>
      <c r="JV98" s="31" t="str">
        <f t="shared" si="305"/>
        <v/>
      </c>
      <c r="JW98" s="31" t="str">
        <f t="shared" si="306"/>
        <v/>
      </c>
      <c r="JX98" s="31" t="str">
        <f t="shared" si="307"/>
        <v/>
      </c>
      <c r="JY98" s="31" t="str">
        <f t="shared" si="308"/>
        <v/>
      </c>
      <c r="JZ98" s="31" t="str">
        <f t="shared" si="309"/>
        <v/>
      </c>
      <c r="KA98" s="31" t="str">
        <f t="shared" si="310"/>
        <v/>
      </c>
      <c r="KB98" s="31" t="str">
        <f t="shared" si="311"/>
        <v/>
      </c>
      <c r="KC98" s="31">
        <f t="shared" si="312"/>
        <v>26666.666666666668</v>
      </c>
      <c r="KD98" s="31" t="str">
        <f t="shared" si="313"/>
        <v/>
      </c>
      <c r="KE98" s="31" t="str">
        <f t="shared" si="314"/>
        <v/>
      </c>
      <c r="KF98" s="31" t="str">
        <f t="shared" si="315"/>
        <v/>
      </c>
      <c r="KG98" s="31" t="str">
        <f t="shared" si="316"/>
        <v/>
      </c>
      <c r="KH98" s="31" t="str">
        <f t="shared" si="317"/>
        <v/>
      </c>
      <c r="KI98" s="31" t="str">
        <f t="shared" si="318"/>
        <v/>
      </c>
      <c r="KJ98" s="31" t="str">
        <f t="shared" si="319"/>
        <v/>
      </c>
      <c r="KK98" s="31" t="str">
        <f t="shared" si="320"/>
        <v/>
      </c>
      <c r="KL98" s="31" t="str">
        <f t="shared" si="321"/>
        <v/>
      </c>
      <c r="KM98" s="31" t="str">
        <f t="shared" si="322"/>
        <v/>
      </c>
      <c r="KN98" s="31" t="str">
        <f t="shared" si="323"/>
        <v/>
      </c>
      <c r="KO98" s="31" t="str">
        <f t="shared" si="324"/>
        <v/>
      </c>
      <c r="KP98" s="31" t="str">
        <f t="shared" si="325"/>
        <v/>
      </c>
      <c r="KQ98" s="31" t="str">
        <f t="shared" si="326"/>
        <v/>
      </c>
      <c r="KR98" s="57">
        <v>90</v>
      </c>
      <c r="KS98" s="32" t="str">
        <f t="shared" si="327"/>
        <v/>
      </c>
      <c r="KT98" s="32" t="str">
        <f t="shared" si="328"/>
        <v/>
      </c>
      <c r="KU98" s="32" t="str">
        <f t="shared" si="329"/>
        <v/>
      </c>
      <c r="KV98" s="32" t="str">
        <f t="shared" si="330"/>
        <v/>
      </c>
      <c r="KW98" s="32" t="str">
        <f t="shared" si="331"/>
        <v/>
      </c>
      <c r="KX98" s="32" t="str">
        <f t="shared" si="332"/>
        <v/>
      </c>
      <c r="KY98" s="32" t="str">
        <f t="shared" si="333"/>
        <v/>
      </c>
      <c r="KZ98" s="32" t="str">
        <f t="shared" si="334"/>
        <v/>
      </c>
      <c r="LA98" s="32" t="str">
        <f t="shared" si="335"/>
        <v/>
      </c>
      <c r="LB98" s="32" t="str">
        <f t="shared" si="336"/>
        <v/>
      </c>
      <c r="LC98" s="32" t="str">
        <f t="shared" si="337"/>
        <v/>
      </c>
      <c r="LD98" s="32" t="str">
        <f t="shared" si="338"/>
        <v/>
      </c>
      <c r="LE98" s="32" t="str">
        <f t="shared" si="339"/>
        <v/>
      </c>
      <c r="LF98" s="32">
        <f t="shared" si="340"/>
        <v>0</v>
      </c>
      <c r="LG98" s="32" t="str">
        <f t="shared" si="341"/>
        <v/>
      </c>
      <c r="LH98" s="32" t="str">
        <f t="shared" si="342"/>
        <v/>
      </c>
      <c r="LI98" s="32" t="str">
        <f t="shared" si="343"/>
        <v/>
      </c>
      <c r="LJ98" s="32" t="str">
        <f t="shared" si="344"/>
        <v/>
      </c>
      <c r="LK98" s="32" t="str">
        <f t="shared" si="345"/>
        <v/>
      </c>
      <c r="LL98" s="32" t="str">
        <f t="shared" si="346"/>
        <v/>
      </c>
      <c r="LM98" s="32" t="str">
        <f t="shared" si="347"/>
        <v/>
      </c>
      <c r="LN98" s="32" t="str">
        <f t="shared" si="348"/>
        <v/>
      </c>
      <c r="LO98" s="32" t="str">
        <f t="shared" si="349"/>
        <v/>
      </c>
      <c r="LP98" s="32" t="str">
        <f t="shared" si="350"/>
        <v/>
      </c>
      <c r="LQ98" s="32" t="str">
        <f t="shared" si="351"/>
        <v/>
      </c>
      <c r="LR98" s="32" t="str">
        <f t="shared" si="352"/>
        <v/>
      </c>
      <c r="LS98" s="32" t="str">
        <f t="shared" si="353"/>
        <v/>
      </c>
      <c r="LT98" s="32" t="str">
        <f t="shared" si="354"/>
        <v/>
      </c>
      <c r="LU98" s="57">
        <v>90</v>
      </c>
      <c r="LV98" s="33" t="str">
        <f t="shared" si="355"/>
        <v/>
      </c>
      <c r="LW98" s="33" t="str">
        <f t="shared" si="356"/>
        <v/>
      </c>
      <c r="LX98" s="33" t="str">
        <f t="shared" si="357"/>
        <v/>
      </c>
      <c r="LY98" s="33" t="str">
        <f t="shared" si="358"/>
        <v/>
      </c>
      <c r="LZ98" s="33" t="str">
        <f t="shared" si="359"/>
        <v/>
      </c>
      <c r="MA98" s="33" t="str">
        <f t="shared" si="360"/>
        <v/>
      </c>
      <c r="MB98" s="33" t="str">
        <f t="shared" si="361"/>
        <v/>
      </c>
      <c r="MC98" s="33" t="str">
        <f t="shared" si="362"/>
        <v/>
      </c>
      <c r="MD98" s="33" t="str">
        <f t="shared" si="363"/>
        <v/>
      </c>
      <c r="ME98" s="33" t="str">
        <f t="shared" si="364"/>
        <v/>
      </c>
      <c r="MF98" s="33" t="str">
        <f t="shared" si="365"/>
        <v/>
      </c>
      <c r="MG98" s="33" t="str">
        <f t="shared" si="366"/>
        <v/>
      </c>
      <c r="MH98" s="33" t="str">
        <f t="shared" si="367"/>
        <v/>
      </c>
      <c r="MI98" s="33">
        <f t="shared" si="368"/>
        <v>0</v>
      </c>
      <c r="MJ98" s="33" t="str">
        <f t="shared" si="369"/>
        <v/>
      </c>
      <c r="MK98" s="33" t="str">
        <f t="shared" si="370"/>
        <v/>
      </c>
      <c r="ML98" s="33" t="str">
        <f t="shared" si="371"/>
        <v/>
      </c>
      <c r="MM98" s="33" t="str">
        <f t="shared" si="372"/>
        <v/>
      </c>
      <c r="MN98" s="33" t="str">
        <f t="shared" si="373"/>
        <v/>
      </c>
      <c r="MO98" s="33" t="str">
        <f t="shared" si="374"/>
        <v/>
      </c>
      <c r="MP98" s="33" t="str">
        <f t="shared" si="375"/>
        <v/>
      </c>
      <c r="MQ98" s="33" t="str">
        <f t="shared" si="376"/>
        <v/>
      </c>
      <c r="MR98" s="33" t="str">
        <f t="shared" si="377"/>
        <v/>
      </c>
      <c r="MS98" s="33" t="str">
        <f t="shared" si="378"/>
        <v/>
      </c>
      <c r="MT98" s="33" t="str">
        <f t="shared" si="379"/>
        <v/>
      </c>
      <c r="MU98" s="33" t="str">
        <f t="shared" si="380"/>
        <v/>
      </c>
      <c r="MV98" s="33" t="str">
        <f t="shared" si="381"/>
        <v/>
      </c>
      <c r="MW98" s="33" t="str">
        <f t="shared" si="382"/>
        <v/>
      </c>
      <c r="MX98" s="54">
        <f t="shared" si="383"/>
        <v>0</v>
      </c>
      <c r="MY98" s="57">
        <v>90</v>
      </c>
      <c r="MZ98" s="34" t="str">
        <f t="shared" si="384"/>
        <v/>
      </c>
      <c r="NA98" s="34" t="str">
        <f t="shared" si="385"/>
        <v/>
      </c>
      <c r="NB98" s="34" t="str">
        <f t="shared" si="386"/>
        <v/>
      </c>
      <c r="NC98" s="34" t="str">
        <f t="shared" si="387"/>
        <v/>
      </c>
      <c r="ND98" s="34" t="str">
        <f t="shared" si="388"/>
        <v/>
      </c>
      <c r="NE98" s="34" t="str">
        <f t="shared" si="389"/>
        <v/>
      </c>
      <c r="NF98" s="34" t="str">
        <f t="shared" si="390"/>
        <v/>
      </c>
      <c r="NG98" s="34" t="str">
        <f t="shared" si="391"/>
        <v/>
      </c>
      <c r="NH98" s="34" t="str">
        <f t="shared" si="392"/>
        <v/>
      </c>
      <c r="NI98" s="34" t="str">
        <f t="shared" si="393"/>
        <v/>
      </c>
      <c r="NJ98" s="34" t="str">
        <f t="shared" si="394"/>
        <v/>
      </c>
      <c r="NK98" s="34" t="str">
        <f t="shared" si="395"/>
        <v/>
      </c>
      <c r="NL98" s="34" t="str">
        <f t="shared" si="396"/>
        <v/>
      </c>
      <c r="NM98" s="34">
        <f t="shared" si="397"/>
        <v>40</v>
      </c>
      <c r="NN98" s="34" t="str">
        <f t="shared" si="398"/>
        <v/>
      </c>
      <c r="NO98" s="34" t="str">
        <f t="shared" si="399"/>
        <v/>
      </c>
      <c r="NP98" s="34" t="str">
        <f t="shared" si="400"/>
        <v/>
      </c>
      <c r="NQ98" s="34" t="str">
        <f t="shared" si="401"/>
        <v/>
      </c>
      <c r="NR98" s="34" t="str">
        <f t="shared" si="402"/>
        <v/>
      </c>
      <c r="NS98" s="34" t="str">
        <f t="shared" si="403"/>
        <v/>
      </c>
      <c r="NT98" s="34" t="str">
        <f t="shared" si="404"/>
        <v/>
      </c>
      <c r="NU98" s="34" t="str">
        <f t="shared" si="405"/>
        <v/>
      </c>
      <c r="NV98" s="34" t="str">
        <f t="shared" si="406"/>
        <v/>
      </c>
      <c r="NW98" s="34" t="str">
        <f t="shared" si="407"/>
        <v/>
      </c>
      <c r="NX98" s="34" t="str">
        <f t="shared" si="408"/>
        <v/>
      </c>
      <c r="NY98" s="34" t="str">
        <f t="shared" si="409"/>
        <v/>
      </c>
      <c r="NZ98" s="34" t="str">
        <f t="shared" si="410"/>
        <v/>
      </c>
      <c r="OA98" s="34" t="str">
        <f t="shared" si="411"/>
        <v/>
      </c>
      <c r="OB98" s="57">
        <v>90</v>
      </c>
      <c r="OC98" s="78">
        <v>24</v>
      </c>
      <c r="OD98" s="78"/>
      <c r="OE98" s="78"/>
      <c r="OF98" s="78"/>
      <c r="OG98" s="78"/>
      <c r="OH98" s="78"/>
      <c r="OI98" s="78"/>
      <c r="OJ98" s="78"/>
      <c r="OK98" s="78"/>
      <c r="OL98" s="78"/>
      <c r="OM98" s="78"/>
      <c r="ON98" s="78"/>
      <c r="OO98" s="78"/>
      <c r="OP98" s="78">
        <v>48</v>
      </c>
      <c r="OQ98" s="78"/>
      <c r="OR98" s="78"/>
      <c r="OS98" s="78"/>
      <c r="OT98" s="78"/>
      <c r="OU98" s="78"/>
      <c r="OV98" s="78"/>
      <c r="OW98" s="78"/>
      <c r="OX98" s="78"/>
      <c r="OY98" s="78"/>
      <c r="OZ98" s="78"/>
      <c r="PA98" s="78"/>
      <c r="PB98" s="78"/>
      <c r="PC98" s="78"/>
      <c r="PD98" s="78"/>
      <c r="PE98" s="57">
        <v>90</v>
      </c>
      <c r="PF98" s="35">
        <f t="shared" si="412"/>
        <v>0</v>
      </c>
      <c r="PG98" s="35">
        <f t="shared" si="413"/>
        <v>0</v>
      </c>
      <c r="PH98" s="35">
        <f t="shared" si="414"/>
        <v>0</v>
      </c>
      <c r="PI98" s="35">
        <f t="shared" si="415"/>
        <v>0</v>
      </c>
      <c r="PJ98" s="35">
        <f t="shared" si="416"/>
        <v>0</v>
      </c>
      <c r="PK98" s="35">
        <f t="shared" si="417"/>
        <v>0</v>
      </c>
      <c r="PL98" s="35">
        <f t="shared" si="418"/>
        <v>0</v>
      </c>
      <c r="PM98" s="35">
        <f t="shared" si="419"/>
        <v>0</v>
      </c>
      <c r="PN98" s="35">
        <f t="shared" si="420"/>
        <v>0</v>
      </c>
      <c r="PO98" s="35">
        <f t="shared" si="421"/>
        <v>0</v>
      </c>
      <c r="PP98" s="35">
        <f t="shared" si="422"/>
        <v>0</v>
      </c>
      <c r="PQ98" s="35">
        <f t="shared" si="423"/>
        <v>0</v>
      </c>
      <c r="PR98" s="35">
        <f t="shared" si="424"/>
        <v>0</v>
      </c>
      <c r="PS98" s="35">
        <f t="shared" si="425"/>
        <v>30</v>
      </c>
      <c r="PT98" s="35">
        <f t="shared" si="426"/>
        <v>0</v>
      </c>
      <c r="PU98" s="35">
        <f t="shared" si="427"/>
        <v>0</v>
      </c>
      <c r="PV98" s="35">
        <f t="shared" si="428"/>
        <v>0</v>
      </c>
      <c r="PW98" s="35">
        <f t="shared" si="429"/>
        <v>0</v>
      </c>
      <c r="PX98" s="35">
        <f t="shared" si="430"/>
        <v>0</v>
      </c>
      <c r="PY98" s="35">
        <f t="shared" si="431"/>
        <v>0</v>
      </c>
      <c r="PZ98" s="35">
        <f t="shared" si="432"/>
        <v>0</v>
      </c>
      <c r="QA98" s="35">
        <f t="shared" si="433"/>
        <v>0</v>
      </c>
      <c r="QB98" s="35">
        <f t="shared" si="434"/>
        <v>0</v>
      </c>
      <c r="QC98" s="35">
        <f t="shared" si="435"/>
        <v>0</v>
      </c>
      <c r="QD98" s="35">
        <f t="shared" si="436"/>
        <v>0</v>
      </c>
      <c r="QE98" s="35">
        <f t="shared" si="437"/>
        <v>0</v>
      </c>
      <c r="QF98" s="35">
        <f t="shared" si="438"/>
        <v>0</v>
      </c>
      <c r="QG98" s="35">
        <f t="shared" si="439"/>
        <v>0</v>
      </c>
      <c r="QH98" s="57">
        <v>90</v>
      </c>
      <c r="QI98" s="36" t="str">
        <f t="shared" si="440"/>
        <v/>
      </c>
      <c r="QJ98" s="36" t="str">
        <f t="shared" si="441"/>
        <v/>
      </c>
      <c r="QK98" s="36" t="str">
        <f t="shared" si="442"/>
        <v/>
      </c>
      <c r="QL98" s="36" t="str">
        <f t="shared" si="443"/>
        <v/>
      </c>
      <c r="QM98" s="36" t="str">
        <f t="shared" si="444"/>
        <v/>
      </c>
      <c r="QN98" s="36" t="str">
        <f t="shared" si="445"/>
        <v/>
      </c>
      <c r="QO98" s="36" t="str">
        <f t="shared" si="446"/>
        <v/>
      </c>
      <c r="QP98" s="36" t="str">
        <f t="shared" si="447"/>
        <v/>
      </c>
      <c r="QQ98" s="36" t="str">
        <f t="shared" si="448"/>
        <v/>
      </c>
      <c r="QR98" s="36" t="str">
        <f t="shared" si="449"/>
        <v/>
      </c>
      <c r="QS98" s="36" t="str">
        <f t="shared" si="450"/>
        <v/>
      </c>
      <c r="QT98" s="36" t="str">
        <f t="shared" si="451"/>
        <v/>
      </c>
      <c r="QU98" s="36" t="str">
        <f t="shared" si="452"/>
        <v/>
      </c>
      <c r="QV98" s="36">
        <f t="shared" si="453"/>
        <v>70</v>
      </c>
      <c r="QW98" s="36" t="str">
        <f t="shared" si="454"/>
        <v/>
      </c>
      <c r="QX98" s="36" t="str">
        <f t="shared" si="455"/>
        <v/>
      </c>
      <c r="QY98" s="36" t="str">
        <f t="shared" si="456"/>
        <v/>
      </c>
      <c r="QZ98" s="36" t="str">
        <f t="shared" si="457"/>
        <v/>
      </c>
      <c r="RA98" s="36" t="str">
        <f t="shared" si="458"/>
        <v/>
      </c>
      <c r="RB98" s="36" t="str">
        <f t="shared" si="459"/>
        <v/>
      </c>
      <c r="RC98" s="36" t="str">
        <f t="shared" si="460"/>
        <v/>
      </c>
      <c r="RD98" s="36" t="str">
        <f t="shared" si="461"/>
        <v/>
      </c>
      <c r="RE98" s="36" t="str">
        <f t="shared" si="462"/>
        <v/>
      </c>
      <c r="RF98" s="36" t="str">
        <f t="shared" si="463"/>
        <v/>
      </c>
      <c r="RG98" s="36" t="str">
        <f t="shared" si="464"/>
        <v/>
      </c>
      <c r="RH98" s="36" t="str">
        <f t="shared" si="465"/>
        <v/>
      </c>
      <c r="RI98" s="36" t="str">
        <f t="shared" si="466"/>
        <v/>
      </c>
      <c r="RJ98" s="36" t="str">
        <f t="shared" si="467"/>
        <v/>
      </c>
      <c r="RK98" s="37">
        <f t="shared" si="468"/>
        <v>70</v>
      </c>
      <c r="RL98" s="38" t="str">
        <f t="shared" si="528"/>
        <v/>
      </c>
      <c r="RM98" s="38" t="str">
        <f t="shared" si="529"/>
        <v>14. CESAR TABARES L &amp; CIA S.A.S.</v>
      </c>
      <c r="RN98" s="38" t="str">
        <f t="shared" si="530"/>
        <v/>
      </c>
      <c r="RO98" s="38" t="str">
        <f t="shared" si="531"/>
        <v/>
      </c>
      <c r="RP98" s="38" t="str">
        <f t="shared" si="532"/>
        <v>14. CESAR TABARES L &amp; CIA S.A.S.</v>
      </c>
      <c r="RQ98" s="39" t="str">
        <f t="shared" si="533"/>
        <v/>
      </c>
      <c r="RR98" s="39">
        <f t="shared" si="534"/>
        <v>7140000</v>
      </c>
      <c r="RS98" s="39" t="str">
        <f t="shared" si="535"/>
        <v/>
      </c>
      <c r="RT98" s="39" t="str">
        <f t="shared" si="536"/>
        <v/>
      </c>
      <c r="RU98" s="39">
        <f t="shared" si="537"/>
        <v>7140000</v>
      </c>
      <c r="RV98" s="57">
        <v>90</v>
      </c>
    </row>
    <row r="99" spans="2:490" s="41" customFormat="1" ht="40.799999999999997" x14ac:dyDescent="0.2">
      <c r="B99" s="63" t="s">
        <v>149</v>
      </c>
      <c r="C99" s="57" t="s">
        <v>182</v>
      </c>
      <c r="D99" s="57" t="s">
        <v>185</v>
      </c>
      <c r="E99" s="57" t="s">
        <v>190</v>
      </c>
      <c r="F99" s="57">
        <v>2</v>
      </c>
      <c r="G99" s="25">
        <v>11657954</v>
      </c>
      <c r="H99" s="57">
        <v>91</v>
      </c>
      <c r="I99" s="77" t="s">
        <v>32</v>
      </c>
      <c r="J99" s="77" t="s">
        <v>32</v>
      </c>
      <c r="K99" s="77" t="s">
        <v>32</v>
      </c>
      <c r="L99" s="77" t="s">
        <v>32</v>
      </c>
      <c r="M99" s="77" t="s">
        <v>32</v>
      </c>
      <c r="N99" s="77" t="s">
        <v>32</v>
      </c>
      <c r="O99" s="77" t="s">
        <v>32</v>
      </c>
      <c r="P99" s="77" t="s">
        <v>32</v>
      </c>
      <c r="Q99" s="77" t="s">
        <v>32</v>
      </c>
      <c r="R99" s="77" t="s">
        <v>32</v>
      </c>
      <c r="S99" s="77" t="s">
        <v>32</v>
      </c>
      <c r="T99" s="77" t="s">
        <v>32</v>
      </c>
      <c r="U99" s="77" t="s">
        <v>32</v>
      </c>
      <c r="V99" s="77" t="s">
        <v>32</v>
      </c>
      <c r="W99" s="77" t="s">
        <v>32</v>
      </c>
      <c r="X99" s="77" t="s">
        <v>32</v>
      </c>
      <c r="Y99" s="77" t="s">
        <v>32</v>
      </c>
      <c r="Z99" s="77" t="s">
        <v>32</v>
      </c>
      <c r="AA99" s="77" t="s">
        <v>32</v>
      </c>
      <c r="AB99" s="77" t="s">
        <v>32</v>
      </c>
      <c r="AC99" s="77" t="s">
        <v>32</v>
      </c>
      <c r="AD99" s="77" t="s">
        <v>32</v>
      </c>
      <c r="AE99" s="77" t="s">
        <v>32</v>
      </c>
      <c r="AF99" s="75">
        <v>11186000</v>
      </c>
      <c r="AG99" s="77" t="s">
        <v>32</v>
      </c>
      <c r="AH99" s="77" t="s">
        <v>32</v>
      </c>
      <c r="AI99" s="77" t="s">
        <v>32</v>
      </c>
      <c r="AJ99" s="77" t="s">
        <v>32</v>
      </c>
      <c r="AK99" s="45"/>
      <c r="AL99" s="26" t="str">
        <f t="shared" si="469"/>
        <v>NC</v>
      </c>
      <c r="AM99" s="26" t="str">
        <f t="shared" si="470"/>
        <v>NC</v>
      </c>
      <c r="AN99" s="26" t="str">
        <f t="shared" si="471"/>
        <v>NC</v>
      </c>
      <c r="AO99" s="26" t="str">
        <f t="shared" si="472"/>
        <v>NC</v>
      </c>
      <c r="AP99" s="26" t="str">
        <f t="shared" si="473"/>
        <v>NC</v>
      </c>
      <c r="AQ99" s="26" t="str">
        <f t="shared" si="474"/>
        <v>NC</v>
      </c>
      <c r="AR99" s="26" t="str">
        <f t="shared" si="475"/>
        <v>NC</v>
      </c>
      <c r="AS99" s="26" t="str">
        <f t="shared" si="476"/>
        <v>NC</v>
      </c>
      <c r="AT99" s="26" t="str">
        <f t="shared" si="477"/>
        <v>NC</v>
      </c>
      <c r="AU99" s="26" t="str">
        <f t="shared" si="478"/>
        <v>NC</v>
      </c>
      <c r="AV99" s="26" t="str">
        <f t="shared" si="479"/>
        <v>NC</v>
      </c>
      <c r="AW99" s="26" t="str">
        <f t="shared" si="480"/>
        <v>NC</v>
      </c>
      <c r="AX99" s="26" t="str">
        <f t="shared" si="481"/>
        <v>NC</v>
      </c>
      <c r="AY99" s="26" t="str">
        <f t="shared" si="482"/>
        <v>NC</v>
      </c>
      <c r="AZ99" s="26" t="str">
        <f t="shared" si="483"/>
        <v>NC</v>
      </c>
      <c r="BA99" s="26" t="str">
        <f t="shared" si="484"/>
        <v>NC</v>
      </c>
      <c r="BB99" s="26" t="str">
        <f t="shared" si="485"/>
        <v>NC</v>
      </c>
      <c r="BC99" s="26" t="str">
        <f t="shared" si="486"/>
        <v>NC</v>
      </c>
      <c r="BD99" s="26" t="str">
        <f t="shared" si="487"/>
        <v>NC</v>
      </c>
      <c r="BE99" s="26" t="str">
        <f t="shared" si="488"/>
        <v>NC</v>
      </c>
      <c r="BF99" s="26" t="str">
        <f t="shared" si="489"/>
        <v>NC</v>
      </c>
      <c r="BG99" s="26" t="str">
        <f t="shared" si="490"/>
        <v>NC</v>
      </c>
      <c r="BH99" s="26" t="str">
        <f t="shared" si="491"/>
        <v>NC</v>
      </c>
      <c r="BI99" s="26">
        <f t="shared" si="492"/>
        <v>11186000</v>
      </c>
      <c r="BJ99" s="26" t="str">
        <f t="shared" si="493"/>
        <v>NC</v>
      </c>
      <c r="BK99" s="26" t="str">
        <f t="shared" si="494"/>
        <v>NC</v>
      </c>
      <c r="BL99" s="26" t="str">
        <f t="shared" si="495"/>
        <v>NC</v>
      </c>
      <c r="BM99" s="26" t="str">
        <f t="shared" si="496"/>
        <v>NC</v>
      </c>
      <c r="BN99" s="57">
        <v>91</v>
      </c>
      <c r="BO99" s="70" t="s">
        <v>33</v>
      </c>
      <c r="BP99" s="70" t="s">
        <v>33</v>
      </c>
      <c r="BQ99" s="70" t="s">
        <v>33</v>
      </c>
      <c r="BR99" s="70" t="s">
        <v>33</v>
      </c>
      <c r="BS99" s="70" t="s">
        <v>33</v>
      </c>
      <c r="BT99" s="70" t="s">
        <v>33</v>
      </c>
      <c r="BU99" s="70" t="s">
        <v>33</v>
      </c>
      <c r="BV99" s="70" t="s">
        <v>33</v>
      </c>
      <c r="BW99" s="70" t="s">
        <v>33</v>
      </c>
      <c r="BX99" s="70" t="s">
        <v>33</v>
      </c>
      <c r="BY99" s="70" t="s">
        <v>33</v>
      </c>
      <c r="BZ99" s="70" t="s">
        <v>33</v>
      </c>
      <c r="CA99" s="70" t="s">
        <v>33</v>
      </c>
      <c r="CB99" s="70" t="s">
        <v>33</v>
      </c>
      <c r="CC99" s="70" t="s">
        <v>33</v>
      </c>
      <c r="CD99" s="70" t="s">
        <v>33</v>
      </c>
      <c r="CE99" s="70" t="s">
        <v>33</v>
      </c>
      <c r="CF99" s="70" t="s">
        <v>33</v>
      </c>
      <c r="CG99" s="70" t="s">
        <v>33</v>
      </c>
      <c r="CH99" s="70" t="s">
        <v>33</v>
      </c>
      <c r="CI99" s="70" t="s">
        <v>33</v>
      </c>
      <c r="CJ99" s="70" t="s">
        <v>33</v>
      </c>
      <c r="CK99" s="70" t="s">
        <v>33</v>
      </c>
      <c r="CL99" s="71" t="s">
        <v>33</v>
      </c>
      <c r="CM99" s="70" t="s">
        <v>33</v>
      </c>
      <c r="CN99" s="70" t="s">
        <v>33</v>
      </c>
      <c r="CO99" s="70" t="s">
        <v>33</v>
      </c>
      <c r="CP99" s="70" t="s">
        <v>33</v>
      </c>
      <c r="CQ99" s="57">
        <v>91</v>
      </c>
      <c r="CR99" s="71" t="s">
        <v>33</v>
      </c>
      <c r="CS99" s="71" t="s">
        <v>34</v>
      </c>
      <c r="CT99" s="71" t="s">
        <v>34</v>
      </c>
      <c r="CU99" s="71" t="s">
        <v>34</v>
      </c>
      <c r="CV99" s="71" t="s">
        <v>34</v>
      </c>
      <c r="CW99" s="71" t="s">
        <v>34</v>
      </c>
      <c r="CX99" s="71" t="s">
        <v>34</v>
      </c>
      <c r="CY99" s="71" t="s">
        <v>33</v>
      </c>
      <c r="CZ99" s="71" t="s">
        <v>34</v>
      </c>
      <c r="DA99" s="71" t="s">
        <v>34</v>
      </c>
      <c r="DB99" s="71" t="s">
        <v>34</v>
      </c>
      <c r="DC99" s="71" t="s">
        <v>34</v>
      </c>
      <c r="DD99" s="71" t="s">
        <v>34</v>
      </c>
      <c r="DE99" s="71" t="s">
        <v>34</v>
      </c>
      <c r="DF99" s="71" t="s">
        <v>34</v>
      </c>
      <c r="DG99" s="71" t="s">
        <v>34</v>
      </c>
      <c r="DH99" s="71" t="s">
        <v>34</v>
      </c>
      <c r="DI99" s="71" t="s">
        <v>34</v>
      </c>
      <c r="DJ99" s="71" t="s">
        <v>34</v>
      </c>
      <c r="DK99" s="71" t="s">
        <v>34</v>
      </c>
      <c r="DL99" s="71" t="s">
        <v>34</v>
      </c>
      <c r="DM99" s="71" t="s">
        <v>34</v>
      </c>
      <c r="DN99" s="71" t="s">
        <v>34</v>
      </c>
      <c r="DO99" s="71" t="s">
        <v>34</v>
      </c>
      <c r="DP99" s="71" t="s">
        <v>34</v>
      </c>
      <c r="DQ99" s="71" t="s">
        <v>34</v>
      </c>
      <c r="DR99" s="71" t="s">
        <v>34</v>
      </c>
      <c r="DS99" s="71" t="s">
        <v>34</v>
      </c>
      <c r="DT99" s="57">
        <v>91</v>
      </c>
      <c r="DU99" s="71" t="s">
        <v>34</v>
      </c>
      <c r="DV99" s="71" t="s">
        <v>34</v>
      </c>
      <c r="DW99" s="71" t="s">
        <v>34</v>
      </c>
      <c r="DX99" s="71" t="s">
        <v>34</v>
      </c>
      <c r="DY99" s="71" t="s">
        <v>34</v>
      </c>
      <c r="DZ99" s="71" t="s">
        <v>34</v>
      </c>
      <c r="EA99" s="71" t="s">
        <v>34</v>
      </c>
      <c r="EB99" s="71" t="s">
        <v>33</v>
      </c>
      <c r="EC99" s="71" t="s">
        <v>34</v>
      </c>
      <c r="ED99" s="71" t="s">
        <v>34</v>
      </c>
      <c r="EE99" s="71" t="s">
        <v>34</v>
      </c>
      <c r="EF99" s="71" t="s">
        <v>34</v>
      </c>
      <c r="EG99" s="71" t="s">
        <v>34</v>
      </c>
      <c r="EH99" s="71" t="s">
        <v>34</v>
      </c>
      <c r="EI99" s="71" t="s">
        <v>34</v>
      </c>
      <c r="EJ99" s="71" t="s">
        <v>34</v>
      </c>
      <c r="EK99" s="71" t="s">
        <v>34</v>
      </c>
      <c r="EL99" s="71" t="s">
        <v>34</v>
      </c>
      <c r="EM99" s="71" t="s">
        <v>34</v>
      </c>
      <c r="EN99" s="71" t="s">
        <v>34</v>
      </c>
      <c r="EO99" s="71" t="s">
        <v>34</v>
      </c>
      <c r="EP99" s="71" t="s">
        <v>34</v>
      </c>
      <c r="EQ99" s="71" t="s">
        <v>34</v>
      </c>
      <c r="ER99" s="71" t="s">
        <v>34</v>
      </c>
      <c r="ES99" s="71" t="s">
        <v>34</v>
      </c>
      <c r="ET99" s="71" t="s">
        <v>34</v>
      </c>
      <c r="EU99" s="71" t="s">
        <v>34</v>
      </c>
      <c r="EV99" s="71" t="s">
        <v>33</v>
      </c>
      <c r="EW99" s="57">
        <v>91</v>
      </c>
      <c r="EX99" s="27" t="str">
        <f t="shared" si="270"/>
        <v>NO CUMPLE</v>
      </c>
      <c r="EY99" s="27" t="str">
        <f t="shared" si="271"/>
        <v>NO CUMPLE</v>
      </c>
      <c r="EZ99" s="27" t="str">
        <f t="shared" si="272"/>
        <v>NO CUMPLE</v>
      </c>
      <c r="FA99" s="27" t="str">
        <f t="shared" si="273"/>
        <v>NO CUMPLE</v>
      </c>
      <c r="FB99" s="27" t="str">
        <f t="shared" si="274"/>
        <v>NO CUMPLE</v>
      </c>
      <c r="FC99" s="27" t="str">
        <f t="shared" si="275"/>
        <v>NO CUMPLE</v>
      </c>
      <c r="FD99" s="27" t="str">
        <f t="shared" si="276"/>
        <v>NO CUMPLE</v>
      </c>
      <c r="FE99" s="27" t="str">
        <f t="shared" si="277"/>
        <v>NO CUMPLE</v>
      </c>
      <c r="FF99" s="27" t="str">
        <f t="shared" si="278"/>
        <v>NO CUMPLE</v>
      </c>
      <c r="FG99" s="27" t="str">
        <f t="shared" si="279"/>
        <v>NO CUMPLE</v>
      </c>
      <c r="FH99" s="27" t="str">
        <f t="shared" si="280"/>
        <v>NO CUMPLE</v>
      </c>
      <c r="FI99" s="27" t="str">
        <f t="shared" si="281"/>
        <v>NO CUMPLE</v>
      </c>
      <c r="FJ99" s="27" t="str">
        <f t="shared" si="282"/>
        <v>NO CUMPLE</v>
      </c>
      <c r="FK99" s="27" t="str">
        <f t="shared" si="283"/>
        <v>NO CUMPLE</v>
      </c>
      <c r="FL99" s="27" t="str">
        <f t="shared" si="284"/>
        <v>NO CUMPLE</v>
      </c>
      <c r="FM99" s="27" t="str">
        <f t="shared" si="285"/>
        <v>NO CUMPLE</v>
      </c>
      <c r="FN99" s="27" t="str">
        <f t="shared" si="286"/>
        <v>NO CUMPLE</v>
      </c>
      <c r="FO99" s="27" t="str">
        <f t="shared" si="287"/>
        <v>NO CUMPLE</v>
      </c>
      <c r="FP99" s="27" t="str">
        <f t="shared" si="288"/>
        <v>NO CUMPLE</v>
      </c>
      <c r="FQ99" s="27" t="str">
        <f t="shared" si="289"/>
        <v>NO CUMPLE</v>
      </c>
      <c r="FR99" s="27" t="str">
        <f t="shared" si="290"/>
        <v>NO CUMPLE</v>
      </c>
      <c r="FS99" s="27" t="str">
        <f t="shared" si="291"/>
        <v>NO CUMPLE</v>
      </c>
      <c r="FT99" s="27" t="str">
        <f t="shared" si="292"/>
        <v>NO CUMPLE</v>
      </c>
      <c r="FU99" s="27" t="str">
        <f t="shared" si="293"/>
        <v>NO CUMPLE</v>
      </c>
      <c r="FV99" s="27" t="str">
        <f t="shared" si="294"/>
        <v>NO CUMPLE</v>
      </c>
      <c r="FW99" s="27" t="str">
        <f t="shared" si="295"/>
        <v>NO CUMPLE</v>
      </c>
      <c r="FX99" s="27" t="str">
        <f t="shared" si="296"/>
        <v>NO CUMPLE</v>
      </c>
      <c r="FY99" s="27" t="str">
        <f t="shared" si="297"/>
        <v>NO CUMPLE</v>
      </c>
      <c r="FZ99" s="57">
        <v>91</v>
      </c>
      <c r="GA99" s="71" t="s">
        <v>32</v>
      </c>
      <c r="GB99" s="71" t="s">
        <v>32</v>
      </c>
      <c r="GC99" s="71" t="s">
        <v>32</v>
      </c>
      <c r="GD99" s="71" t="s">
        <v>32</v>
      </c>
      <c r="GE99" s="71" t="s">
        <v>32</v>
      </c>
      <c r="GF99" s="71" t="s">
        <v>32</v>
      </c>
      <c r="GG99" s="71" t="s">
        <v>32</v>
      </c>
      <c r="GH99" s="71" t="s">
        <v>32</v>
      </c>
      <c r="GI99" s="71" t="s">
        <v>32</v>
      </c>
      <c r="GJ99" s="71" t="s">
        <v>32</v>
      </c>
      <c r="GK99" s="71" t="s">
        <v>32</v>
      </c>
      <c r="GL99" s="71" t="s">
        <v>32</v>
      </c>
      <c r="GM99" s="71" t="s">
        <v>32</v>
      </c>
      <c r="GN99" s="71" t="s">
        <v>32</v>
      </c>
      <c r="GO99" s="71" t="s">
        <v>32</v>
      </c>
      <c r="GP99" s="71" t="s">
        <v>32</v>
      </c>
      <c r="GQ99" s="71" t="s">
        <v>32</v>
      </c>
      <c r="GR99" s="71" t="s">
        <v>32</v>
      </c>
      <c r="GS99" s="71" t="s">
        <v>32</v>
      </c>
      <c r="GT99" s="71" t="s">
        <v>32</v>
      </c>
      <c r="GU99" s="71" t="s">
        <v>32</v>
      </c>
      <c r="GV99" s="71" t="s">
        <v>32</v>
      </c>
      <c r="GW99" s="71" t="s">
        <v>32</v>
      </c>
      <c r="GX99" s="93" t="s">
        <v>33</v>
      </c>
      <c r="GY99" s="71" t="s">
        <v>32</v>
      </c>
      <c r="GZ99" s="71" t="s">
        <v>32</v>
      </c>
      <c r="HA99" s="71" t="s">
        <v>32</v>
      </c>
      <c r="HB99" s="71" t="s">
        <v>32</v>
      </c>
      <c r="HC99" s="57">
        <v>91</v>
      </c>
      <c r="HD99" s="72" t="s">
        <v>32</v>
      </c>
      <c r="HE99" s="72" t="s">
        <v>32</v>
      </c>
      <c r="HF99" s="72" t="s">
        <v>32</v>
      </c>
      <c r="HG99" s="72" t="s">
        <v>32</v>
      </c>
      <c r="HH99" s="72" t="s">
        <v>32</v>
      </c>
      <c r="HI99" s="72" t="s">
        <v>32</v>
      </c>
      <c r="HJ99" s="72" t="s">
        <v>32</v>
      </c>
      <c r="HK99" s="72" t="s">
        <v>32</v>
      </c>
      <c r="HL99" s="72" t="s">
        <v>32</v>
      </c>
      <c r="HM99" s="72" t="s">
        <v>32</v>
      </c>
      <c r="HN99" s="72" t="s">
        <v>32</v>
      </c>
      <c r="HO99" s="72" t="s">
        <v>32</v>
      </c>
      <c r="HP99" s="72" t="s">
        <v>32</v>
      </c>
      <c r="HQ99" s="72" t="s">
        <v>32</v>
      </c>
      <c r="HR99" s="72" t="s">
        <v>32</v>
      </c>
      <c r="HS99" s="72" t="s">
        <v>32</v>
      </c>
      <c r="HT99" s="72" t="s">
        <v>32</v>
      </c>
      <c r="HU99" s="72" t="s">
        <v>32</v>
      </c>
      <c r="HV99" s="72" t="s">
        <v>32</v>
      </c>
      <c r="HW99" s="72" t="s">
        <v>32</v>
      </c>
      <c r="HX99" s="72" t="s">
        <v>32</v>
      </c>
      <c r="HY99" s="72" t="s">
        <v>32</v>
      </c>
      <c r="HZ99" s="72" t="s">
        <v>32</v>
      </c>
      <c r="IA99" s="72" t="s">
        <v>33</v>
      </c>
      <c r="IB99" s="72" t="s">
        <v>32</v>
      </c>
      <c r="IC99" s="72" t="s">
        <v>32</v>
      </c>
      <c r="ID99" s="72" t="s">
        <v>32</v>
      </c>
      <c r="IE99" s="72" t="s">
        <v>32</v>
      </c>
      <c r="IF99" s="57">
        <v>91</v>
      </c>
      <c r="IG99" s="26" t="str">
        <f t="shared" si="497"/>
        <v/>
      </c>
      <c r="IH99" s="26" t="str">
        <f t="shared" si="498"/>
        <v/>
      </c>
      <c r="II99" s="26" t="str">
        <f t="shared" si="499"/>
        <v/>
      </c>
      <c r="IJ99" s="26" t="str">
        <f t="shared" si="500"/>
        <v/>
      </c>
      <c r="IK99" s="26" t="str">
        <f t="shared" si="501"/>
        <v/>
      </c>
      <c r="IL99" s="26" t="str">
        <f t="shared" si="502"/>
        <v/>
      </c>
      <c r="IM99" s="26" t="str">
        <f t="shared" si="503"/>
        <v/>
      </c>
      <c r="IN99" s="26" t="str">
        <f t="shared" si="504"/>
        <v/>
      </c>
      <c r="IO99" s="26" t="str">
        <f t="shared" si="505"/>
        <v/>
      </c>
      <c r="IP99" s="26" t="str">
        <f t="shared" si="506"/>
        <v/>
      </c>
      <c r="IQ99" s="26" t="str">
        <f t="shared" si="507"/>
        <v/>
      </c>
      <c r="IR99" s="26" t="str">
        <f t="shared" si="508"/>
        <v/>
      </c>
      <c r="IS99" s="26" t="str">
        <f t="shared" si="509"/>
        <v/>
      </c>
      <c r="IT99" s="26" t="str">
        <f t="shared" si="510"/>
        <v/>
      </c>
      <c r="IU99" s="26" t="str">
        <f t="shared" si="511"/>
        <v/>
      </c>
      <c r="IV99" s="26" t="str">
        <f t="shared" si="512"/>
        <v/>
      </c>
      <c r="IW99" s="26" t="str">
        <f t="shared" si="513"/>
        <v/>
      </c>
      <c r="IX99" s="26" t="str">
        <f t="shared" si="514"/>
        <v/>
      </c>
      <c r="IY99" s="26" t="str">
        <f t="shared" si="515"/>
        <v/>
      </c>
      <c r="IZ99" s="26" t="str">
        <f t="shared" si="516"/>
        <v/>
      </c>
      <c r="JA99" s="26" t="str">
        <f t="shared" si="517"/>
        <v/>
      </c>
      <c r="JB99" s="26" t="str">
        <f t="shared" si="518"/>
        <v/>
      </c>
      <c r="JC99" s="26" t="str">
        <f t="shared" si="519"/>
        <v/>
      </c>
      <c r="JD99" s="26" t="str">
        <f t="shared" si="520"/>
        <v/>
      </c>
      <c r="JE99" s="26" t="str">
        <f t="shared" si="521"/>
        <v/>
      </c>
      <c r="JF99" s="26" t="str">
        <f t="shared" si="522"/>
        <v/>
      </c>
      <c r="JG99" s="26" t="str">
        <f t="shared" si="523"/>
        <v/>
      </c>
      <c r="JH99" s="26" t="str">
        <f t="shared" si="524"/>
        <v/>
      </c>
      <c r="JI99" s="26">
        <v>11657954</v>
      </c>
      <c r="JJ99" s="26">
        <v>11657954</v>
      </c>
      <c r="JK99" s="28">
        <f t="shared" si="525"/>
        <v>0</v>
      </c>
      <c r="JL99" s="28">
        <f t="shared" si="298"/>
        <v>0</v>
      </c>
      <c r="JM99" s="29" t="str">
        <f t="shared" si="526"/>
        <v/>
      </c>
      <c r="JN99" s="30" t="str">
        <f t="shared" si="527"/>
        <v/>
      </c>
      <c r="JO99" s="57">
        <v>91</v>
      </c>
      <c r="JP99" s="31" t="str">
        <f t="shared" si="299"/>
        <v/>
      </c>
      <c r="JQ99" s="31" t="str">
        <f t="shared" si="300"/>
        <v/>
      </c>
      <c r="JR99" s="31" t="str">
        <f t="shared" si="301"/>
        <v/>
      </c>
      <c r="JS99" s="31" t="str">
        <f t="shared" si="302"/>
        <v/>
      </c>
      <c r="JT99" s="31" t="str">
        <f t="shared" si="303"/>
        <v/>
      </c>
      <c r="JU99" s="31" t="str">
        <f t="shared" si="304"/>
        <v/>
      </c>
      <c r="JV99" s="31" t="str">
        <f t="shared" si="305"/>
        <v/>
      </c>
      <c r="JW99" s="31" t="str">
        <f t="shared" si="306"/>
        <v/>
      </c>
      <c r="JX99" s="31" t="str">
        <f t="shared" si="307"/>
        <v/>
      </c>
      <c r="JY99" s="31" t="str">
        <f t="shared" si="308"/>
        <v/>
      </c>
      <c r="JZ99" s="31" t="str">
        <f t="shared" si="309"/>
        <v/>
      </c>
      <c r="KA99" s="31" t="str">
        <f t="shared" si="310"/>
        <v/>
      </c>
      <c r="KB99" s="31" t="str">
        <f t="shared" si="311"/>
        <v/>
      </c>
      <c r="KC99" s="31" t="str">
        <f t="shared" si="312"/>
        <v/>
      </c>
      <c r="KD99" s="31" t="str">
        <f t="shared" si="313"/>
        <v/>
      </c>
      <c r="KE99" s="31" t="str">
        <f t="shared" si="314"/>
        <v/>
      </c>
      <c r="KF99" s="31" t="str">
        <f t="shared" si="315"/>
        <v/>
      </c>
      <c r="KG99" s="31" t="str">
        <f t="shared" si="316"/>
        <v/>
      </c>
      <c r="KH99" s="31" t="str">
        <f t="shared" si="317"/>
        <v/>
      </c>
      <c r="KI99" s="31" t="str">
        <f t="shared" si="318"/>
        <v/>
      </c>
      <c r="KJ99" s="31" t="str">
        <f t="shared" si="319"/>
        <v/>
      </c>
      <c r="KK99" s="31" t="str">
        <f t="shared" si="320"/>
        <v/>
      </c>
      <c r="KL99" s="31" t="str">
        <f t="shared" si="321"/>
        <v/>
      </c>
      <c r="KM99" s="31" t="str">
        <f t="shared" si="322"/>
        <v/>
      </c>
      <c r="KN99" s="31" t="str">
        <f t="shared" si="323"/>
        <v/>
      </c>
      <c r="KO99" s="31" t="str">
        <f t="shared" si="324"/>
        <v/>
      </c>
      <c r="KP99" s="31" t="str">
        <f t="shared" si="325"/>
        <v/>
      </c>
      <c r="KQ99" s="31" t="str">
        <f t="shared" si="326"/>
        <v/>
      </c>
      <c r="KR99" s="57">
        <v>91</v>
      </c>
      <c r="KS99" s="32" t="str">
        <f t="shared" si="327"/>
        <v/>
      </c>
      <c r="KT99" s="32" t="str">
        <f t="shared" si="328"/>
        <v/>
      </c>
      <c r="KU99" s="32" t="str">
        <f t="shared" si="329"/>
        <v/>
      </c>
      <c r="KV99" s="32" t="str">
        <f t="shared" si="330"/>
        <v/>
      </c>
      <c r="KW99" s="32" t="str">
        <f t="shared" si="331"/>
        <v/>
      </c>
      <c r="KX99" s="32" t="str">
        <f t="shared" si="332"/>
        <v/>
      </c>
      <c r="KY99" s="32" t="str">
        <f t="shared" si="333"/>
        <v/>
      </c>
      <c r="KZ99" s="32" t="str">
        <f t="shared" si="334"/>
        <v/>
      </c>
      <c r="LA99" s="32" t="str">
        <f t="shared" si="335"/>
        <v/>
      </c>
      <c r="LB99" s="32" t="str">
        <f t="shared" si="336"/>
        <v/>
      </c>
      <c r="LC99" s="32" t="str">
        <f t="shared" si="337"/>
        <v/>
      </c>
      <c r="LD99" s="32" t="str">
        <f t="shared" si="338"/>
        <v/>
      </c>
      <c r="LE99" s="32" t="str">
        <f t="shared" si="339"/>
        <v/>
      </c>
      <c r="LF99" s="32" t="str">
        <f t="shared" si="340"/>
        <v/>
      </c>
      <c r="LG99" s="32" t="str">
        <f t="shared" si="341"/>
        <v/>
      </c>
      <c r="LH99" s="32" t="str">
        <f t="shared" si="342"/>
        <v/>
      </c>
      <c r="LI99" s="32" t="str">
        <f t="shared" si="343"/>
        <v/>
      </c>
      <c r="LJ99" s="32" t="str">
        <f t="shared" si="344"/>
        <v/>
      </c>
      <c r="LK99" s="32" t="str">
        <f t="shared" si="345"/>
        <v/>
      </c>
      <c r="LL99" s="32" t="str">
        <f t="shared" si="346"/>
        <v/>
      </c>
      <c r="LM99" s="32" t="str">
        <f t="shared" si="347"/>
        <v/>
      </c>
      <c r="LN99" s="32" t="str">
        <f t="shared" si="348"/>
        <v/>
      </c>
      <c r="LO99" s="32" t="str">
        <f t="shared" si="349"/>
        <v/>
      </c>
      <c r="LP99" s="32" t="str">
        <f t="shared" si="350"/>
        <v/>
      </c>
      <c r="LQ99" s="32" t="str">
        <f t="shared" si="351"/>
        <v/>
      </c>
      <c r="LR99" s="32" t="str">
        <f t="shared" si="352"/>
        <v/>
      </c>
      <c r="LS99" s="32" t="str">
        <f t="shared" si="353"/>
        <v/>
      </c>
      <c r="LT99" s="32" t="str">
        <f t="shared" si="354"/>
        <v/>
      </c>
      <c r="LU99" s="57">
        <v>91</v>
      </c>
      <c r="LV99" s="33" t="str">
        <f t="shared" si="355"/>
        <v/>
      </c>
      <c r="LW99" s="33" t="str">
        <f t="shared" si="356"/>
        <v/>
      </c>
      <c r="LX99" s="33" t="str">
        <f t="shared" si="357"/>
        <v/>
      </c>
      <c r="LY99" s="33" t="str">
        <f t="shared" si="358"/>
        <v/>
      </c>
      <c r="LZ99" s="33" t="str">
        <f t="shared" si="359"/>
        <v/>
      </c>
      <c r="MA99" s="33" t="str">
        <f t="shared" si="360"/>
        <v/>
      </c>
      <c r="MB99" s="33" t="str">
        <f t="shared" si="361"/>
        <v/>
      </c>
      <c r="MC99" s="33" t="str">
        <f t="shared" si="362"/>
        <v/>
      </c>
      <c r="MD99" s="33" t="str">
        <f t="shared" si="363"/>
        <v/>
      </c>
      <c r="ME99" s="33" t="str">
        <f t="shared" si="364"/>
        <v/>
      </c>
      <c r="MF99" s="33" t="str">
        <f t="shared" si="365"/>
        <v/>
      </c>
      <c r="MG99" s="33" t="str">
        <f t="shared" si="366"/>
        <v/>
      </c>
      <c r="MH99" s="33" t="str">
        <f t="shared" si="367"/>
        <v/>
      </c>
      <c r="MI99" s="33" t="str">
        <f t="shared" si="368"/>
        <v/>
      </c>
      <c r="MJ99" s="33" t="str">
        <f t="shared" si="369"/>
        <v/>
      </c>
      <c r="MK99" s="33" t="str">
        <f t="shared" si="370"/>
        <v/>
      </c>
      <c r="ML99" s="33" t="str">
        <f t="shared" si="371"/>
        <v/>
      </c>
      <c r="MM99" s="33" t="str">
        <f t="shared" si="372"/>
        <v/>
      </c>
      <c r="MN99" s="33" t="str">
        <f t="shared" si="373"/>
        <v/>
      </c>
      <c r="MO99" s="33" t="str">
        <f t="shared" si="374"/>
        <v/>
      </c>
      <c r="MP99" s="33" t="str">
        <f t="shared" si="375"/>
        <v/>
      </c>
      <c r="MQ99" s="33" t="str">
        <f t="shared" si="376"/>
        <v/>
      </c>
      <c r="MR99" s="33" t="str">
        <f t="shared" si="377"/>
        <v/>
      </c>
      <c r="MS99" s="33" t="str">
        <f t="shared" si="378"/>
        <v/>
      </c>
      <c r="MT99" s="33" t="str">
        <f t="shared" si="379"/>
        <v/>
      </c>
      <c r="MU99" s="33" t="str">
        <f t="shared" si="380"/>
        <v/>
      </c>
      <c r="MV99" s="33" t="str">
        <f t="shared" si="381"/>
        <v/>
      </c>
      <c r="MW99" s="33" t="str">
        <f t="shared" si="382"/>
        <v/>
      </c>
      <c r="MX99" s="54">
        <f t="shared" si="383"/>
        <v>0</v>
      </c>
      <c r="MY99" s="57">
        <v>91</v>
      </c>
      <c r="MZ99" s="34" t="str">
        <f t="shared" si="384"/>
        <v/>
      </c>
      <c r="NA99" s="34" t="str">
        <f t="shared" si="385"/>
        <v/>
      </c>
      <c r="NB99" s="34" t="str">
        <f t="shared" si="386"/>
        <v/>
      </c>
      <c r="NC99" s="34" t="str">
        <f t="shared" si="387"/>
        <v/>
      </c>
      <c r="ND99" s="34" t="str">
        <f t="shared" si="388"/>
        <v/>
      </c>
      <c r="NE99" s="34" t="str">
        <f t="shared" si="389"/>
        <v/>
      </c>
      <c r="NF99" s="34" t="str">
        <f t="shared" si="390"/>
        <v/>
      </c>
      <c r="NG99" s="34" t="str">
        <f t="shared" si="391"/>
        <v/>
      </c>
      <c r="NH99" s="34" t="str">
        <f t="shared" si="392"/>
        <v/>
      </c>
      <c r="NI99" s="34" t="str">
        <f t="shared" si="393"/>
        <v/>
      </c>
      <c r="NJ99" s="34" t="str">
        <f t="shared" si="394"/>
        <v/>
      </c>
      <c r="NK99" s="34" t="str">
        <f t="shared" si="395"/>
        <v/>
      </c>
      <c r="NL99" s="34" t="str">
        <f t="shared" si="396"/>
        <v/>
      </c>
      <c r="NM99" s="34" t="str">
        <f t="shared" si="397"/>
        <v/>
      </c>
      <c r="NN99" s="34" t="str">
        <f t="shared" si="398"/>
        <v/>
      </c>
      <c r="NO99" s="34" t="str">
        <f t="shared" si="399"/>
        <v/>
      </c>
      <c r="NP99" s="34" t="str">
        <f t="shared" si="400"/>
        <v/>
      </c>
      <c r="NQ99" s="34" t="str">
        <f t="shared" si="401"/>
        <v/>
      </c>
      <c r="NR99" s="34" t="str">
        <f t="shared" si="402"/>
        <v/>
      </c>
      <c r="NS99" s="34" t="str">
        <f t="shared" si="403"/>
        <v/>
      </c>
      <c r="NT99" s="34" t="str">
        <f t="shared" si="404"/>
        <v/>
      </c>
      <c r="NU99" s="34" t="str">
        <f t="shared" si="405"/>
        <v/>
      </c>
      <c r="NV99" s="34" t="str">
        <f t="shared" si="406"/>
        <v/>
      </c>
      <c r="NW99" s="34" t="str">
        <f t="shared" si="407"/>
        <v/>
      </c>
      <c r="NX99" s="34" t="str">
        <f t="shared" si="408"/>
        <v/>
      </c>
      <c r="NY99" s="34" t="str">
        <f t="shared" si="409"/>
        <v/>
      </c>
      <c r="NZ99" s="34" t="str">
        <f t="shared" si="410"/>
        <v/>
      </c>
      <c r="OA99" s="34" t="str">
        <f t="shared" si="411"/>
        <v/>
      </c>
      <c r="OB99" s="57">
        <v>91</v>
      </c>
      <c r="OC99" s="78"/>
      <c r="OD99" s="78"/>
      <c r="OE99" s="78"/>
      <c r="OF99" s="78"/>
      <c r="OG99" s="78"/>
      <c r="OH99" s="78"/>
      <c r="OI99" s="78"/>
      <c r="OJ99" s="78"/>
      <c r="OK99" s="78"/>
      <c r="OL99" s="78"/>
      <c r="OM99" s="78"/>
      <c r="ON99" s="78"/>
      <c r="OO99" s="78"/>
      <c r="OP99" s="78"/>
      <c r="OQ99" s="78"/>
      <c r="OR99" s="78"/>
      <c r="OS99" s="78"/>
      <c r="OT99" s="78"/>
      <c r="OU99" s="78"/>
      <c r="OV99" s="78"/>
      <c r="OW99" s="78"/>
      <c r="OX99" s="78"/>
      <c r="OY99" s="78"/>
      <c r="OZ99" s="78">
        <v>63</v>
      </c>
      <c r="PA99" s="78"/>
      <c r="PB99" s="78"/>
      <c r="PC99" s="78"/>
      <c r="PD99" s="78"/>
      <c r="PE99" s="57">
        <v>91</v>
      </c>
      <c r="PF99" s="35">
        <f t="shared" si="412"/>
        <v>0</v>
      </c>
      <c r="PG99" s="35">
        <f t="shared" si="413"/>
        <v>0</v>
      </c>
      <c r="PH99" s="35">
        <f t="shared" si="414"/>
        <v>0</v>
      </c>
      <c r="PI99" s="35">
        <f t="shared" si="415"/>
        <v>0</v>
      </c>
      <c r="PJ99" s="35">
        <f t="shared" si="416"/>
        <v>0</v>
      </c>
      <c r="PK99" s="35">
        <f t="shared" si="417"/>
        <v>0</v>
      </c>
      <c r="PL99" s="35">
        <f t="shared" si="418"/>
        <v>0</v>
      </c>
      <c r="PM99" s="35">
        <f t="shared" si="419"/>
        <v>0</v>
      </c>
      <c r="PN99" s="35">
        <f t="shared" si="420"/>
        <v>0</v>
      </c>
      <c r="PO99" s="35">
        <f t="shared" si="421"/>
        <v>0</v>
      </c>
      <c r="PP99" s="35">
        <f t="shared" si="422"/>
        <v>0</v>
      </c>
      <c r="PQ99" s="35">
        <f t="shared" si="423"/>
        <v>0</v>
      </c>
      <c r="PR99" s="35">
        <f t="shared" si="424"/>
        <v>0</v>
      </c>
      <c r="PS99" s="35">
        <f t="shared" si="425"/>
        <v>0</v>
      </c>
      <c r="PT99" s="35">
        <f t="shared" si="426"/>
        <v>0</v>
      </c>
      <c r="PU99" s="35">
        <f t="shared" si="427"/>
        <v>0</v>
      </c>
      <c r="PV99" s="35">
        <f t="shared" si="428"/>
        <v>0</v>
      </c>
      <c r="PW99" s="35">
        <f t="shared" si="429"/>
        <v>0</v>
      </c>
      <c r="PX99" s="35">
        <f t="shared" si="430"/>
        <v>0</v>
      </c>
      <c r="PY99" s="35">
        <f t="shared" si="431"/>
        <v>0</v>
      </c>
      <c r="PZ99" s="35">
        <f t="shared" si="432"/>
        <v>0</v>
      </c>
      <c r="QA99" s="35">
        <f t="shared" si="433"/>
        <v>0</v>
      </c>
      <c r="QB99" s="35">
        <f t="shared" si="434"/>
        <v>0</v>
      </c>
      <c r="QC99" s="35">
        <f t="shared" si="435"/>
        <v>60</v>
      </c>
      <c r="QD99" s="35">
        <f t="shared" si="436"/>
        <v>0</v>
      </c>
      <c r="QE99" s="35">
        <f t="shared" si="437"/>
        <v>0</v>
      </c>
      <c r="QF99" s="35">
        <f t="shared" si="438"/>
        <v>0</v>
      </c>
      <c r="QG99" s="35">
        <f t="shared" si="439"/>
        <v>0</v>
      </c>
      <c r="QH99" s="57">
        <v>91</v>
      </c>
      <c r="QI99" s="36" t="str">
        <f t="shared" si="440"/>
        <v/>
      </c>
      <c r="QJ99" s="36" t="str">
        <f t="shared" si="441"/>
        <v/>
      </c>
      <c r="QK99" s="36" t="str">
        <f t="shared" si="442"/>
        <v/>
      </c>
      <c r="QL99" s="36" t="str">
        <f t="shared" si="443"/>
        <v/>
      </c>
      <c r="QM99" s="36" t="str">
        <f t="shared" si="444"/>
        <v/>
      </c>
      <c r="QN99" s="36" t="str">
        <f t="shared" si="445"/>
        <v/>
      </c>
      <c r="QO99" s="36" t="str">
        <f t="shared" si="446"/>
        <v/>
      </c>
      <c r="QP99" s="36" t="str">
        <f t="shared" si="447"/>
        <v/>
      </c>
      <c r="QQ99" s="36" t="str">
        <f t="shared" si="448"/>
        <v/>
      </c>
      <c r="QR99" s="36" t="str">
        <f t="shared" si="449"/>
        <v/>
      </c>
      <c r="QS99" s="36" t="str">
        <f t="shared" si="450"/>
        <v/>
      </c>
      <c r="QT99" s="36" t="str">
        <f t="shared" si="451"/>
        <v/>
      </c>
      <c r="QU99" s="36" t="str">
        <f t="shared" si="452"/>
        <v/>
      </c>
      <c r="QV99" s="36" t="str">
        <f t="shared" si="453"/>
        <v/>
      </c>
      <c r="QW99" s="36" t="str">
        <f t="shared" si="454"/>
        <v/>
      </c>
      <c r="QX99" s="36" t="str">
        <f t="shared" si="455"/>
        <v/>
      </c>
      <c r="QY99" s="36" t="str">
        <f t="shared" si="456"/>
        <v/>
      </c>
      <c r="QZ99" s="36" t="str">
        <f t="shared" si="457"/>
        <v/>
      </c>
      <c r="RA99" s="36" t="str">
        <f t="shared" si="458"/>
        <v/>
      </c>
      <c r="RB99" s="36" t="str">
        <f t="shared" si="459"/>
        <v/>
      </c>
      <c r="RC99" s="36" t="str">
        <f t="shared" si="460"/>
        <v/>
      </c>
      <c r="RD99" s="36" t="str">
        <f t="shared" si="461"/>
        <v/>
      </c>
      <c r="RE99" s="36" t="str">
        <f t="shared" si="462"/>
        <v/>
      </c>
      <c r="RF99" s="36" t="str">
        <f t="shared" si="463"/>
        <v/>
      </c>
      <c r="RG99" s="36" t="str">
        <f t="shared" si="464"/>
        <v/>
      </c>
      <c r="RH99" s="36" t="str">
        <f t="shared" si="465"/>
        <v/>
      </c>
      <c r="RI99" s="36" t="str">
        <f t="shared" si="466"/>
        <v/>
      </c>
      <c r="RJ99" s="36" t="str">
        <f t="shared" si="467"/>
        <v/>
      </c>
      <c r="RK99" s="37">
        <f t="shared" si="468"/>
        <v>0</v>
      </c>
      <c r="RL99" s="38" t="str">
        <f t="shared" si="528"/>
        <v/>
      </c>
      <c r="RM99" s="38" t="str">
        <f t="shared" si="529"/>
        <v/>
      </c>
      <c r="RN99" s="38" t="str">
        <f t="shared" si="530"/>
        <v/>
      </c>
      <c r="RO99" s="38" t="str">
        <f t="shared" si="531"/>
        <v/>
      </c>
      <c r="RP99" s="38" t="str">
        <f t="shared" si="532"/>
        <v/>
      </c>
      <c r="RQ99" s="39" t="str">
        <f t="shared" si="533"/>
        <v/>
      </c>
      <c r="RR99" s="39" t="str">
        <f t="shared" si="534"/>
        <v/>
      </c>
      <c r="RS99" s="39" t="str">
        <f t="shared" si="535"/>
        <v/>
      </c>
      <c r="RT99" s="39" t="str">
        <f t="shared" si="536"/>
        <v/>
      </c>
      <c r="RU99" s="39">
        <f t="shared" si="537"/>
        <v>0</v>
      </c>
      <c r="RV99" s="57">
        <v>91</v>
      </c>
    </row>
    <row r="100" spans="2:490" s="41" customFormat="1" ht="40.799999999999997" hidden="1" x14ac:dyDescent="0.2">
      <c r="B100" s="63" t="s">
        <v>149</v>
      </c>
      <c r="C100" s="57" t="s">
        <v>182</v>
      </c>
      <c r="D100" s="57" t="s">
        <v>185</v>
      </c>
      <c r="E100" s="57" t="s">
        <v>191</v>
      </c>
      <c r="F100" s="57">
        <v>1</v>
      </c>
      <c r="G100" s="25">
        <v>5289677</v>
      </c>
      <c r="H100" s="57">
        <v>92</v>
      </c>
      <c r="I100" s="77" t="s">
        <v>32</v>
      </c>
      <c r="J100" s="77" t="s">
        <v>32</v>
      </c>
      <c r="K100" s="77" t="s">
        <v>32</v>
      </c>
      <c r="L100" s="77" t="s">
        <v>32</v>
      </c>
      <c r="M100" s="77" t="s">
        <v>32</v>
      </c>
      <c r="N100" s="77" t="s">
        <v>32</v>
      </c>
      <c r="O100" s="77" t="s">
        <v>32</v>
      </c>
      <c r="P100" s="77" t="s">
        <v>32</v>
      </c>
      <c r="Q100" s="77" t="s">
        <v>32</v>
      </c>
      <c r="R100" s="77" t="s">
        <v>32</v>
      </c>
      <c r="S100" s="77" t="s">
        <v>32</v>
      </c>
      <c r="T100" s="77" t="s">
        <v>32</v>
      </c>
      <c r="U100" s="77" t="s">
        <v>32</v>
      </c>
      <c r="V100" s="75">
        <v>4403000</v>
      </c>
      <c r="W100" s="77" t="s">
        <v>32</v>
      </c>
      <c r="X100" s="77" t="s">
        <v>32</v>
      </c>
      <c r="Y100" s="77" t="s">
        <v>32</v>
      </c>
      <c r="Z100" s="77" t="s">
        <v>32</v>
      </c>
      <c r="AA100" s="77" t="s">
        <v>32</v>
      </c>
      <c r="AB100" s="75">
        <v>3181700</v>
      </c>
      <c r="AC100" s="77" t="s">
        <v>32</v>
      </c>
      <c r="AD100" s="77" t="s">
        <v>32</v>
      </c>
      <c r="AE100" s="77" t="s">
        <v>32</v>
      </c>
      <c r="AF100" s="77" t="s">
        <v>32</v>
      </c>
      <c r="AG100" s="77" t="s">
        <v>32</v>
      </c>
      <c r="AH100" s="77" t="s">
        <v>32</v>
      </c>
      <c r="AI100" s="77" t="s">
        <v>32</v>
      </c>
      <c r="AJ100" s="77" t="s">
        <v>32</v>
      </c>
      <c r="AK100" s="45"/>
      <c r="AL100" s="26" t="str">
        <f t="shared" si="469"/>
        <v>NC</v>
      </c>
      <c r="AM100" s="26" t="str">
        <f t="shared" si="470"/>
        <v>NC</v>
      </c>
      <c r="AN100" s="26" t="str">
        <f t="shared" si="471"/>
        <v>NC</v>
      </c>
      <c r="AO100" s="26" t="str">
        <f t="shared" si="472"/>
        <v>NC</v>
      </c>
      <c r="AP100" s="26" t="str">
        <f t="shared" si="473"/>
        <v>NC</v>
      </c>
      <c r="AQ100" s="26" t="str">
        <f t="shared" si="474"/>
        <v>NC</v>
      </c>
      <c r="AR100" s="26" t="str">
        <f t="shared" si="475"/>
        <v>NC</v>
      </c>
      <c r="AS100" s="26" t="str">
        <f t="shared" si="476"/>
        <v>NC</v>
      </c>
      <c r="AT100" s="26" t="str">
        <f t="shared" si="477"/>
        <v>NC</v>
      </c>
      <c r="AU100" s="26" t="str">
        <f t="shared" si="478"/>
        <v>NC</v>
      </c>
      <c r="AV100" s="26" t="str">
        <f t="shared" si="479"/>
        <v>NC</v>
      </c>
      <c r="AW100" s="26" t="str">
        <f t="shared" si="480"/>
        <v>NC</v>
      </c>
      <c r="AX100" s="26" t="str">
        <f t="shared" si="481"/>
        <v>NC</v>
      </c>
      <c r="AY100" s="26">
        <f t="shared" si="482"/>
        <v>4403000</v>
      </c>
      <c r="AZ100" s="26" t="str">
        <f t="shared" si="483"/>
        <v>NC</v>
      </c>
      <c r="BA100" s="26" t="str">
        <f t="shared" si="484"/>
        <v>NC</v>
      </c>
      <c r="BB100" s="26" t="str">
        <f t="shared" si="485"/>
        <v>NC</v>
      </c>
      <c r="BC100" s="26" t="str">
        <f t="shared" si="486"/>
        <v>NC</v>
      </c>
      <c r="BD100" s="26" t="str">
        <f t="shared" si="487"/>
        <v>NC</v>
      </c>
      <c r="BE100" s="26">
        <f t="shared" si="488"/>
        <v>3181700</v>
      </c>
      <c r="BF100" s="26" t="str">
        <f t="shared" si="489"/>
        <v>NC</v>
      </c>
      <c r="BG100" s="26" t="str">
        <f t="shared" si="490"/>
        <v>NC</v>
      </c>
      <c r="BH100" s="26" t="str">
        <f t="shared" si="491"/>
        <v>NC</v>
      </c>
      <c r="BI100" s="26" t="str">
        <f t="shared" si="492"/>
        <v>NC</v>
      </c>
      <c r="BJ100" s="26" t="str">
        <f t="shared" si="493"/>
        <v>NC</v>
      </c>
      <c r="BK100" s="26" t="str">
        <f t="shared" si="494"/>
        <v>NC</v>
      </c>
      <c r="BL100" s="26" t="str">
        <f t="shared" si="495"/>
        <v>NC</v>
      </c>
      <c r="BM100" s="26" t="str">
        <f t="shared" si="496"/>
        <v>NC</v>
      </c>
      <c r="BN100" s="57">
        <v>92</v>
      </c>
      <c r="BO100" s="70" t="s">
        <v>33</v>
      </c>
      <c r="BP100" s="70" t="s">
        <v>33</v>
      </c>
      <c r="BQ100" s="70" t="s">
        <v>33</v>
      </c>
      <c r="BR100" s="70" t="s">
        <v>33</v>
      </c>
      <c r="BS100" s="70" t="s">
        <v>33</v>
      </c>
      <c r="BT100" s="70" t="s">
        <v>33</v>
      </c>
      <c r="BU100" s="70" t="s">
        <v>33</v>
      </c>
      <c r="BV100" s="70" t="s">
        <v>33</v>
      </c>
      <c r="BW100" s="70" t="s">
        <v>33</v>
      </c>
      <c r="BX100" s="70" t="s">
        <v>33</v>
      </c>
      <c r="BY100" s="70" t="s">
        <v>33</v>
      </c>
      <c r="BZ100" s="70" t="s">
        <v>33</v>
      </c>
      <c r="CA100" s="70" t="s">
        <v>33</v>
      </c>
      <c r="CB100" s="71" t="s">
        <v>34</v>
      </c>
      <c r="CC100" s="70" t="s">
        <v>33</v>
      </c>
      <c r="CD100" s="70" t="s">
        <v>33</v>
      </c>
      <c r="CE100" s="70" t="s">
        <v>33</v>
      </c>
      <c r="CF100" s="70" t="s">
        <v>33</v>
      </c>
      <c r="CG100" s="70" t="s">
        <v>33</v>
      </c>
      <c r="CH100" s="71" t="s">
        <v>33</v>
      </c>
      <c r="CI100" s="70" t="s">
        <v>33</v>
      </c>
      <c r="CJ100" s="70" t="s">
        <v>33</v>
      </c>
      <c r="CK100" s="70" t="s">
        <v>33</v>
      </c>
      <c r="CL100" s="70" t="s">
        <v>33</v>
      </c>
      <c r="CM100" s="70" t="s">
        <v>33</v>
      </c>
      <c r="CN100" s="70" t="s">
        <v>33</v>
      </c>
      <c r="CO100" s="70" t="s">
        <v>33</v>
      </c>
      <c r="CP100" s="70" t="s">
        <v>33</v>
      </c>
      <c r="CQ100" s="57">
        <v>92</v>
      </c>
      <c r="CR100" s="71" t="s">
        <v>33</v>
      </c>
      <c r="CS100" s="71" t="s">
        <v>34</v>
      </c>
      <c r="CT100" s="71" t="s">
        <v>34</v>
      </c>
      <c r="CU100" s="71" t="s">
        <v>34</v>
      </c>
      <c r="CV100" s="71" t="s">
        <v>34</v>
      </c>
      <c r="CW100" s="71" t="s">
        <v>34</v>
      </c>
      <c r="CX100" s="71" t="s">
        <v>34</v>
      </c>
      <c r="CY100" s="71" t="s">
        <v>33</v>
      </c>
      <c r="CZ100" s="71" t="s">
        <v>34</v>
      </c>
      <c r="DA100" s="71" t="s">
        <v>34</v>
      </c>
      <c r="DB100" s="71" t="s">
        <v>34</v>
      </c>
      <c r="DC100" s="71" t="s">
        <v>34</v>
      </c>
      <c r="DD100" s="71" t="s">
        <v>34</v>
      </c>
      <c r="DE100" s="71" t="s">
        <v>239</v>
      </c>
      <c r="DF100" s="71" t="s">
        <v>34</v>
      </c>
      <c r="DG100" s="71" t="s">
        <v>34</v>
      </c>
      <c r="DH100" s="71" t="s">
        <v>34</v>
      </c>
      <c r="DI100" s="71" t="s">
        <v>34</v>
      </c>
      <c r="DJ100" s="71" t="s">
        <v>34</v>
      </c>
      <c r="DK100" s="71" t="s">
        <v>34</v>
      </c>
      <c r="DL100" s="71" t="s">
        <v>34</v>
      </c>
      <c r="DM100" s="71" t="s">
        <v>34</v>
      </c>
      <c r="DN100" s="71" t="s">
        <v>34</v>
      </c>
      <c r="DO100" s="71" t="s">
        <v>34</v>
      </c>
      <c r="DP100" s="71" t="s">
        <v>34</v>
      </c>
      <c r="DQ100" s="71" t="s">
        <v>34</v>
      </c>
      <c r="DR100" s="71" t="s">
        <v>34</v>
      </c>
      <c r="DS100" s="71" t="s">
        <v>34</v>
      </c>
      <c r="DT100" s="57">
        <v>92</v>
      </c>
      <c r="DU100" s="71" t="s">
        <v>34</v>
      </c>
      <c r="DV100" s="71" t="s">
        <v>34</v>
      </c>
      <c r="DW100" s="71" t="s">
        <v>34</v>
      </c>
      <c r="DX100" s="71" t="s">
        <v>34</v>
      </c>
      <c r="DY100" s="71" t="s">
        <v>34</v>
      </c>
      <c r="DZ100" s="71" t="s">
        <v>34</v>
      </c>
      <c r="EA100" s="71" t="s">
        <v>34</v>
      </c>
      <c r="EB100" s="71" t="s">
        <v>33</v>
      </c>
      <c r="EC100" s="71" t="s">
        <v>34</v>
      </c>
      <c r="ED100" s="71" t="s">
        <v>34</v>
      </c>
      <c r="EE100" s="71" t="s">
        <v>34</v>
      </c>
      <c r="EF100" s="71" t="s">
        <v>34</v>
      </c>
      <c r="EG100" s="71" t="s">
        <v>34</v>
      </c>
      <c r="EH100" s="71" t="s">
        <v>34</v>
      </c>
      <c r="EI100" s="71" t="s">
        <v>34</v>
      </c>
      <c r="EJ100" s="71" t="s">
        <v>34</v>
      </c>
      <c r="EK100" s="71" t="s">
        <v>34</v>
      </c>
      <c r="EL100" s="71" t="s">
        <v>34</v>
      </c>
      <c r="EM100" s="71" t="s">
        <v>34</v>
      </c>
      <c r="EN100" s="71" t="s">
        <v>34</v>
      </c>
      <c r="EO100" s="71" t="s">
        <v>34</v>
      </c>
      <c r="EP100" s="71" t="s">
        <v>34</v>
      </c>
      <c r="EQ100" s="71" t="s">
        <v>34</v>
      </c>
      <c r="ER100" s="71" t="s">
        <v>34</v>
      </c>
      <c r="ES100" s="71" t="s">
        <v>34</v>
      </c>
      <c r="ET100" s="71" t="s">
        <v>34</v>
      </c>
      <c r="EU100" s="71" t="s">
        <v>34</v>
      </c>
      <c r="EV100" s="71" t="s">
        <v>33</v>
      </c>
      <c r="EW100" s="57">
        <v>92</v>
      </c>
      <c r="EX100" s="27" t="str">
        <f t="shared" si="270"/>
        <v>NO CUMPLE</v>
      </c>
      <c r="EY100" s="27" t="str">
        <f t="shared" si="271"/>
        <v>NO CUMPLE</v>
      </c>
      <c r="EZ100" s="27" t="str">
        <f t="shared" si="272"/>
        <v>NO CUMPLE</v>
      </c>
      <c r="FA100" s="27" t="str">
        <f t="shared" si="273"/>
        <v>NO CUMPLE</v>
      </c>
      <c r="FB100" s="27" t="str">
        <f t="shared" si="274"/>
        <v>NO CUMPLE</v>
      </c>
      <c r="FC100" s="27" t="str">
        <f t="shared" si="275"/>
        <v>NO CUMPLE</v>
      </c>
      <c r="FD100" s="27" t="str">
        <f t="shared" si="276"/>
        <v>NO CUMPLE</v>
      </c>
      <c r="FE100" s="27" t="str">
        <f t="shared" si="277"/>
        <v>NO CUMPLE</v>
      </c>
      <c r="FF100" s="27" t="str">
        <f t="shared" si="278"/>
        <v>NO CUMPLE</v>
      </c>
      <c r="FG100" s="27" t="str">
        <f t="shared" si="279"/>
        <v>NO CUMPLE</v>
      </c>
      <c r="FH100" s="27" t="str">
        <f t="shared" si="280"/>
        <v>NO CUMPLE</v>
      </c>
      <c r="FI100" s="27" t="str">
        <f t="shared" si="281"/>
        <v>NO CUMPLE</v>
      </c>
      <c r="FJ100" s="27" t="str">
        <f t="shared" si="282"/>
        <v>NO CUMPLE</v>
      </c>
      <c r="FK100" s="27" t="str">
        <f t="shared" si="283"/>
        <v>CUMPLE</v>
      </c>
      <c r="FL100" s="27" t="str">
        <f t="shared" si="284"/>
        <v>NO CUMPLE</v>
      </c>
      <c r="FM100" s="27" t="str">
        <f t="shared" si="285"/>
        <v>NO CUMPLE</v>
      </c>
      <c r="FN100" s="27" t="str">
        <f t="shared" si="286"/>
        <v>NO CUMPLE</v>
      </c>
      <c r="FO100" s="27" t="str">
        <f t="shared" si="287"/>
        <v>NO CUMPLE</v>
      </c>
      <c r="FP100" s="27" t="str">
        <f t="shared" si="288"/>
        <v>NO CUMPLE</v>
      </c>
      <c r="FQ100" s="27" t="str">
        <f t="shared" si="289"/>
        <v>NO CUMPLE</v>
      </c>
      <c r="FR100" s="27" t="str">
        <f t="shared" si="290"/>
        <v>NO CUMPLE</v>
      </c>
      <c r="FS100" s="27" t="str">
        <f t="shared" si="291"/>
        <v>NO CUMPLE</v>
      </c>
      <c r="FT100" s="27" t="str">
        <f t="shared" si="292"/>
        <v>NO CUMPLE</v>
      </c>
      <c r="FU100" s="27" t="str">
        <f t="shared" si="293"/>
        <v>NO CUMPLE</v>
      </c>
      <c r="FV100" s="27" t="str">
        <f t="shared" si="294"/>
        <v>NO CUMPLE</v>
      </c>
      <c r="FW100" s="27" t="str">
        <f t="shared" si="295"/>
        <v>NO CUMPLE</v>
      </c>
      <c r="FX100" s="27" t="str">
        <f t="shared" si="296"/>
        <v>NO CUMPLE</v>
      </c>
      <c r="FY100" s="27" t="str">
        <f t="shared" si="297"/>
        <v>NO CUMPLE</v>
      </c>
      <c r="FZ100" s="57">
        <v>92</v>
      </c>
      <c r="GA100" s="71" t="s">
        <v>32</v>
      </c>
      <c r="GB100" s="71" t="s">
        <v>32</v>
      </c>
      <c r="GC100" s="71" t="s">
        <v>32</v>
      </c>
      <c r="GD100" s="71" t="s">
        <v>32</v>
      </c>
      <c r="GE100" s="71" t="s">
        <v>32</v>
      </c>
      <c r="GF100" s="71" t="s">
        <v>32</v>
      </c>
      <c r="GG100" s="71" t="s">
        <v>32</v>
      </c>
      <c r="GH100" s="71" t="s">
        <v>32</v>
      </c>
      <c r="GI100" s="71" t="s">
        <v>32</v>
      </c>
      <c r="GJ100" s="71" t="s">
        <v>32</v>
      </c>
      <c r="GK100" s="71" t="s">
        <v>32</v>
      </c>
      <c r="GL100" s="71" t="s">
        <v>32</v>
      </c>
      <c r="GM100" s="71" t="s">
        <v>32</v>
      </c>
      <c r="GN100" s="93" t="s">
        <v>34</v>
      </c>
      <c r="GO100" s="71" t="s">
        <v>32</v>
      </c>
      <c r="GP100" s="71" t="s">
        <v>32</v>
      </c>
      <c r="GQ100" s="71" t="s">
        <v>32</v>
      </c>
      <c r="GR100" s="71" t="s">
        <v>32</v>
      </c>
      <c r="GS100" s="71" t="s">
        <v>32</v>
      </c>
      <c r="GT100" s="93" t="s">
        <v>34</v>
      </c>
      <c r="GU100" s="71" t="s">
        <v>32</v>
      </c>
      <c r="GV100" s="71" t="s">
        <v>32</v>
      </c>
      <c r="GW100" s="71" t="s">
        <v>32</v>
      </c>
      <c r="GX100" s="71" t="s">
        <v>32</v>
      </c>
      <c r="GY100" s="71" t="s">
        <v>32</v>
      </c>
      <c r="GZ100" s="71" t="s">
        <v>32</v>
      </c>
      <c r="HA100" s="71" t="s">
        <v>32</v>
      </c>
      <c r="HB100" s="71" t="s">
        <v>32</v>
      </c>
      <c r="HC100" s="57">
        <v>92</v>
      </c>
      <c r="HD100" s="72" t="s">
        <v>32</v>
      </c>
      <c r="HE100" s="72" t="s">
        <v>32</v>
      </c>
      <c r="HF100" s="72" t="s">
        <v>32</v>
      </c>
      <c r="HG100" s="72" t="s">
        <v>32</v>
      </c>
      <c r="HH100" s="72" t="s">
        <v>32</v>
      </c>
      <c r="HI100" s="72" t="s">
        <v>32</v>
      </c>
      <c r="HJ100" s="72" t="s">
        <v>32</v>
      </c>
      <c r="HK100" s="72" t="s">
        <v>32</v>
      </c>
      <c r="HL100" s="72" t="s">
        <v>32</v>
      </c>
      <c r="HM100" s="72" t="s">
        <v>32</v>
      </c>
      <c r="HN100" s="72" t="s">
        <v>32</v>
      </c>
      <c r="HO100" s="72" t="s">
        <v>32</v>
      </c>
      <c r="HP100" s="72" t="s">
        <v>32</v>
      </c>
      <c r="HQ100" s="72" t="s">
        <v>34</v>
      </c>
      <c r="HR100" s="72" t="s">
        <v>32</v>
      </c>
      <c r="HS100" s="72" t="s">
        <v>32</v>
      </c>
      <c r="HT100" s="72" t="s">
        <v>32</v>
      </c>
      <c r="HU100" s="72" t="s">
        <v>32</v>
      </c>
      <c r="HV100" s="72" t="s">
        <v>32</v>
      </c>
      <c r="HW100" s="72" t="s">
        <v>33</v>
      </c>
      <c r="HX100" s="72" t="s">
        <v>32</v>
      </c>
      <c r="HY100" s="72" t="s">
        <v>32</v>
      </c>
      <c r="HZ100" s="72" t="s">
        <v>32</v>
      </c>
      <c r="IA100" s="72" t="s">
        <v>32</v>
      </c>
      <c r="IB100" s="72" t="s">
        <v>32</v>
      </c>
      <c r="IC100" s="72" t="s">
        <v>32</v>
      </c>
      <c r="ID100" s="72" t="s">
        <v>32</v>
      </c>
      <c r="IE100" s="72" t="s">
        <v>32</v>
      </c>
      <c r="IF100" s="57">
        <v>92</v>
      </c>
      <c r="IG100" s="26" t="str">
        <f t="shared" si="497"/>
        <v/>
      </c>
      <c r="IH100" s="26" t="str">
        <f t="shared" si="498"/>
        <v/>
      </c>
      <c r="II100" s="26" t="str">
        <f t="shared" si="499"/>
        <v/>
      </c>
      <c r="IJ100" s="26" t="str">
        <f t="shared" si="500"/>
        <v/>
      </c>
      <c r="IK100" s="26" t="str">
        <f t="shared" si="501"/>
        <v/>
      </c>
      <c r="IL100" s="26" t="str">
        <f t="shared" si="502"/>
        <v/>
      </c>
      <c r="IM100" s="26" t="str">
        <f t="shared" si="503"/>
        <v/>
      </c>
      <c r="IN100" s="26" t="str">
        <f t="shared" si="504"/>
        <v/>
      </c>
      <c r="IO100" s="26" t="str">
        <f t="shared" si="505"/>
        <v/>
      </c>
      <c r="IP100" s="26" t="str">
        <f t="shared" si="506"/>
        <v/>
      </c>
      <c r="IQ100" s="26" t="str">
        <f t="shared" si="507"/>
        <v/>
      </c>
      <c r="IR100" s="26" t="str">
        <f t="shared" si="508"/>
        <v/>
      </c>
      <c r="IS100" s="26" t="str">
        <f t="shared" si="509"/>
        <v/>
      </c>
      <c r="IT100" s="26">
        <f t="shared" si="510"/>
        <v>4403000</v>
      </c>
      <c r="IU100" s="26" t="str">
        <f t="shared" si="511"/>
        <v/>
      </c>
      <c r="IV100" s="26" t="str">
        <f t="shared" si="512"/>
        <v/>
      </c>
      <c r="IW100" s="26" t="str">
        <f t="shared" si="513"/>
        <v/>
      </c>
      <c r="IX100" s="26" t="str">
        <f t="shared" si="514"/>
        <v/>
      </c>
      <c r="IY100" s="26" t="str">
        <f t="shared" si="515"/>
        <v/>
      </c>
      <c r="IZ100" s="26" t="str">
        <f t="shared" si="516"/>
        <v/>
      </c>
      <c r="JA100" s="26" t="str">
        <f t="shared" si="517"/>
        <v/>
      </c>
      <c r="JB100" s="26" t="str">
        <f t="shared" si="518"/>
        <v/>
      </c>
      <c r="JC100" s="26" t="str">
        <f t="shared" si="519"/>
        <v/>
      </c>
      <c r="JD100" s="26" t="str">
        <f t="shared" si="520"/>
        <v/>
      </c>
      <c r="JE100" s="26" t="str">
        <f t="shared" si="521"/>
        <v/>
      </c>
      <c r="JF100" s="26" t="str">
        <f t="shared" si="522"/>
        <v/>
      </c>
      <c r="JG100" s="26" t="str">
        <f t="shared" si="523"/>
        <v/>
      </c>
      <c r="JH100" s="26" t="str">
        <f t="shared" si="524"/>
        <v/>
      </c>
      <c r="JI100" s="26">
        <v>5289677</v>
      </c>
      <c r="JJ100" s="26">
        <v>5289677</v>
      </c>
      <c r="JK100" s="28">
        <f t="shared" si="525"/>
        <v>1</v>
      </c>
      <c r="JL100" s="28">
        <f t="shared" si="298"/>
        <v>0</v>
      </c>
      <c r="JM100" s="29">
        <f t="shared" si="526"/>
        <v>4403000</v>
      </c>
      <c r="JN100" s="30">
        <f t="shared" si="527"/>
        <v>16511.25</v>
      </c>
      <c r="JO100" s="57">
        <v>92</v>
      </c>
      <c r="JP100" s="31" t="str">
        <f t="shared" si="299"/>
        <v/>
      </c>
      <c r="JQ100" s="31" t="str">
        <f t="shared" si="300"/>
        <v/>
      </c>
      <c r="JR100" s="31" t="str">
        <f t="shared" si="301"/>
        <v/>
      </c>
      <c r="JS100" s="31" t="str">
        <f t="shared" si="302"/>
        <v/>
      </c>
      <c r="JT100" s="31" t="str">
        <f t="shared" si="303"/>
        <v/>
      </c>
      <c r="JU100" s="31" t="str">
        <f t="shared" si="304"/>
        <v/>
      </c>
      <c r="JV100" s="31" t="str">
        <f t="shared" si="305"/>
        <v/>
      </c>
      <c r="JW100" s="31" t="str">
        <f t="shared" si="306"/>
        <v/>
      </c>
      <c r="JX100" s="31" t="str">
        <f t="shared" si="307"/>
        <v/>
      </c>
      <c r="JY100" s="31" t="str">
        <f t="shared" si="308"/>
        <v/>
      </c>
      <c r="JZ100" s="31" t="str">
        <f t="shared" si="309"/>
        <v/>
      </c>
      <c r="KA100" s="31" t="str">
        <f t="shared" si="310"/>
        <v/>
      </c>
      <c r="KB100" s="31" t="str">
        <f t="shared" si="311"/>
        <v/>
      </c>
      <c r="KC100" s="31">
        <f t="shared" si="312"/>
        <v>26666.666666666668</v>
      </c>
      <c r="KD100" s="31" t="str">
        <f t="shared" si="313"/>
        <v/>
      </c>
      <c r="KE100" s="31" t="str">
        <f t="shared" si="314"/>
        <v/>
      </c>
      <c r="KF100" s="31" t="str">
        <f t="shared" si="315"/>
        <v/>
      </c>
      <c r="KG100" s="31" t="str">
        <f t="shared" si="316"/>
        <v/>
      </c>
      <c r="KH100" s="31" t="str">
        <f t="shared" si="317"/>
        <v/>
      </c>
      <c r="KI100" s="31" t="str">
        <f t="shared" si="318"/>
        <v/>
      </c>
      <c r="KJ100" s="31" t="str">
        <f t="shared" si="319"/>
        <v/>
      </c>
      <c r="KK100" s="31" t="str">
        <f t="shared" si="320"/>
        <v/>
      </c>
      <c r="KL100" s="31" t="str">
        <f t="shared" si="321"/>
        <v/>
      </c>
      <c r="KM100" s="31" t="str">
        <f t="shared" si="322"/>
        <v/>
      </c>
      <c r="KN100" s="31" t="str">
        <f t="shared" si="323"/>
        <v/>
      </c>
      <c r="KO100" s="31" t="str">
        <f t="shared" si="324"/>
        <v/>
      </c>
      <c r="KP100" s="31" t="str">
        <f t="shared" si="325"/>
        <v/>
      </c>
      <c r="KQ100" s="31" t="str">
        <f t="shared" si="326"/>
        <v/>
      </c>
      <c r="KR100" s="57">
        <v>92</v>
      </c>
      <c r="KS100" s="32" t="str">
        <f t="shared" si="327"/>
        <v/>
      </c>
      <c r="KT100" s="32" t="str">
        <f t="shared" si="328"/>
        <v/>
      </c>
      <c r="KU100" s="32" t="str">
        <f t="shared" si="329"/>
        <v/>
      </c>
      <c r="KV100" s="32" t="str">
        <f t="shared" si="330"/>
        <v/>
      </c>
      <c r="KW100" s="32" t="str">
        <f t="shared" si="331"/>
        <v/>
      </c>
      <c r="KX100" s="32" t="str">
        <f t="shared" si="332"/>
        <v/>
      </c>
      <c r="KY100" s="32" t="str">
        <f t="shared" si="333"/>
        <v/>
      </c>
      <c r="KZ100" s="32" t="str">
        <f t="shared" si="334"/>
        <v/>
      </c>
      <c r="LA100" s="32" t="str">
        <f t="shared" si="335"/>
        <v/>
      </c>
      <c r="LB100" s="32" t="str">
        <f t="shared" si="336"/>
        <v/>
      </c>
      <c r="LC100" s="32" t="str">
        <f t="shared" si="337"/>
        <v/>
      </c>
      <c r="LD100" s="32" t="str">
        <f t="shared" si="338"/>
        <v/>
      </c>
      <c r="LE100" s="32" t="str">
        <f t="shared" si="339"/>
        <v/>
      </c>
      <c r="LF100" s="32">
        <f t="shared" si="340"/>
        <v>0</v>
      </c>
      <c r="LG100" s="32" t="str">
        <f t="shared" si="341"/>
        <v/>
      </c>
      <c r="LH100" s="32" t="str">
        <f t="shared" si="342"/>
        <v/>
      </c>
      <c r="LI100" s="32" t="str">
        <f t="shared" si="343"/>
        <v/>
      </c>
      <c r="LJ100" s="32" t="str">
        <f t="shared" si="344"/>
        <v/>
      </c>
      <c r="LK100" s="32" t="str">
        <f t="shared" si="345"/>
        <v/>
      </c>
      <c r="LL100" s="32" t="str">
        <f t="shared" si="346"/>
        <v/>
      </c>
      <c r="LM100" s="32" t="str">
        <f t="shared" si="347"/>
        <v/>
      </c>
      <c r="LN100" s="32" t="str">
        <f t="shared" si="348"/>
        <v/>
      </c>
      <c r="LO100" s="32" t="str">
        <f t="shared" si="349"/>
        <v/>
      </c>
      <c r="LP100" s="32" t="str">
        <f t="shared" si="350"/>
        <v/>
      </c>
      <c r="LQ100" s="32" t="str">
        <f t="shared" si="351"/>
        <v/>
      </c>
      <c r="LR100" s="32" t="str">
        <f t="shared" si="352"/>
        <v/>
      </c>
      <c r="LS100" s="32" t="str">
        <f t="shared" si="353"/>
        <v/>
      </c>
      <c r="LT100" s="32" t="str">
        <f t="shared" si="354"/>
        <v/>
      </c>
      <c r="LU100" s="57">
        <v>92</v>
      </c>
      <c r="LV100" s="33" t="str">
        <f t="shared" si="355"/>
        <v/>
      </c>
      <c r="LW100" s="33" t="str">
        <f t="shared" si="356"/>
        <v/>
      </c>
      <c r="LX100" s="33" t="str">
        <f t="shared" si="357"/>
        <v/>
      </c>
      <c r="LY100" s="33" t="str">
        <f t="shared" si="358"/>
        <v/>
      </c>
      <c r="LZ100" s="33" t="str">
        <f t="shared" si="359"/>
        <v/>
      </c>
      <c r="MA100" s="33" t="str">
        <f t="shared" si="360"/>
        <v/>
      </c>
      <c r="MB100" s="33" t="str">
        <f t="shared" si="361"/>
        <v/>
      </c>
      <c r="MC100" s="33" t="str">
        <f t="shared" si="362"/>
        <v/>
      </c>
      <c r="MD100" s="33" t="str">
        <f t="shared" si="363"/>
        <v/>
      </c>
      <c r="ME100" s="33" t="str">
        <f t="shared" si="364"/>
        <v/>
      </c>
      <c r="MF100" s="33" t="str">
        <f t="shared" si="365"/>
        <v/>
      </c>
      <c r="MG100" s="33" t="str">
        <f t="shared" si="366"/>
        <v/>
      </c>
      <c r="MH100" s="33" t="str">
        <f t="shared" si="367"/>
        <v/>
      </c>
      <c r="MI100" s="33">
        <f t="shared" si="368"/>
        <v>0</v>
      </c>
      <c r="MJ100" s="33" t="str">
        <f t="shared" si="369"/>
        <v/>
      </c>
      <c r="MK100" s="33" t="str">
        <f t="shared" si="370"/>
        <v/>
      </c>
      <c r="ML100" s="33" t="str">
        <f t="shared" si="371"/>
        <v/>
      </c>
      <c r="MM100" s="33" t="str">
        <f t="shared" si="372"/>
        <v/>
      </c>
      <c r="MN100" s="33" t="str">
        <f t="shared" si="373"/>
        <v/>
      </c>
      <c r="MO100" s="33" t="str">
        <f t="shared" si="374"/>
        <v/>
      </c>
      <c r="MP100" s="33" t="str">
        <f t="shared" si="375"/>
        <v/>
      </c>
      <c r="MQ100" s="33" t="str">
        <f t="shared" si="376"/>
        <v/>
      </c>
      <c r="MR100" s="33" t="str">
        <f t="shared" si="377"/>
        <v/>
      </c>
      <c r="MS100" s="33" t="str">
        <f t="shared" si="378"/>
        <v/>
      </c>
      <c r="MT100" s="33" t="str">
        <f t="shared" si="379"/>
        <v/>
      </c>
      <c r="MU100" s="33" t="str">
        <f t="shared" si="380"/>
        <v/>
      </c>
      <c r="MV100" s="33" t="str">
        <f t="shared" si="381"/>
        <v/>
      </c>
      <c r="MW100" s="33" t="str">
        <f t="shared" si="382"/>
        <v/>
      </c>
      <c r="MX100" s="54">
        <f t="shared" si="383"/>
        <v>0</v>
      </c>
      <c r="MY100" s="57">
        <v>92</v>
      </c>
      <c r="MZ100" s="34" t="str">
        <f t="shared" si="384"/>
        <v/>
      </c>
      <c r="NA100" s="34" t="str">
        <f t="shared" si="385"/>
        <v/>
      </c>
      <c r="NB100" s="34" t="str">
        <f t="shared" si="386"/>
        <v/>
      </c>
      <c r="NC100" s="34" t="str">
        <f t="shared" si="387"/>
        <v/>
      </c>
      <c r="ND100" s="34" t="str">
        <f t="shared" si="388"/>
        <v/>
      </c>
      <c r="NE100" s="34" t="str">
        <f t="shared" si="389"/>
        <v/>
      </c>
      <c r="NF100" s="34" t="str">
        <f t="shared" si="390"/>
        <v/>
      </c>
      <c r="NG100" s="34" t="str">
        <f t="shared" si="391"/>
        <v/>
      </c>
      <c r="NH100" s="34" t="str">
        <f t="shared" si="392"/>
        <v/>
      </c>
      <c r="NI100" s="34" t="str">
        <f t="shared" si="393"/>
        <v/>
      </c>
      <c r="NJ100" s="34" t="str">
        <f t="shared" si="394"/>
        <v/>
      </c>
      <c r="NK100" s="34" t="str">
        <f t="shared" si="395"/>
        <v/>
      </c>
      <c r="NL100" s="34" t="str">
        <f t="shared" si="396"/>
        <v/>
      </c>
      <c r="NM100" s="34">
        <f t="shared" si="397"/>
        <v>40</v>
      </c>
      <c r="NN100" s="34" t="str">
        <f t="shared" si="398"/>
        <v/>
      </c>
      <c r="NO100" s="34" t="str">
        <f t="shared" si="399"/>
        <v/>
      </c>
      <c r="NP100" s="34" t="str">
        <f t="shared" si="400"/>
        <v/>
      </c>
      <c r="NQ100" s="34" t="str">
        <f t="shared" si="401"/>
        <v/>
      </c>
      <c r="NR100" s="34" t="str">
        <f t="shared" si="402"/>
        <v/>
      </c>
      <c r="NS100" s="34" t="str">
        <f t="shared" si="403"/>
        <v/>
      </c>
      <c r="NT100" s="34" t="str">
        <f t="shared" si="404"/>
        <v/>
      </c>
      <c r="NU100" s="34" t="str">
        <f t="shared" si="405"/>
        <v/>
      </c>
      <c r="NV100" s="34" t="str">
        <f t="shared" si="406"/>
        <v/>
      </c>
      <c r="NW100" s="34" t="str">
        <f t="shared" si="407"/>
        <v/>
      </c>
      <c r="NX100" s="34" t="str">
        <f t="shared" si="408"/>
        <v/>
      </c>
      <c r="NY100" s="34" t="str">
        <f t="shared" si="409"/>
        <v/>
      </c>
      <c r="NZ100" s="34" t="str">
        <f t="shared" si="410"/>
        <v/>
      </c>
      <c r="OA100" s="34" t="str">
        <f t="shared" si="411"/>
        <v/>
      </c>
      <c r="OB100" s="57">
        <v>92</v>
      </c>
      <c r="OC100" s="78"/>
      <c r="OD100" s="78"/>
      <c r="OE100" s="78"/>
      <c r="OF100" s="78"/>
      <c r="OG100" s="78"/>
      <c r="OH100" s="78"/>
      <c r="OI100" s="78"/>
      <c r="OJ100" s="78"/>
      <c r="OK100" s="78"/>
      <c r="OL100" s="78"/>
      <c r="OM100" s="78"/>
      <c r="ON100" s="78"/>
      <c r="OO100" s="78"/>
      <c r="OP100" s="78">
        <v>48</v>
      </c>
      <c r="OQ100" s="78"/>
      <c r="OR100" s="78"/>
      <c r="OS100" s="78"/>
      <c r="OT100" s="78"/>
      <c r="OU100" s="78"/>
      <c r="OV100" s="78"/>
      <c r="OW100" s="78"/>
      <c r="OX100" s="78"/>
      <c r="OY100" s="78"/>
      <c r="OZ100" s="78"/>
      <c r="PA100" s="78"/>
      <c r="PB100" s="78"/>
      <c r="PC100" s="78"/>
      <c r="PD100" s="78"/>
      <c r="PE100" s="57">
        <v>92</v>
      </c>
      <c r="PF100" s="35">
        <f t="shared" si="412"/>
        <v>0</v>
      </c>
      <c r="PG100" s="35">
        <f t="shared" si="413"/>
        <v>0</v>
      </c>
      <c r="PH100" s="35">
        <f t="shared" si="414"/>
        <v>0</v>
      </c>
      <c r="PI100" s="35">
        <f t="shared" si="415"/>
        <v>0</v>
      </c>
      <c r="PJ100" s="35">
        <f t="shared" si="416"/>
        <v>0</v>
      </c>
      <c r="PK100" s="35">
        <f t="shared" si="417"/>
        <v>0</v>
      </c>
      <c r="PL100" s="35">
        <f t="shared" si="418"/>
        <v>0</v>
      </c>
      <c r="PM100" s="35">
        <f t="shared" si="419"/>
        <v>0</v>
      </c>
      <c r="PN100" s="35">
        <f t="shared" si="420"/>
        <v>0</v>
      </c>
      <c r="PO100" s="35">
        <f t="shared" si="421"/>
        <v>0</v>
      </c>
      <c r="PP100" s="35">
        <f t="shared" si="422"/>
        <v>0</v>
      </c>
      <c r="PQ100" s="35">
        <f t="shared" si="423"/>
        <v>0</v>
      </c>
      <c r="PR100" s="35">
        <f t="shared" si="424"/>
        <v>0</v>
      </c>
      <c r="PS100" s="35">
        <f t="shared" si="425"/>
        <v>30</v>
      </c>
      <c r="PT100" s="35">
        <f t="shared" si="426"/>
        <v>0</v>
      </c>
      <c r="PU100" s="35">
        <f t="shared" si="427"/>
        <v>0</v>
      </c>
      <c r="PV100" s="35">
        <f t="shared" si="428"/>
        <v>0</v>
      </c>
      <c r="PW100" s="35">
        <f t="shared" si="429"/>
        <v>0</v>
      </c>
      <c r="PX100" s="35">
        <f t="shared" si="430"/>
        <v>0</v>
      </c>
      <c r="PY100" s="35">
        <f t="shared" si="431"/>
        <v>0</v>
      </c>
      <c r="PZ100" s="35">
        <f t="shared" si="432"/>
        <v>0</v>
      </c>
      <c r="QA100" s="35">
        <f t="shared" si="433"/>
        <v>0</v>
      </c>
      <c r="QB100" s="35">
        <f t="shared" si="434"/>
        <v>0</v>
      </c>
      <c r="QC100" s="35">
        <f t="shared" si="435"/>
        <v>0</v>
      </c>
      <c r="QD100" s="35">
        <f t="shared" si="436"/>
        <v>0</v>
      </c>
      <c r="QE100" s="35">
        <f t="shared" si="437"/>
        <v>0</v>
      </c>
      <c r="QF100" s="35">
        <f t="shared" si="438"/>
        <v>0</v>
      </c>
      <c r="QG100" s="35">
        <f t="shared" si="439"/>
        <v>0</v>
      </c>
      <c r="QH100" s="57">
        <v>92</v>
      </c>
      <c r="QI100" s="36" t="str">
        <f t="shared" si="440"/>
        <v/>
      </c>
      <c r="QJ100" s="36" t="str">
        <f t="shared" si="441"/>
        <v/>
      </c>
      <c r="QK100" s="36" t="str">
        <f t="shared" si="442"/>
        <v/>
      </c>
      <c r="QL100" s="36" t="str">
        <f t="shared" si="443"/>
        <v/>
      </c>
      <c r="QM100" s="36" t="str">
        <f t="shared" si="444"/>
        <v/>
      </c>
      <c r="QN100" s="36" t="str">
        <f t="shared" si="445"/>
        <v/>
      </c>
      <c r="QO100" s="36" t="str">
        <f t="shared" si="446"/>
        <v/>
      </c>
      <c r="QP100" s="36" t="str">
        <f t="shared" si="447"/>
        <v/>
      </c>
      <c r="QQ100" s="36" t="str">
        <f t="shared" si="448"/>
        <v/>
      </c>
      <c r="QR100" s="36" t="str">
        <f t="shared" si="449"/>
        <v/>
      </c>
      <c r="QS100" s="36" t="str">
        <f t="shared" si="450"/>
        <v/>
      </c>
      <c r="QT100" s="36" t="str">
        <f t="shared" si="451"/>
        <v/>
      </c>
      <c r="QU100" s="36" t="str">
        <f t="shared" si="452"/>
        <v/>
      </c>
      <c r="QV100" s="36">
        <f t="shared" si="453"/>
        <v>70</v>
      </c>
      <c r="QW100" s="36" t="str">
        <f t="shared" si="454"/>
        <v/>
      </c>
      <c r="QX100" s="36" t="str">
        <f t="shared" si="455"/>
        <v/>
      </c>
      <c r="QY100" s="36" t="str">
        <f t="shared" si="456"/>
        <v/>
      </c>
      <c r="QZ100" s="36" t="str">
        <f t="shared" si="457"/>
        <v/>
      </c>
      <c r="RA100" s="36" t="str">
        <f t="shared" si="458"/>
        <v/>
      </c>
      <c r="RB100" s="36" t="str">
        <f t="shared" si="459"/>
        <v/>
      </c>
      <c r="RC100" s="36" t="str">
        <f t="shared" si="460"/>
        <v/>
      </c>
      <c r="RD100" s="36" t="str">
        <f t="shared" si="461"/>
        <v/>
      </c>
      <c r="RE100" s="36" t="str">
        <f t="shared" si="462"/>
        <v/>
      </c>
      <c r="RF100" s="36" t="str">
        <f t="shared" si="463"/>
        <v/>
      </c>
      <c r="RG100" s="36" t="str">
        <f t="shared" si="464"/>
        <v/>
      </c>
      <c r="RH100" s="36" t="str">
        <f t="shared" si="465"/>
        <v/>
      </c>
      <c r="RI100" s="36" t="str">
        <f t="shared" si="466"/>
        <v/>
      </c>
      <c r="RJ100" s="36" t="str">
        <f t="shared" si="467"/>
        <v/>
      </c>
      <c r="RK100" s="37">
        <f t="shared" si="468"/>
        <v>70</v>
      </c>
      <c r="RL100" s="38" t="str">
        <f t="shared" si="528"/>
        <v/>
      </c>
      <c r="RM100" s="38" t="str">
        <f t="shared" si="529"/>
        <v>14. CESAR TABARES L &amp; CIA S.A.S.</v>
      </c>
      <c r="RN100" s="38" t="str">
        <f t="shared" si="530"/>
        <v/>
      </c>
      <c r="RO100" s="38" t="str">
        <f t="shared" si="531"/>
        <v/>
      </c>
      <c r="RP100" s="38" t="str">
        <f t="shared" si="532"/>
        <v>14. CESAR TABARES L &amp; CIA S.A.S.</v>
      </c>
      <c r="RQ100" s="39" t="str">
        <f t="shared" si="533"/>
        <v/>
      </c>
      <c r="RR100" s="39">
        <f t="shared" si="534"/>
        <v>4403000</v>
      </c>
      <c r="RS100" s="39" t="str">
        <f t="shared" si="535"/>
        <v/>
      </c>
      <c r="RT100" s="39" t="str">
        <f t="shared" si="536"/>
        <v/>
      </c>
      <c r="RU100" s="39">
        <f t="shared" si="537"/>
        <v>4403000</v>
      </c>
      <c r="RV100" s="57">
        <v>92</v>
      </c>
    </row>
    <row r="101" spans="2:490" s="41" customFormat="1" ht="40.799999999999997" hidden="1" x14ac:dyDescent="0.2">
      <c r="B101" s="63" t="s">
        <v>149</v>
      </c>
      <c r="C101" s="57" t="s">
        <v>182</v>
      </c>
      <c r="D101" s="57" t="s">
        <v>185</v>
      </c>
      <c r="E101" s="57" t="s">
        <v>192</v>
      </c>
      <c r="F101" s="57">
        <v>1</v>
      </c>
      <c r="G101" s="25">
        <v>3794910</v>
      </c>
      <c r="H101" s="57">
        <v>93</v>
      </c>
      <c r="I101" s="77" t="s">
        <v>32</v>
      </c>
      <c r="J101" s="77" t="s">
        <v>32</v>
      </c>
      <c r="K101" s="77" t="s">
        <v>32</v>
      </c>
      <c r="L101" s="77" t="s">
        <v>32</v>
      </c>
      <c r="M101" s="77" t="s">
        <v>32</v>
      </c>
      <c r="N101" s="77" t="s">
        <v>32</v>
      </c>
      <c r="O101" s="77" t="s">
        <v>32</v>
      </c>
      <c r="P101" s="77" t="s">
        <v>32</v>
      </c>
      <c r="Q101" s="77" t="s">
        <v>32</v>
      </c>
      <c r="R101" s="77" t="s">
        <v>32</v>
      </c>
      <c r="S101" s="77" t="s">
        <v>32</v>
      </c>
      <c r="T101" s="77" t="s">
        <v>32</v>
      </c>
      <c r="U101" s="77" t="s">
        <v>32</v>
      </c>
      <c r="V101" s="75">
        <v>3784200</v>
      </c>
      <c r="W101" s="77" t="s">
        <v>32</v>
      </c>
      <c r="X101" s="75">
        <v>2802450</v>
      </c>
      <c r="Y101" s="77" t="s">
        <v>32</v>
      </c>
      <c r="Z101" s="77" t="s">
        <v>32</v>
      </c>
      <c r="AA101" s="77" t="s">
        <v>32</v>
      </c>
      <c r="AB101" s="75">
        <v>2611800</v>
      </c>
      <c r="AC101" s="77" t="s">
        <v>32</v>
      </c>
      <c r="AD101" s="77" t="s">
        <v>32</v>
      </c>
      <c r="AE101" s="77" t="s">
        <v>32</v>
      </c>
      <c r="AF101" s="77" t="s">
        <v>32</v>
      </c>
      <c r="AG101" s="77" t="s">
        <v>32</v>
      </c>
      <c r="AH101" s="77" t="s">
        <v>32</v>
      </c>
      <c r="AI101" s="77" t="s">
        <v>32</v>
      </c>
      <c r="AJ101" s="77" t="s">
        <v>32</v>
      </c>
      <c r="AK101" s="45"/>
      <c r="AL101" s="26" t="str">
        <f t="shared" si="469"/>
        <v>NC</v>
      </c>
      <c r="AM101" s="26" t="str">
        <f t="shared" si="470"/>
        <v>NC</v>
      </c>
      <c r="AN101" s="26" t="str">
        <f t="shared" si="471"/>
        <v>NC</v>
      </c>
      <c r="AO101" s="26" t="str">
        <f t="shared" si="472"/>
        <v>NC</v>
      </c>
      <c r="AP101" s="26" t="str">
        <f t="shared" si="473"/>
        <v>NC</v>
      </c>
      <c r="AQ101" s="26" t="str">
        <f t="shared" si="474"/>
        <v>NC</v>
      </c>
      <c r="AR101" s="26" t="str">
        <f t="shared" si="475"/>
        <v>NC</v>
      </c>
      <c r="AS101" s="26" t="str">
        <f t="shared" si="476"/>
        <v>NC</v>
      </c>
      <c r="AT101" s="26" t="str">
        <f t="shared" si="477"/>
        <v>NC</v>
      </c>
      <c r="AU101" s="26" t="str">
        <f t="shared" si="478"/>
        <v>NC</v>
      </c>
      <c r="AV101" s="26" t="str">
        <f t="shared" si="479"/>
        <v>NC</v>
      </c>
      <c r="AW101" s="26" t="str">
        <f t="shared" si="480"/>
        <v>NC</v>
      </c>
      <c r="AX101" s="26" t="str">
        <f t="shared" si="481"/>
        <v>NC</v>
      </c>
      <c r="AY101" s="26">
        <f t="shared" si="482"/>
        <v>3784200</v>
      </c>
      <c r="AZ101" s="26" t="str">
        <f t="shared" si="483"/>
        <v>NC</v>
      </c>
      <c r="BA101" s="26">
        <f t="shared" si="484"/>
        <v>2802450</v>
      </c>
      <c r="BB101" s="26" t="str">
        <f t="shared" si="485"/>
        <v>NC</v>
      </c>
      <c r="BC101" s="26" t="str">
        <f t="shared" si="486"/>
        <v>NC</v>
      </c>
      <c r="BD101" s="26" t="str">
        <f t="shared" si="487"/>
        <v>NC</v>
      </c>
      <c r="BE101" s="26">
        <f t="shared" si="488"/>
        <v>2611800</v>
      </c>
      <c r="BF101" s="26" t="str">
        <f t="shared" si="489"/>
        <v>NC</v>
      </c>
      <c r="BG101" s="26" t="str">
        <f t="shared" si="490"/>
        <v>NC</v>
      </c>
      <c r="BH101" s="26" t="str">
        <f t="shared" si="491"/>
        <v>NC</v>
      </c>
      <c r="BI101" s="26" t="str">
        <f t="shared" si="492"/>
        <v>NC</v>
      </c>
      <c r="BJ101" s="26" t="str">
        <f t="shared" si="493"/>
        <v>NC</v>
      </c>
      <c r="BK101" s="26" t="str">
        <f t="shared" si="494"/>
        <v>NC</v>
      </c>
      <c r="BL101" s="26" t="str">
        <f t="shared" si="495"/>
        <v>NC</v>
      </c>
      <c r="BM101" s="26" t="str">
        <f t="shared" si="496"/>
        <v>NC</v>
      </c>
      <c r="BN101" s="57">
        <v>93</v>
      </c>
      <c r="BO101" s="70" t="s">
        <v>33</v>
      </c>
      <c r="BP101" s="70" t="s">
        <v>33</v>
      </c>
      <c r="BQ101" s="70" t="s">
        <v>33</v>
      </c>
      <c r="BR101" s="70" t="s">
        <v>33</v>
      </c>
      <c r="BS101" s="70" t="s">
        <v>33</v>
      </c>
      <c r="BT101" s="70" t="s">
        <v>33</v>
      </c>
      <c r="BU101" s="70" t="s">
        <v>33</v>
      </c>
      <c r="BV101" s="70" t="s">
        <v>33</v>
      </c>
      <c r="BW101" s="70" t="s">
        <v>33</v>
      </c>
      <c r="BX101" s="70" t="s">
        <v>33</v>
      </c>
      <c r="BY101" s="70" t="s">
        <v>33</v>
      </c>
      <c r="BZ101" s="70" t="s">
        <v>33</v>
      </c>
      <c r="CA101" s="70" t="s">
        <v>33</v>
      </c>
      <c r="CB101" s="91" t="s">
        <v>34</v>
      </c>
      <c r="CC101" s="70" t="s">
        <v>33</v>
      </c>
      <c r="CD101" s="71" t="s">
        <v>33</v>
      </c>
      <c r="CE101" s="70" t="s">
        <v>33</v>
      </c>
      <c r="CF101" s="70" t="s">
        <v>33</v>
      </c>
      <c r="CG101" s="70" t="s">
        <v>33</v>
      </c>
      <c r="CH101" s="71" t="s">
        <v>33</v>
      </c>
      <c r="CI101" s="70" t="s">
        <v>33</v>
      </c>
      <c r="CJ101" s="70" t="s">
        <v>33</v>
      </c>
      <c r="CK101" s="70" t="s">
        <v>33</v>
      </c>
      <c r="CL101" s="70" t="s">
        <v>33</v>
      </c>
      <c r="CM101" s="70" t="s">
        <v>33</v>
      </c>
      <c r="CN101" s="70" t="s">
        <v>33</v>
      </c>
      <c r="CO101" s="70" t="s">
        <v>33</v>
      </c>
      <c r="CP101" s="70" t="s">
        <v>33</v>
      </c>
      <c r="CQ101" s="57">
        <v>93</v>
      </c>
      <c r="CR101" s="71" t="s">
        <v>33</v>
      </c>
      <c r="CS101" s="71" t="s">
        <v>34</v>
      </c>
      <c r="CT101" s="71" t="s">
        <v>34</v>
      </c>
      <c r="CU101" s="71" t="s">
        <v>34</v>
      </c>
      <c r="CV101" s="71" t="s">
        <v>34</v>
      </c>
      <c r="CW101" s="71" t="s">
        <v>34</v>
      </c>
      <c r="CX101" s="71" t="s">
        <v>34</v>
      </c>
      <c r="CY101" s="71" t="s">
        <v>33</v>
      </c>
      <c r="CZ101" s="71" t="s">
        <v>34</v>
      </c>
      <c r="DA101" s="71" t="s">
        <v>34</v>
      </c>
      <c r="DB101" s="71" t="s">
        <v>34</v>
      </c>
      <c r="DC101" s="71" t="s">
        <v>34</v>
      </c>
      <c r="DD101" s="71" t="s">
        <v>34</v>
      </c>
      <c r="DE101" s="71" t="s">
        <v>239</v>
      </c>
      <c r="DF101" s="71" t="s">
        <v>34</v>
      </c>
      <c r="DG101" s="71" t="s">
        <v>34</v>
      </c>
      <c r="DH101" s="71" t="s">
        <v>34</v>
      </c>
      <c r="DI101" s="71" t="s">
        <v>34</v>
      </c>
      <c r="DJ101" s="71" t="s">
        <v>34</v>
      </c>
      <c r="DK101" s="71" t="s">
        <v>34</v>
      </c>
      <c r="DL101" s="71" t="s">
        <v>34</v>
      </c>
      <c r="DM101" s="71" t="s">
        <v>34</v>
      </c>
      <c r="DN101" s="71" t="s">
        <v>34</v>
      </c>
      <c r="DO101" s="71" t="s">
        <v>34</v>
      </c>
      <c r="DP101" s="71" t="s">
        <v>34</v>
      </c>
      <c r="DQ101" s="71" t="s">
        <v>34</v>
      </c>
      <c r="DR101" s="71" t="s">
        <v>34</v>
      </c>
      <c r="DS101" s="71" t="s">
        <v>34</v>
      </c>
      <c r="DT101" s="57">
        <v>93</v>
      </c>
      <c r="DU101" s="71" t="s">
        <v>34</v>
      </c>
      <c r="DV101" s="71" t="s">
        <v>34</v>
      </c>
      <c r="DW101" s="71" t="s">
        <v>34</v>
      </c>
      <c r="DX101" s="71" t="s">
        <v>34</v>
      </c>
      <c r="DY101" s="71" t="s">
        <v>34</v>
      </c>
      <c r="DZ101" s="71" t="s">
        <v>34</v>
      </c>
      <c r="EA101" s="71" t="s">
        <v>34</v>
      </c>
      <c r="EB101" s="71" t="s">
        <v>33</v>
      </c>
      <c r="EC101" s="71" t="s">
        <v>34</v>
      </c>
      <c r="ED101" s="71" t="s">
        <v>34</v>
      </c>
      <c r="EE101" s="71" t="s">
        <v>34</v>
      </c>
      <c r="EF101" s="71" t="s">
        <v>34</v>
      </c>
      <c r="EG101" s="71" t="s">
        <v>34</v>
      </c>
      <c r="EH101" s="71" t="s">
        <v>34</v>
      </c>
      <c r="EI101" s="71" t="s">
        <v>34</v>
      </c>
      <c r="EJ101" s="71" t="s">
        <v>34</v>
      </c>
      <c r="EK101" s="71" t="s">
        <v>34</v>
      </c>
      <c r="EL101" s="71" t="s">
        <v>34</v>
      </c>
      <c r="EM101" s="71" t="s">
        <v>34</v>
      </c>
      <c r="EN101" s="71" t="s">
        <v>34</v>
      </c>
      <c r="EO101" s="71" t="s">
        <v>34</v>
      </c>
      <c r="EP101" s="71" t="s">
        <v>34</v>
      </c>
      <c r="EQ101" s="71" t="s">
        <v>34</v>
      </c>
      <c r="ER101" s="71" t="s">
        <v>34</v>
      </c>
      <c r="ES101" s="71" t="s">
        <v>34</v>
      </c>
      <c r="ET101" s="71" t="s">
        <v>34</v>
      </c>
      <c r="EU101" s="71" t="s">
        <v>34</v>
      </c>
      <c r="EV101" s="71" t="s">
        <v>33</v>
      </c>
      <c r="EW101" s="57">
        <v>93</v>
      </c>
      <c r="EX101" s="27" t="str">
        <f t="shared" si="270"/>
        <v>NO CUMPLE</v>
      </c>
      <c r="EY101" s="27" t="str">
        <f t="shared" si="271"/>
        <v>NO CUMPLE</v>
      </c>
      <c r="EZ101" s="27" t="str">
        <f t="shared" si="272"/>
        <v>NO CUMPLE</v>
      </c>
      <c r="FA101" s="27" t="str">
        <f t="shared" si="273"/>
        <v>NO CUMPLE</v>
      </c>
      <c r="FB101" s="27" t="str">
        <f t="shared" si="274"/>
        <v>NO CUMPLE</v>
      </c>
      <c r="FC101" s="27" t="str">
        <f t="shared" si="275"/>
        <v>NO CUMPLE</v>
      </c>
      <c r="FD101" s="27" t="str">
        <f t="shared" si="276"/>
        <v>NO CUMPLE</v>
      </c>
      <c r="FE101" s="27" t="str">
        <f t="shared" si="277"/>
        <v>NO CUMPLE</v>
      </c>
      <c r="FF101" s="27" t="str">
        <f t="shared" si="278"/>
        <v>NO CUMPLE</v>
      </c>
      <c r="FG101" s="27" t="str">
        <f t="shared" si="279"/>
        <v>NO CUMPLE</v>
      </c>
      <c r="FH101" s="27" t="str">
        <f t="shared" si="280"/>
        <v>NO CUMPLE</v>
      </c>
      <c r="FI101" s="27" t="str">
        <f t="shared" si="281"/>
        <v>NO CUMPLE</v>
      </c>
      <c r="FJ101" s="27" t="str">
        <f t="shared" si="282"/>
        <v>NO CUMPLE</v>
      </c>
      <c r="FK101" s="27" t="str">
        <f t="shared" si="283"/>
        <v>CUMPLE</v>
      </c>
      <c r="FL101" s="27" t="str">
        <f t="shared" si="284"/>
        <v>NO CUMPLE</v>
      </c>
      <c r="FM101" s="27" t="str">
        <f t="shared" si="285"/>
        <v>NO CUMPLE</v>
      </c>
      <c r="FN101" s="27" t="str">
        <f t="shared" si="286"/>
        <v>NO CUMPLE</v>
      </c>
      <c r="FO101" s="27" t="str">
        <f t="shared" si="287"/>
        <v>NO CUMPLE</v>
      </c>
      <c r="FP101" s="27" t="str">
        <f t="shared" si="288"/>
        <v>NO CUMPLE</v>
      </c>
      <c r="FQ101" s="27" t="str">
        <f t="shared" si="289"/>
        <v>NO CUMPLE</v>
      </c>
      <c r="FR101" s="27" t="str">
        <f t="shared" si="290"/>
        <v>NO CUMPLE</v>
      </c>
      <c r="FS101" s="27" t="str">
        <f t="shared" si="291"/>
        <v>NO CUMPLE</v>
      </c>
      <c r="FT101" s="27" t="str">
        <f t="shared" si="292"/>
        <v>NO CUMPLE</v>
      </c>
      <c r="FU101" s="27" t="str">
        <f t="shared" si="293"/>
        <v>NO CUMPLE</v>
      </c>
      <c r="FV101" s="27" t="str">
        <f t="shared" si="294"/>
        <v>NO CUMPLE</v>
      </c>
      <c r="FW101" s="27" t="str">
        <f t="shared" si="295"/>
        <v>NO CUMPLE</v>
      </c>
      <c r="FX101" s="27" t="str">
        <f t="shared" si="296"/>
        <v>NO CUMPLE</v>
      </c>
      <c r="FY101" s="27" t="str">
        <f t="shared" si="297"/>
        <v>NO CUMPLE</v>
      </c>
      <c r="FZ101" s="57">
        <v>93</v>
      </c>
      <c r="GA101" s="71" t="s">
        <v>32</v>
      </c>
      <c r="GB101" s="71" t="s">
        <v>32</v>
      </c>
      <c r="GC101" s="71" t="s">
        <v>32</v>
      </c>
      <c r="GD101" s="71" t="s">
        <v>32</v>
      </c>
      <c r="GE101" s="71" t="s">
        <v>32</v>
      </c>
      <c r="GF101" s="71" t="s">
        <v>32</v>
      </c>
      <c r="GG101" s="71" t="s">
        <v>32</v>
      </c>
      <c r="GH101" s="71" t="s">
        <v>32</v>
      </c>
      <c r="GI101" s="71" t="s">
        <v>32</v>
      </c>
      <c r="GJ101" s="71" t="s">
        <v>32</v>
      </c>
      <c r="GK101" s="71" t="s">
        <v>32</v>
      </c>
      <c r="GL101" s="71" t="s">
        <v>32</v>
      </c>
      <c r="GM101" s="71" t="s">
        <v>32</v>
      </c>
      <c r="GN101" s="93" t="s">
        <v>34</v>
      </c>
      <c r="GO101" s="71" t="s">
        <v>32</v>
      </c>
      <c r="GP101" s="93" t="s">
        <v>33</v>
      </c>
      <c r="GQ101" s="71" t="s">
        <v>32</v>
      </c>
      <c r="GR101" s="71" t="s">
        <v>32</v>
      </c>
      <c r="GS101" s="71" t="s">
        <v>32</v>
      </c>
      <c r="GT101" s="93" t="s">
        <v>34</v>
      </c>
      <c r="GU101" s="71" t="s">
        <v>32</v>
      </c>
      <c r="GV101" s="71" t="s">
        <v>32</v>
      </c>
      <c r="GW101" s="71" t="s">
        <v>32</v>
      </c>
      <c r="GX101" s="71" t="s">
        <v>32</v>
      </c>
      <c r="GY101" s="71" t="s">
        <v>32</v>
      </c>
      <c r="GZ101" s="71" t="s">
        <v>32</v>
      </c>
      <c r="HA101" s="71" t="s">
        <v>32</v>
      </c>
      <c r="HB101" s="71" t="s">
        <v>32</v>
      </c>
      <c r="HC101" s="57">
        <v>93</v>
      </c>
      <c r="HD101" s="72" t="s">
        <v>32</v>
      </c>
      <c r="HE101" s="72" t="s">
        <v>32</v>
      </c>
      <c r="HF101" s="72" t="s">
        <v>32</v>
      </c>
      <c r="HG101" s="72" t="s">
        <v>32</v>
      </c>
      <c r="HH101" s="72" t="s">
        <v>32</v>
      </c>
      <c r="HI101" s="72" t="s">
        <v>32</v>
      </c>
      <c r="HJ101" s="72" t="s">
        <v>32</v>
      </c>
      <c r="HK101" s="72" t="s">
        <v>32</v>
      </c>
      <c r="HL101" s="72" t="s">
        <v>32</v>
      </c>
      <c r="HM101" s="72" t="s">
        <v>32</v>
      </c>
      <c r="HN101" s="72" t="s">
        <v>32</v>
      </c>
      <c r="HO101" s="72" t="s">
        <v>32</v>
      </c>
      <c r="HP101" s="72" t="s">
        <v>32</v>
      </c>
      <c r="HQ101" s="72" t="s">
        <v>34</v>
      </c>
      <c r="HR101" s="72" t="s">
        <v>32</v>
      </c>
      <c r="HS101" s="72" t="s">
        <v>34</v>
      </c>
      <c r="HT101" s="72" t="s">
        <v>32</v>
      </c>
      <c r="HU101" s="72" t="s">
        <v>32</v>
      </c>
      <c r="HV101" s="72" t="s">
        <v>32</v>
      </c>
      <c r="HW101" s="72" t="s">
        <v>34</v>
      </c>
      <c r="HX101" s="72" t="s">
        <v>32</v>
      </c>
      <c r="HY101" s="72" t="s">
        <v>32</v>
      </c>
      <c r="HZ101" s="72" t="s">
        <v>32</v>
      </c>
      <c r="IA101" s="72" t="s">
        <v>32</v>
      </c>
      <c r="IB101" s="72" t="s">
        <v>32</v>
      </c>
      <c r="IC101" s="72" t="s">
        <v>32</v>
      </c>
      <c r="ID101" s="72" t="s">
        <v>32</v>
      </c>
      <c r="IE101" s="72" t="s">
        <v>32</v>
      </c>
      <c r="IF101" s="57">
        <v>93</v>
      </c>
      <c r="IG101" s="26" t="str">
        <f t="shared" si="497"/>
        <v/>
      </c>
      <c r="IH101" s="26" t="str">
        <f t="shared" si="498"/>
        <v/>
      </c>
      <c r="II101" s="26" t="str">
        <f t="shared" si="499"/>
        <v/>
      </c>
      <c r="IJ101" s="26" t="str">
        <f t="shared" si="500"/>
        <v/>
      </c>
      <c r="IK101" s="26" t="str">
        <f t="shared" si="501"/>
        <v/>
      </c>
      <c r="IL101" s="26" t="str">
        <f t="shared" si="502"/>
        <v/>
      </c>
      <c r="IM101" s="26" t="str">
        <f t="shared" si="503"/>
        <v/>
      </c>
      <c r="IN101" s="26" t="str">
        <f t="shared" si="504"/>
        <v/>
      </c>
      <c r="IO101" s="26" t="str">
        <f t="shared" si="505"/>
        <v/>
      </c>
      <c r="IP101" s="26" t="str">
        <f t="shared" si="506"/>
        <v/>
      </c>
      <c r="IQ101" s="26" t="str">
        <f t="shared" si="507"/>
        <v/>
      </c>
      <c r="IR101" s="26" t="str">
        <f t="shared" si="508"/>
        <v/>
      </c>
      <c r="IS101" s="26" t="str">
        <f t="shared" si="509"/>
        <v/>
      </c>
      <c r="IT101" s="26">
        <f t="shared" si="510"/>
        <v>3784200</v>
      </c>
      <c r="IU101" s="26" t="str">
        <f t="shared" si="511"/>
        <v/>
      </c>
      <c r="IV101" s="26" t="str">
        <f t="shared" si="512"/>
        <v/>
      </c>
      <c r="IW101" s="26" t="str">
        <f t="shared" si="513"/>
        <v/>
      </c>
      <c r="IX101" s="26" t="str">
        <f t="shared" si="514"/>
        <v/>
      </c>
      <c r="IY101" s="26" t="str">
        <f t="shared" si="515"/>
        <v/>
      </c>
      <c r="IZ101" s="26" t="str">
        <f t="shared" si="516"/>
        <v/>
      </c>
      <c r="JA101" s="26" t="str">
        <f t="shared" si="517"/>
        <v/>
      </c>
      <c r="JB101" s="26" t="str">
        <f t="shared" si="518"/>
        <v/>
      </c>
      <c r="JC101" s="26" t="str">
        <f t="shared" si="519"/>
        <v/>
      </c>
      <c r="JD101" s="26" t="str">
        <f t="shared" si="520"/>
        <v/>
      </c>
      <c r="JE101" s="26" t="str">
        <f t="shared" si="521"/>
        <v/>
      </c>
      <c r="JF101" s="26" t="str">
        <f t="shared" si="522"/>
        <v/>
      </c>
      <c r="JG101" s="26" t="str">
        <f t="shared" si="523"/>
        <v/>
      </c>
      <c r="JH101" s="26" t="str">
        <f t="shared" si="524"/>
        <v/>
      </c>
      <c r="JI101" s="26">
        <v>3794910</v>
      </c>
      <c r="JJ101" s="26">
        <v>3794910</v>
      </c>
      <c r="JK101" s="28">
        <f t="shared" si="525"/>
        <v>1</v>
      </c>
      <c r="JL101" s="28">
        <f t="shared" si="298"/>
        <v>0</v>
      </c>
      <c r="JM101" s="29">
        <f t="shared" si="526"/>
        <v>3784200</v>
      </c>
      <c r="JN101" s="30">
        <f t="shared" si="527"/>
        <v>14190.75</v>
      </c>
      <c r="JO101" s="57">
        <v>93</v>
      </c>
      <c r="JP101" s="31" t="str">
        <f t="shared" si="299"/>
        <v/>
      </c>
      <c r="JQ101" s="31" t="str">
        <f t="shared" si="300"/>
        <v/>
      </c>
      <c r="JR101" s="31" t="str">
        <f t="shared" si="301"/>
        <v/>
      </c>
      <c r="JS101" s="31" t="str">
        <f t="shared" si="302"/>
        <v/>
      </c>
      <c r="JT101" s="31" t="str">
        <f t="shared" si="303"/>
        <v/>
      </c>
      <c r="JU101" s="31" t="str">
        <f t="shared" si="304"/>
        <v/>
      </c>
      <c r="JV101" s="31" t="str">
        <f t="shared" si="305"/>
        <v/>
      </c>
      <c r="JW101" s="31" t="str">
        <f t="shared" si="306"/>
        <v/>
      </c>
      <c r="JX101" s="31" t="str">
        <f t="shared" si="307"/>
        <v/>
      </c>
      <c r="JY101" s="31" t="str">
        <f t="shared" si="308"/>
        <v/>
      </c>
      <c r="JZ101" s="31" t="str">
        <f t="shared" si="309"/>
        <v/>
      </c>
      <c r="KA101" s="31" t="str">
        <f t="shared" si="310"/>
        <v/>
      </c>
      <c r="KB101" s="31" t="str">
        <f t="shared" si="311"/>
        <v/>
      </c>
      <c r="KC101" s="31">
        <f t="shared" si="312"/>
        <v>26666.666666666668</v>
      </c>
      <c r="KD101" s="31" t="str">
        <f t="shared" si="313"/>
        <v/>
      </c>
      <c r="KE101" s="31" t="str">
        <f t="shared" si="314"/>
        <v/>
      </c>
      <c r="KF101" s="31" t="str">
        <f t="shared" si="315"/>
        <v/>
      </c>
      <c r="KG101" s="31" t="str">
        <f t="shared" si="316"/>
        <v/>
      </c>
      <c r="KH101" s="31" t="str">
        <f t="shared" si="317"/>
        <v/>
      </c>
      <c r="KI101" s="31" t="str">
        <f t="shared" si="318"/>
        <v/>
      </c>
      <c r="KJ101" s="31" t="str">
        <f t="shared" si="319"/>
        <v/>
      </c>
      <c r="KK101" s="31" t="str">
        <f t="shared" si="320"/>
        <v/>
      </c>
      <c r="KL101" s="31" t="str">
        <f t="shared" si="321"/>
        <v/>
      </c>
      <c r="KM101" s="31" t="str">
        <f t="shared" si="322"/>
        <v/>
      </c>
      <c r="KN101" s="31" t="str">
        <f t="shared" si="323"/>
        <v/>
      </c>
      <c r="KO101" s="31" t="str">
        <f t="shared" si="324"/>
        <v/>
      </c>
      <c r="KP101" s="31" t="str">
        <f t="shared" si="325"/>
        <v/>
      </c>
      <c r="KQ101" s="31" t="str">
        <f t="shared" si="326"/>
        <v/>
      </c>
      <c r="KR101" s="57">
        <v>93</v>
      </c>
      <c r="KS101" s="32" t="str">
        <f t="shared" si="327"/>
        <v/>
      </c>
      <c r="KT101" s="32" t="str">
        <f t="shared" si="328"/>
        <v/>
      </c>
      <c r="KU101" s="32" t="str">
        <f t="shared" si="329"/>
        <v/>
      </c>
      <c r="KV101" s="32" t="str">
        <f t="shared" si="330"/>
        <v/>
      </c>
      <c r="KW101" s="32" t="str">
        <f t="shared" si="331"/>
        <v/>
      </c>
      <c r="KX101" s="32" t="str">
        <f t="shared" si="332"/>
        <v/>
      </c>
      <c r="KY101" s="32" t="str">
        <f t="shared" si="333"/>
        <v/>
      </c>
      <c r="KZ101" s="32" t="str">
        <f t="shared" si="334"/>
        <v/>
      </c>
      <c r="LA101" s="32" t="str">
        <f t="shared" si="335"/>
        <v/>
      </c>
      <c r="LB101" s="32" t="str">
        <f t="shared" si="336"/>
        <v/>
      </c>
      <c r="LC101" s="32" t="str">
        <f t="shared" si="337"/>
        <v/>
      </c>
      <c r="LD101" s="32" t="str">
        <f t="shared" si="338"/>
        <v/>
      </c>
      <c r="LE101" s="32" t="str">
        <f t="shared" si="339"/>
        <v/>
      </c>
      <c r="LF101" s="32">
        <f t="shared" si="340"/>
        <v>0</v>
      </c>
      <c r="LG101" s="32" t="str">
        <f t="shared" si="341"/>
        <v/>
      </c>
      <c r="LH101" s="32" t="str">
        <f t="shared" si="342"/>
        <v/>
      </c>
      <c r="LI101" s="32" t="str">
        <f t="shared" si="343"/>
        <v/>
      </c>
      <c r="LJ101" s="32" t="str">
        <f t="shared" si="344"/>
        <v/>
      </c>
      <c r="LK101" s="32" t="str">
        <f t="shared" si="345"/>
        <v/>
      </c>
      <c r="LL101" s="32" t="str">
        <f t="shared" si="346"/>
        <v/>
      </c>
      <c r="LM101" s="32" t="str">
        <f t="shared" si="347"/>
        <v/>
      </c>
      <c r="LN101" s="32" t="str">
        <f t="shared" si="348"/>
        <v/>
      </c>
      <c r="LO101" s="32" t="str">
        <f t="shared" si="349"/>
        <v/>
      </c>
      <c r="LP101" s="32" t="str">
        <f t="shared" si="350"/>
        <v/>
      </c>
      <c r="LQ101" s="32" t="str">
        <f t="shared" si="351"/>
        <v/>
      </c>
      <c r="LR101" s="32" t="str">
        <f t="shared" si="352"/>
        <v/>
      </c>
      <c r="LS101" s="32" t="str">
        <f t="shared" si="353"/>
        <v/>
      </c>
      <c r="LT101" s="32" t="str">
        <f t="shared" si="354"/>
        <v/>
      </c>
      <c r="LU101" s="57">
        <v>93</v>
      </c>
      <c r="LV101" s="33" t="str">
        <f t="shared" si="355"/>
        <v/>
      </c>
      <c r="LW101" s="33" t="str">
        <f t="shared" si="356"/>
        <v/>
      </c>
      <c r="LX101" s="33" t="str">
        <f t="shared" si="357"/>
        <v/>
      </c>
      <c r="LY101" s="33" t="str">
        <f t="shared" si="358"/>
        <v/>
      </c>
      <c r="LZ101" s="33" t="str">
        <f t="shared" si="359"/>
        <v/>
      </c>
      <c r="MA101" s="33" t="str">
        <f t="shared" si="360"/>
        <v/>
      </c>
      <c r="MB101" s="33" t="str">
        <f t="shared" si="361"/>
        <v/>
      </c>
      <c r="MC101" s="33" t="str">
        <f t="shared" si="362"/>
        <v/>
      </c>
      <c r="MD101" s="33" t="str">
        <f t="shared" si="363"/>
        <v/>
      </c>
      <c r="ME101" s="33" t="str">
        <f t="shared" si="364"/>
        <v/>
      </c>
      <c r="MF101" s="33" t="str">
        <f t="shared" si="365"/>
        <v/>
      </c>
      <c r="MG101" s="33" t="str">
        <f t="shared" si="366"/>
        <v/>
      </c>
      <c r="MH101" s="33" t="str">
        <f t="shared" si="367"/>
        <v/>
      </c>
      <c r="MI101" s="33">
        <f t="shared" si="368"/>
        <v>0</v>
      </c>
      <c r="MJ101" s="33" t="str">
        <f t="shared" si="369"/>
        <v/>
      </c>
      <c r="MK101" s="33" t="str">
        <f t="shared" si="370"/>
        <v/>
      </c>
      <c r="ML101" s="33" t="str">
        <f t="shared" si="371"/>
        <v/>
      </c>
      <c r="MM101" s="33" t="str">
        <f t="shared" si="372"/>
        <v/>
      </c>
      <c r="MN101" s="33" t="str">
        <f t="shared" si="373"/>
        <v/>
      </c>
      <c r="MO101" s="33" t="str">
        <f t="shared" si="374"/>
        <v/>
      </c>
      <c r="MP101" s="33" t="str">
        <f t="shared" si="375"/>
        <v/>
      </c>
      <c r="MQ101" s="33" t="str">
        <f t="shared" si="376"/>
        <v/>
      </c>
      <c r="MR101" s="33" t="str">
        <f t="shared" si="377"/>
        <v/>
      </c>
      <c r="MS101" s="33" t="str">
        <f t="shared" si="378"/>
        <v/>
      </c>
      <c r="MT101" s="33" t="str">
        <f t="shared" si="379"/>
        <v/>
      </c>
      <c r="MU101" s="33" t="str">
        <f t="shared" si="380"/>
        <v/>
      </c>
      <c r="MV101" s="33" t="str">
        <f t="shared" si="381"/>
        <v/>
      </c>
      <c r="MW101" s="33" t="str">
        <f t="shared" si="382"/>
        <v/>
      </c>
      <c r="MX101" s="54">
        <f t="shared" si="383"/>
        <v>0</v>
      </c>
      <c r="MY101" s="57">
        <v>93</v>
      </c>
      <c r="MZ101" s="34" t="str">
        <f t="shared" si="384"/>
        <v/>
      </c>
      <c r="NA101" s="34" t="str">
        <f t="shared" si="385"/>
        <v/>
      </c>
      <c r="NB101" s="34" t="str">
        <f t="shared" si="386"/>
        <v/>
      </c>
      <c r="NC101" s="34" t="str">
        <f t="shared" si="387"/>
        <v/>
      </c>
      <c r="ND101" s="34" t="str">
        <f t="shared" si="388"/>
        <v/>
      </c>
      <c r="NE101" s="34" t="str">
        <f t="shared" si="389"/>
        <v/>
      </c>
      <c r="NF101" s="34" t="str">
        <f t="shared" si="390"/>
        <v/>
      </c>
      <c r="NG101" s="34" t="str">
        <f t="shared" si="391"/>
        <v/>
      </c>
      <c r="NH101" s="34" t="str">
        <f t="shared" si="392"/>
        <v/>
      </c>
      <c r="NI101" s="34" t="str">
        <f t="shared" si="393"/>
        <v/>
      </c>
      <c r="NJ101" s="34" t="str">
        <f t="shared" si="394"/>
        <v/>
      </c>
      <c r="NK101" s="34" t="str">
        <f t="shared" si="395"/>
        <v/>
      </c>
      <c r="NL101" s="34" t="str">
        <f t="shared" si="396"/>
        <v/>
      </c>
      <c r="NM101" s="34">
        <f t="shared" si="397"/>
        <v>40</v>
      </c>
      <c r="NN101" s="34" t="str">
        <f t="shared" si="398"/>
        <v/>
      </c>
      <c r="NO101" s="34" t="str">
        <f t="shared" si="399"/>
        <v/>
      </c>
      <c r="NP101" s="34" t="str">
        <f t="shared" si="400"/>
        <v/>
      </c>
      <c r="NQ101" s="34" t="str">
        <f t="shared" si="401"/>
        <v/>
      </c>
      <c r="NR101" s="34" t="str">
        <f t="shared" si="402"/>
        <v/>
      </c>
      <c r="NS101" s="34" t="str">
        <f t="shared" si="403"/>
        <v/>
      </c>
      <c r="NT101" s="34" t="str">
        <f t="shared" si="404"/>
        <v/>
      </c>
      <c r="NU101" s="34" t="str">
        <f t="shared" si="405"/>
        <v/>
      </c>
      <c r="NV101" s="34" t="str">
        <f t="shared" si="406"/>
        <v/>
      </c>
      <c r="NW101" s="34" t="str">
        <f t="shared" si="407"/>
        <v/>
      </c>
      <c r="NX101" s="34" t="str">
        <f t="shared" si="408"/>
        <v/>
      </c>
      <c r="NY101" s="34" t="str">
        <f t="shared" si="409"/>
        <v/>
      </c>
      <c r="NZ101" s="34" t="str">
        <f t="shared" si="410"/>
        <v/>
      </c>
      <c r="OA101" s="34" t="str">
        <f t="shared" si="411"/>
        <v/>
      </c>
      <c r="OB101" s="57">
        <v>93</v>
      </c>
      <c r="OC101" s="78"/>
      <c r="OD101" s="78"/>
      <c r="OE101" s="78"/>
      <c r="OF101" s="78"/>
      <c r="OG101" s="78"/>
      <c r="OH101" s="78"/>
      <c r="OI101" s="78"/>
      <c r="OJ101" s="78"/>
      <c r="OK101" s="78"/>
      <c r="OL101" s="78"/>
      <c r="OM101" s="78"/>
      <c r="ON101" s="78"/>
      <c r="OO101" s="78"/>
      <c r="OP101" s="78">
        <v>61</v>
      </c>
      <c r="OQ101" s="78"/>
      <c r="OR101" s="78">
        <v>36</v>
      </c>
      <c r="OS101" s="78"/>
      <c r="OT101" s="78"/>
      <c r="OU101" s="78"/>
      <c r="OV101" s="78"/>
      <c r="OW101" s="78"/>
      <c r="OX101" s="78"/>
      <c r="OY101" s="78"/>
      <c r="OZ101" s="78"/>
      <c r="PA101" s="78"/>
      <c r="PB101" s="78"/>
      <c r="PC101" s="78"/>
      <c r="PD101" s="78"/>
      <c r="PE101" s="57">
        <v>93</v>
      </c>
      <c r="PF101" s="35">
        <f t="shared" si="412"/>
        <v>0</v>
      </c>
      <c r="PG101" s="35">
        <f t="shared" si="413"/>
        <v>0</v>
      </c>
      <c r="PH101" s="35">
        <f t="shared" si="414"/>
        <v>0</v>
      </c>
      <c r="PI101" s="35">
        <f t="shared" si="415"/>
        <v>0</v>
      </c>
      <c r="PJ101" s="35">
        <f t="shared" si="416"/>
        <v>0</v>
      </c>
      <c r="PK101" s="35">
        <f t="shared" si="417"/>
        <v>0</v>
      </c>
      <c r="PL101" s="35">
        <f t="shared" si="418"/>
        <v>0</v>
      </c>
      <c r="PM101" s="35">
        <f t="shared" si="419"/>
        <v>0</v>
      </c>
      <c r="PN101" s="35">
        <f t="shared" si="420"/>
        <v>0</v>
      </c>
      <c r="PO101" s="35">
        <f t="shared" si="421"/>
        <v>0</v>
      </c>
      <c r="PP101" s="35">
        <f t="shared" si="422"/>
        <v>0</v>
      </c>
      <c r="PQ101" s="35">
        <f t="shared" si="423"/>
        <v>0</v>
      </c>
      <c r="PR101" s="35">
        <f t="shared" si="424"/>
        <v>0</v>
      </c>
      <c r="PS101" s="35">
        <f t="shared" si="425"/>
        <v>30</v>
      </c>
      <c r="PT101" s="35">
        <f t="shared" si="426"/>
        <v>0</v>
      </c>
      <c r="PU101" s="35">
        <f t="shared" si="427"/>
        <v>20</v>
      </c>
      <c r="PV101" s="35">
        <f t="shared" si="428"/>
        <v>0</v>
      </c>
      <c r="PW101" s="35">
        <f t="shared" si="429"/>
        <v>0</v>
      </c>
      <c r="PX101" s="35">
        <f t="shared" si="430"/>
        <v>0</v>
      </c>
      <c r="PY101" s="35">
        <f t="shared" si="431"/>
        <v>0</v>
      </c>
      <c r="PZ101" s="35">
        <f t="shared" si="432"/>
        <v>0</v>
      </c>
      <c r="QA101" s="35">
        <f t="shared" si="433"/>
        <v>0</v>
      </c>
      <c r="QB101" s="35">
        <f t="shared" si="434"/>
        <v>0</v>
      </c>
      <c r="QC101" s="35">
        <f t="shared" si="435"/>
        <v>0</v>
      </c>
      <c r="QD101" s="35">
        <f t="shared" si="436"/>
        <v>0</v>
      </c>
      <c r="QE101" s="35">
        <f t="shared" si="437"/>
        <v>0</v>
      </c>
      <c r="QF101" s="35">
        <f t="shared" si="438"/>
        <v>0</v>
      </c>
      <c r="QG101" s="35">
        <f t="shared" si="439"/>
        <v>0</v>
      </c>
      <c r="QH101" s="57">
        <v>93</v>
      </c>
      <c r="QI101" s="36" t="str">
        <f t="shared" si="440"/>
        <v/>
      </c>
      <c r="QJ101" s="36" t="str">
        <f t="shared" si="441"/>
        <v/>
      </c>
      <c r="QK101" s="36" t="str">
        <f t="shared" si="442"/>
        <v/>
      </c>
      <c r="QL101" s="36" t="str">
        <f t="shared" si="443"/>
        <v/>
      </c>
      <c r="QM101" s="36" t="str">
        <f t="shared" si="444"/>
        <v/>
      </c>
      <c r="QN101" s="36" t="str">
        <f t="shared" si="445"/>
        <v/>
      </c>
      <c r="QO101" s="36" t="str">
        <f t="shared" si="446"/>
        <v/>
      </c>
      <c r="QP101" s="36" t="str">
        <f t="shared" si="447"/>
        <v/>
      </c>
      <c r="QQ101" s="36" t="str">
        <f t="shared" si="448"/>
        <v/>
      </c>
      <c r="QR101" s="36" t="str">
        <f t="shared" si="449"/>
        <v/>
      </c>
      <c r="QS101" s="36" t="str">
        <f t="shared" si="450"/>
        <v/>
      </c>
      <c r="QT101" s="36" t="str">
        <f t="shared" si="451"/>
        <v/>
      </c>
      <c r="QU101" s="36" t="str">
        <f t="shared" si="452"/>
        <v/>
      </c>
      <c r="QV101" s="36">
        <f t="shared" si="453"/>
        <v>70</v>
      </c>
      <c r="QW101" s="36" t="str">
        <f t="shared" si="454"/>
        <v/>
      </c>
      <c r="QX101" s="36" t="str">
        <f t="shared" si="455"/>
        <v/>
      </c>
      <c r="QY101" s="36" t="str">
        <f t="shared" si="456"/>
        <v/>
      </c>
      <c r="QZ101" s="36" t="str">
        <f t="shared" si="457"/>
        <v/>
      </c>
      <c r="RA101" s="36" t="str">
        <f t="shared" si="458"/>
        <v/>
      </c>
      <c r="RB101" s="36" t="str">
        <f t="shared" si="459"/>
        <v/>
      </c>
      <c r="RC101" s="36" t="str">
        <f t="shared" si="460"/>
        <v/>
      </c>
      <c r="RD101" s="36" t="str">
        <f t="shared" si="461"/>
        <v/>
      </c>
      <c r="RE101" s="36" t="str">
        <f t="shared" si="462"/>
        <v/>
      </c>
      <c r="RF101" s="36" t="str">
        <f t="shared" si="463"/>
        <v/>
      </c>
      <c r="RG101" s="36" t="str">
        <f t="shared" si="464"/>
        <v/>
      </c>
      <c r="RH101" s="36" t="str">
        <f t="shared" si="465"/>
        <v/>
      </c>
      <c r="RI101" s="36" t="str">
        <f t="shared" si="466"/>
        <v/>
      </c>
      <c r="RJ101" s="36" t="str">
        <f t="shared" si="467"/>
        <v/>
      </c>
      <c r="RK101" s="37">
        <f t="shared" si="468"/>
        <v>70</v>
      </c>
      <c r="RL101" s="38" t="str">
        <f t="shared" si="528"/>
        <v/>
      </c>
      <c r="RM101" s="38" t="str">
        <f t="shared" si="529"/>
        <v>14. CESAR TABARES L &amp; CIA S.A.S.</v>
      </c>
      <c r="RN101" s="38" t="str">
        <f t="shared" si="530"/>
        <v/>
      </c>
      <c r="RO101" s="38" t="str">
        <f t="shared" si="531"/>
        <v/>
      </c>
      <c r="RP101" s="38" t="str">
        <f t="shared" si="532"/>
        <v>14. CESAR TABARES L &amp; CIA S.A.S.</v>
      </c>
      <c r="RQ101" s="39" t="str">
        <f t="shared" si="533"/>
        <v/>
      </c>
      <c r="RR101" s="39">
        <f t="shared" si="534"/>
        <v>3784200</v>
      </c>
      <c r="RS101" s="39" t="str">
        <f t="shared" si="535"/>
        <v/>
      </c>
      <c r="RT101" s="39" t="str">
        <f t="shared" si="536"/>
        <v/>
      </c>
      <c r="RU101" s="39">
        <f t="shared" si="537"/>
        <v>3784200</v>
      </c>
      <c r="RV101" s="57">
        <v>93</v>
      </c>
    </row>
    <row r="102" spans="2:490" s="41" customFormat="1" ht="20.399999999999999" x14ac:dyDescent="0.2">
      <c r="B102" s="63" t="s">
        <v>193</v>
      </c>
      <c r="C102" s="57" t="s">
        <v>194</v>
      </c>
      <c r="D102" s="57" t="s">
        <v>195</v>
      </c>
      <c r="E102" s="57" t="s">
        <v>196</v>
      </c>
      <c r="F102" s="57">
        <v>1</v>
      </c>
      <c r="G102" s="25">
        <v>1958165</v>
      </c>
      <c r="H102" s="57">
        <v>94</v>
      </c>
      <c r="I102" s="77" t="s">
        <v>32</v>
      </c>
      <c r="J102" s="77" t="s">
        <v>32</v>
      </c>
      <c r="K102" s="77" t="s">
        <v>32</v>
      </c>
      <c r="L102" s="77" t="s">
        <v>32</v>
      </c>
      <c r="M102" s="77" t="s">
        <v>32</v>
      </c>
      <c r="N102" s="77" t="s">
        <v>32</v>
      </c>
      <c r="O102" s="77" t="s">
        <v>32</v>
      </c>
      <c r="P102" s="77" t="s">
        <v>32</v>
      </c>
      <c r="Q102" s="77" t="s">
        <v>32</v>
      </c>
      <c r="R102" s="77" t="s">
        <v>32</v>
      </c>
      <c r="S102" s="77" t="s">
        <v>32</v>
      </c>
      <c r="T102" s="77" t="s">
        <v>32</v>
      </c>
      <c r="U102" s="77" t="s">
        <v>32</v>
      </c>
      <c r="V102" s="77" t="s">
        <v>32</v>
      </c>
      <c r="W102" s="77" t="s">
        <v>32</v>
      </c>
      <c r="X102" s="77" t="s">
        <v>32</v>
      </c>
      <c r="Y102" s="77" t="s">
        <v>32</v>
      </c>
      <c r="Z102" s="77" t="s">
        <v>32</v>
      </c>
      <c r="AA102" s="77" t="s">
        <v>32</v>
      </c>
      <c r="AB102" s="77" t="s">
        <v>32</v>
      </c>
      <c r="AC102" s="77" t="s">
        <v>32</v>
      </c>
      <c r="AD102" s="77" t="s">
        <v>32</v>
      </c>
      <c r="AE102" s="77" t="s">
        <v>32</v>
      </c>
      <c r="AF102" s="77" t="s">
        <v>32</v>
      </c>
      <c r="AG102" s="77" t="s">
        <v>32</v>
      </c>
      <c r="AH102" s="77" t="s">
        <v>32</v>
      </c>
      <c r="AI102" s="77" t="s">
        <v>32</v>
      </c>
      <c r="AJ102" s="77" t="s">
        <v>32</v>
      </c>
      <c r="AK102" s="45"/>
      <c r="AL102" s="26" t="str">
        <f t="shared" si="469"/>
        <v>NC</v>
      </c>
      <c r="AM102" s="26" t="str">
        <f t="shared" si="470"/>
        <v>NC</v>
      </c>
      <c r="AN102" s="26" t="str">
        <f t="shared" si="471"/>
        <v>NC</v>
      </c>
      <c r="AO102" s="26" t="str">
        <f t="shared" si="472"/>
        <v>NC</v>
      </c>
      <c r="AP102" s="26" t="str">
        <f t="shared" si="473"/>
        <v>NC</v>
      </c>
      <c r="AQ102" s="26" t="str">
        <f t="shared" si="474"/>
        <v>NC</v>
      </c>
      <c r="AR102" s="26" t="str">
        <f t="shared" si="475"/>
        <v>NC</v>
      </c>
      <c r="AS102" s="26" t="str">
        <f t="shared" si="476"/>
        <v>NC</v>
      </c>
      <c r="AT102" s="26" t="str">
        <f t="shared" si="477"/>
        <v>NC</v>
      </c>
      <c r="AU102" s="26" t="str">
        <f t="shared" si="478"/>
        <v>NC</v>
      </c>
      <c r="AV102" s="26" t="str">
        <f t="shared" si="479"/>
        <v>NC</v>
      </c>
      <c r="AW102" s="26" t="str">
        <f t="shared" si="480"/>
        <v>NC</v>
      </c>
      <c r="AX102" s="26" t="str">
        <f t="shared" si="481"/>
        <v>NC</v>
      </c>
      <c r="AY102" s="26" t="str">
        <f t="shared" si="482"/>
        <v>NC</v>
      </c>
      <c r="AZ102" s="26" t="str">
        <f t="shared" si="483"/>
        <v>NC</v>
      </c>
      <c r="BA102" s="26" t="str">
        <f t="shared" si="484"/>
        <v>NC</v>
      </c>
      <c r="BB102" s="26" t="str">
        <f t="shared" si="485"/>
        <v>NC</v>
      </c>
      <c r="BC102" s="26" t="str">
        <f t="shared" si="486"/>
        <v>NC</v>
      </c>
      <c r="BD102" s="26" t="str">
        <f t="shared" si="487"/>
        <v>NC</v>
      </c>
      <c r="BE102" s="26" t="str">
        <f t="shared" si="488"/>
        <v>NC</v>
      </c>
      <c r="BF102" s="26" t="str">
        <f t="shared" si="489"/>
        <v>NC</v>
      </c>
      <c r="BG102" s="26" t="str">
        <f t="shared" si="490"/>
        <v>NC</v>
      </c>
      <c r="BH102" s="26" t="str">
        <f t="shared" si="491"/>
        <v>NC</v>
      </c>
      <c r="BI102" s="26" t="str">
        <f t="shared" si="492"/>
        <v>NC</v>
      </c>
      <c r="BJ102" s="26" t="str">
        <f t="shared" si="493"/>
        <v>NC</v>
      </c>
      <c r="BK102" s="26" t="str">
        <f t="shared" si="494"/>
        <v>NC</v>
      </c>
      <c r="BL102" s="26" t="str">
        <f t="shared" si="495"/>
        <v>NC</v>
      </c>
      <c r="BM102" s="26" t="str">
        <f t="shared" si="496"/>
        <v>NC</v>
      </c>
      <c r="BN102" s="57">
        <v>94</v>
      </c>
      <c r="BO102" s="70" t="s">
        <v>33</v>
      </c>
      <c r="BP102" s="70" t="s">
        <v>33</v>
      </c>
      <c r="BQ102" s="70" t="s">
        <v>33</v>
      </c>
      <c r="BR102" s="70" t="s">
        <v>33</v>
      </c>
      <c r="BS102" s="70" t="s">
        <v>33</v>
      </c>
      <c r="BT102" s="70" t="s">
        <v>33</v>
      </c>
      <c r="BU102" s="70" t="s">
        <v>33</v>
      </c>
      <c r="BV102" s="70" t="s">
        <v>33</v>
      </c>
      <c r="BW102" s="70" t="s">
        <v>33</v>
      </c>
      <c r="BX102" s="70" t="s">
        <v>33</v>
      </c>
      <c r="BY102" s="70" t="s">
        <v>33</v>
      </c>
      <c r="BZ102" s="70" t="s">
        <v>33</v>
      </c>
      <c r="CA102" s="70" t="s">
        <v>33</v>
      </c>
      <c r="CB102" s="70" t="s">
        <v>33</v>
      </c>
      <c r="CC102" s="70" t="s">
        <v>33</v>
      </c>
      <c r="CD102" s="70" t="s">
        <v>33</v>
      </c>
      <c r="CE102" s="70" t="s">
        <v>33</v>
      </c>
      <c r="CF102" s="70" t="s">
        <v>33</v>
      </c>
      <c r="CG102" s="70" t="s">
        <v>33</v>
      </c>
      <c r="CH102" s="70" t="s">
        <v>33</v>
      </c>
      <c r="CI102" s="70" t="s">
        <v>33</v>
      </c>
      <c r="CJ102" s="70" t="s">
        <v>33</v>
      </c>
      <c r="CK102" s="70" t="s">
        <v>33</v>
      </c>
      <c r="CL102" s="70" t="s">
        <v>33</v>
      </c>
      <c r="CM102" s="70" t="s">
        <v>33</v>
      </c>
      <c r="CN102" s="70" t="s">
        <v>33</v>
      </c>
      <c r="CO102" s="70" t="s">
        <v>33</v>
      </c>
      <c r="CP102" s="70" t="s">
        <v>33</v>
      </c>
      <c r="CQ102" s="57">
        <v>94</v>
      </c>
      <c r="CR102" s="71" t="s">
        <v>33</v>
      </c>
      <c r="CS102" s="71" t="s">
        <v>34</v>
      </c>
      <c r="CT102" s="71" t="s">
        <v>34</v>
      </c>
      <c r="CU102" s="71" t="s">
        <v>34</v>
      </c>
      <c r="CV102" s="71" t="s">
        <v>34</v>
      </c>
      <c r="CW102" s="71" t="s">
        <v>34</v>
      </c>
      <c r="CX102" s="71" t="s">
        <v>34</v>
      </c>
      <c r="CY102" s="71" t="s">
        <v>33</v>
      </c>
      <c r="CZ102" s="71" t="s">
        <v>34</v>
      </c>
      <c r="DA102" s="71" t="s">
        <v>34</v>
      </c>
      <c r="DB102" s="71" t="s">
        <v>34</v>
      </c>
      <c r="DC102" s="71" t="s">
        <v>34</v>
      </c>
      <c r="DD102" s="71" t="s">
        <v>34</v>
      </c>
      <c r="DE102" s="71" t="s">
        <v>34</v>
      </c>
      <c r="DF102" s="71" t="s">
        <v>34</v>
      </c>
      <c r="DG102" s="71" t="s">
        <v>34</v>
      </c>
      <c r="DH102" s="71" t="s">
        <v>34</v>
      </c>
      <c r="DI102" s="71" t="s">
        <v>34</v>
      </c>
      <c r="DJ102" s="71" t="s">
        <v>34</v>
      </c>
      <c r="DK102" s="71" t="s">
        <v>34</v>
      </c>
      <c r="DL102" s="71" t="s">
        <v>34</v>
      </c>
      <c r="DM102" s="71" t="s">
        <v>34</v>
      </c>
      <c r="DN102" s="71" t="s">
        <v>34</v>
      </c>
      <c r="DO102" s="71" t="s">
        <v>34</v>
      </c>
      <c r="DP102" s="71" t="s">
        <v>34</v>
      </c>
      <c r="DQ102" s="71" t="s">
        <v>34</v>
      </c>
      <c r="DR102" s="71" t="s">
        <v>34</v>
      </c>
      <c r="DS102" s="71" t="s">
        <v>34</v>
      </c>
      <c r="DT102" s="57">
        <v>94</v>
      </c>
      <c r="DU102" s="71" t="s">
        <v>34</v>
      </c>
      <c r="DV102" s="71" t="s">
        <v>34</v>
      </c>
      <c r="DW102" s="71" t="s">
        <v>34</v>
      </c>
      <c r="DX102" s="71" t="s">
        <v>34</v>
      </c>
      <c r="DY102" s="71" t="s">
        <v>34</v>
      </c>
      <c r="DZ102" s="71" t="s">
        <v>34</v>
      </c>
      <c r="EA102" s="71" t="s">
        <v>34</v>
      </c>
      <c r="EB102" s="71" t="s">
        <v>33</v>
      </c>
      <c r="EC102" s="71" t="s">
        <v>34</v>
      </c>
      <c r="ED102" s="71" t="s">
        <v>34</v>
      </c>
      <c r="EE102" s="71" t="s">
        <v>34</v>
      </c>
      <c r="EF102" s="71" t="s">
        <v>34</v>
      </c>
      <c r="EG102" s="71" t="s">
        <v>34</v>
      </c>
      <c r="EH102" s="71" t="s">
        <v>34</v>
      </c>
      <c r="EI102" s="71" t="s">
        <v>34</v>
      </c>
      <c r="EJ102" s="71" t="s">
        <v>34</v>
      </c>
      <c r="EK102" s="71" t="s">
        <v>34</v>
      </c>
      <c r="EL102" s="71" t="s">
        <v>34</v>
      </c>
      <c r="EM102" s="71" t="s">
        <v>34</v>
      </c>
      <c r="EN102" s="71" t="s">
        <v>34</v>
      </c>
      <c r="EO102" s="71" t="s">
        <v>34</v>
      </c>
      <c r="EP102" s="71" t="s">
        <v>34</v>
      </c>
      <c r="EQ102" s="71" t="s">
        <v>34</v>
      </c>
      <c r="ER102" s="71" t="s">
        <v>34</v>
      </c>
      <c r="ES102" s="71" t="s">
        <v>34</v>
      </c>
      <c r="ET102" s="71" t="s">
        <v>34</v>
      </c>
      <c r="EU102" s="71" t="s">
        <v>34</v>
      </c>
      <c r="EV102" s="71" t="s">
        <v>33</v>
      </c>
      <c r="EW102" s="57">
        <v>94</v>
      </c>
      <c r="EX102" s="27" t="str">
        <f t="shared" si="270"/>
        <v>NO CUMPLE</v>
      </c>
      <c r="EY102" s="27" t="str">
        <f t="shared" si="271"/>
        <v>NO CUMPLE</v>
      </c>
      <c r="EZ102" s="27" t="str">
        <f t="shared" si="272"/>
        <v>NO CUMPLE</v>
      </c>
      <c r="FA102" s="27" t="str">
        <f t="shared" si="273"/>
        <v>NO CUMPLE</v>
      </c>
      <c r="FB102" s="27" t="str">
        <f t="shared" si="274"/>
        <v>NO CUMPLE</v>
      </c>
      <c r="FC102" s="27" t="str">
        <f t="shared" si="275"/>
        <v>NO CUMPLE</v>
      </c>
      <c r="FD102" s="27" t="str">
        <f t="shared" si="276"/>
        <v>NO CUMPLE</v>
      </c>
      <c r="FE102" s="27" t="str">
        <f t="shared" si="277"/>
        <v>NO CUMPLE</v>
      </c>
      <c r="FF102" s="27" t="str">
        <f t="shared" si="278"/>
        <v>NO CUMPLE</v>
      </c>
      <c r="FG102" s="27" t="str">
        <f t="shared" si="279"/>
        <v>NO CUMPLE</v>
      </c>
      <c r="FH102" s="27" t="str">
        <f t="shared" si="280"/>
        <v>NO CUMPLE</v>
      </c>
      <c r="FI102" s="27" t="str">
        <f t="shared" si="281"/>
        <v>NO CUMPLE</v>
      </c>
      <c r="FJ102" s="27" t="str">
        <f t="shared" si="282"/>
        <v>NO CUMPLE</v>
      </c>
      <c r="FK102" s="27" t="str">
        <f t="shared" si="283"/>
        <v>NO CUMPLE</v>
      </c>
      <c r="FL102" s="27" t="str">
        <f t="shared" si="284"/>
        <v>NO CUMPLE</v>
      </c>
      <c r="FM102" s="27" t="str">
        <f t="shared" si="285"/>
        <v>NO CUMPLE</v>
      </c>
      <c r="FN102" s="27" t="str">
        <f t="shared" si="286"/>
        <v>NO CUMPLE</v>
      </c>
      <c r="FO102" s="27" t="str">
        <f t="shared" si="287"/>
        <v>NO CUMPLE</v>
      </c>
      <c r="FP102" s="27" t="str">
        <f t="shared" si="288"/>
        <v>NO CUMPLE</v>
      </c>
      <c r="FQ102" s="27" t="str">
        <f t="shared" si="289"/>
        <v>NO CUMPLE</v>
      </c>
      <c r="FR102" s="27" t="str">
        <f t="shared" si="290"/>
        <v>NO CUMPLE</v>
      </c>
      <c r="FS102" s="27" t="str">
        <f t="shared" si="291"/>
        <v>NO CUMPLE</v>
      </c>
      <c r="FT102" s="27" t="str">
        <f t="shared" si="292"/>
        <v>NO CUMPLE</v>
      </c>
      <c r="FU102" s="27" t="str">
        <f t="shared" si="293"/>
        <v>NO CUMPLE</v>
      </c>
      <c r="FV102" s="27" t="str">
        <f t="shared" si="294"/>
        <v>NO CUMPLE</v>
      </c>
      <c r="FW102" s="27" t="str">
        <f t="shared" si="295"/>
        <v>NO CUMPLE</v>
      </c>
      <c r="FX102" s="27" t="str">
        <f t="shared" si="296"/>
        <v>NO CUMPLE</v>
      </c>
      <c r="FY102" s="27" t="str">
        <f t="shared" si="297"/>
        <v>NO CUMPLE</v>
      </c>
      <c r="FZ102" s="57">
        <v>94</v>
      </c>
      <c r="GA102" s="71" t="s">
        <v>32</v>
      </c>
      <c r="GB102" s="71" t="s">
        <v>32</v>
      </c>
      <c r="GC102" s="71" t="s">
        <v>32</v>
      </c>
      <c r="GD102" s="71" t="s">
        <v>32</v>
      </c>
      <c r="GE102" s="71" t="s">
        <v>32</v>
      </c>
      <c r="GF102" s="71" t="s">
        <v>32</v>
      </c>
      <c r="GG102" s="71" t="s">
        <v>32</v>
      </c>
      <c r="GH102" s="71" t="s">
        <v>32</v>
      </c>
      <c r="GI102" s="71" t="s">
        <v>32</v>
      </c>
      <c r="GJ102" s="71" t="s">
        <v>32</v>
      </c>
      <c r="GK102" s="71" t="s">
        <v>32</v>
      </c>
      <c r="GL102" s="71" t="s">
        <v>32</v>
      </c>
      <c r="GM102" s="71" t="s">
        <v>32</v>
      </c>
      <c r="GN102" s="71" t="s">
        <v>32</v>
      </c>
      <c r="GO102" s="71" t="s">
        <v>32</v>
      </c>
      <c r="GP102" s="71" t="s">
        <v>32</v>
      </c>
      <c r="GQ102" s="71" t="s">
        <v>32</v>
      </c>
      <c r="GR102" s="71" t="s">
        <v>32</v>
      </c>
      <c r="GS102" s="71" t="s">
        <v>32</v>
      </c>
      <c r="GT102" s="71" t="s">
        <v>32</v>
      </c>
      <c r="GU102" s="71" t="s">
        <v>32</v>
      </c>
      <c r="GV102" s="71" t="s">
        <v>32</v>
      </c>
      <c r="GW102" s="71" t="s">
        <v>32</v>
      </c>
      <c r="GX102" s="71" t="s">
        <v>32</v>
      </c>
      <c r="GY102" s="71" t="s">
        <v>32</v>
      </c>
      <c r="GZ102" s="71" t="s">
        <v>32</v>
      </c>
      <c r="HA102" s="71" t="s">
        <v>32</v>
      </c>
      <c r="HB102" s="71" t="s">
        <v>32</v>
      </c>
      <c r="HC102" s="57">
        <v>94</v>
      </c>
      <c r="HD102" s="72" t="s">
        <v>32</v>
      </c>
      <c r="HE102" s="72" t="s">
        <v>32</v>
      </c>
      <c r="HF102" s="72" t="s">
        <v>32</v>
      </c>
      <c r="HG102" s="72" t="s">
        <v>32</v>
      </c>
      <c r="HH102" s="72" t="s">
        <v>32</v>
      </c>
      <c r="HI102" s="72" t="s">
        <v>32</v>
      </c>
      <c r="HJ102" s="72" t="s">
        <v>32</v>
      </c>
      <c r="HK102" s="72" t="s">
        <v>32</v>
      </c>
      <c r="HL102" s="72" t="s">
        <v>32</v>
      </c>
      <c r="HM102" s="72" t="s">
        <v>32</v>
      </c>
      <c r="HN102" s="72" t="s">
        <v>32</v>
      </c>
      <c r="HO102" s="72" t="s">
        <v>32</v>
      </c>
      <c r="HP102" s="72" t="s">
        <v>32</v>
      </c>
      <c r="HQ102" s="72" t="s">
        <v>32</v>
      </c>
      <c r="HR102" s="72" t="s">
        <v>32</v>
      </c>
      <c r="HS102" s="72" t="s">
        <v>32</v>
      </c>
      <c r="HT102" s="72" t="s">
        <v>32</v>
      </c>
      <c r="HU102" s="72" t="s">
        <v>32</v>
      </c>
      <c r="HV102" s="72" t="s">
        <v>32</v>
      </c>
      <c r="HW102" s="72" t="s">
        <v>32</v>
      </c>
      <c r="HX102" s="72" t="s">
        <v>32</v>
      </c>
      <c r="HY102" s="72" t="s">
        <v>32</v>
      </c>
      <c r="HZ102" s="72" t="s">
        <v>32</v>
      </c>
      <c r="IA102" s="72" t="s">
        <v>32</v>
      </c>
      <c r="IB102" s="72" t="s">
        <v>32</v>
      </c>
      <c r="IC102" s="72" t="s">
        <v>32</v>
      </c>
      <c r="ID102" s="72" t="s">
        <v>32</v>
      </c>
      <c r="IE102" s="72" t="s">
        <v>32</v>
      </c>
      <c r="IF102" s="57">
        <v>94</v>
      </c>
      <c r="IG102" s="26" t="str">
        <f t="shared" si="497"/>
        <v/>
      </c>
      <c r="IH102" s="26" t="str">
        <f t="shared" si="498"/>
        <v/>
      </c>
      <c r="II102" s="26" t="str">
        <f t="shared" si="499"/>
        <v/>
      </c>
      <c r="IJ102" s="26" t="str">
        <f t="shared" si="500"/>
        <v/>
      </c>
      <c r="IK102" s="26" t="str">
        <f t="shared" si="501"/>
        <v/>
      </c>
      <c r="IL102" s="26" t="str">
        <f t="shared" si="502"/>
        <v/>
      </c>
      <c r="IM102" s="26" t="str">
        <f t="shared" si="503"/>
        <v/>
      </c>
      <c r="IN102" s="26" t="str">
        <f t="shared" si="504"/>
        <v/>
      </c>
      <c r="IO102" s="26" t="str">
        <f t="shared" si="505"/>
        <v/>
      </c>
      <c r="IP102" s="26" t="str">
        <f t="shared" si="506"/>
        <v/>
      </c>
      <c r="IQ102" s="26" t="str">
        <f t="shared" si="507"/>
        <v/>
      </c>
      <c r="IR102" s="26" t="str">
        <f t="shared" si="508"/>
        <v/>
      </c>
      <c r="IS102" s="26" t="str">
        <f t="shared" si="509"/>
        <v/>
      </c>
      <c r="IT102" s="26" t="str">
        <f t="shared" si="510"/>
        <v/>
      </c>
      <c r="IU102" s="26" t="str">
        <f t="shared" si="511"/>
        <v/>
      </c>
      <c r="IV102" s="26" t="str">
        <f t="shared" si="512"/>
        <v/>
      </c>
      <c r="IW102" s="26" t="str">
        <f t="shared" si="513"/>
        <v/>
      </c>
      <c r="IX102" s="26" t="str">
        <f t="shared" si="514"/>
        <v/>
      </c>
      <c r="IY102" s="26" t="str">
        <f t="shared" si="515"/>
        <v/>
      </c>
      <c r="IZ102" s="26" t="str">
        <f t="shared" si="516"/>
        <v/>
      </c>
      <c r="JA102" s="26" t="str">
        <f t="shared" si="517"/>
        <v/>
      </c>
      <c r="JB102" s="26" t="str">
        <f t="shared" si="518"/>
        <v/>
      </c>
      <c r="JC102" s="26" t="str">
        <f t="shared" si="519"/>
        <v/>
      </c>
      <c r="JD102" s="26" t="str">
        <f t="shared" si="520"/>
        <v/>
      </c>
      <c r="JE102" s="26" t="str">
        <f t="shared" si="521"/>
        <v/>
      </c>
      <c r="JF102" s="26" t="str">
        <f t="shared" si="522"/>
        <v/>
      </c>
      <c r="JG102" s="26" t="str">
        <f t="shared" si="523"/>
        <v/>
      </c>
      <c r="JH102" s="26" t="str">
        <f t="shared" si="524"/>
        <v/>
      </c>
      <c r="JI102" s="26">
        <v>1958165</v>
      </c>
      <c r="JJ102" s="26">
        <v>1958165</v>
      </c>
      <c r="JK102" s="28">
        <f t="shared" si="525"/>
        <v>0</v>
      </c>
      <c r="JL102" s="28">
        <f t="shared" si="298"/>
        <v>0</v>
      </c>
      <c r="JM102" s="29" t="str">
        <f t="shared" si="526"/>
        <v/>
      </c>
      <c r="JN102" s="30" t="str">
        <f t="shared" si="527"/>
        <v/>
      </c>
      <c r="JO102" s="57">
        <v>94</v>
      </c>
      <c r="JP102" s="31" t="str">
        <f t="shared" si="299"/>
        <v/>
      </c>
      <c r="JQ102" s="31" t="str">
        <f t="shared" si="300"/>
        <v/>
      </c>
      <c r="JR102" s="31" t="str">
        <f t="shared" si="301"/>
        <v/>
      </c>
      <c r="JS102" s="31" t="str">
        <f t="shared" si="302"/>
        <v/>
      </c>
      <c r="JT102" s="31" t="str">
        <f t="shared" si="303"/>
        <v/>
      </c>
      <c r="JU102" s="31" t="str">
        <f t="shared" si="304"/>
        <v/>
      </c>
      <c r="JV102" s="31" t="str">
        <f t="shared" si="305"/>
        <v/>
      </c>
      <c r="JW102" s="31" t="str">
        <f t="shared" si="306"/>
        <v/>
      </c>
      <c r="JX102" s="31" t="str">
        <f t="shared" si="307"/>
        <v/>
      </c>
      <c r="JY102" s="31" t="str">
        <f t="shared" si="308"/>
        <v/>
      </c>
      <c r="JZ102" s="31" t="str">
        <f t="shared" si="309"/>
        <v/>
      </c>
      <c r="KA102" s="31" t="str">
        <f t="shared" si="310"/>
        <v/>
      </c>
      <c r="KB102" s="31" t="str">
        <f t="shared" si="311"/>
        <v/>
      </c>
      <c r="KC102" s="31" t="str">
        <f t="shared" si="312"/>
        <v/>
      </c>
      <c r="KD102" s="31" t="str">
        <f t="shared" si="313"/>
        <v/>
      </c>
      <c r="KE102" s="31" t="str">
        <f t="shared" si="314"/>
        <v/>
      </c>
      <c r="KF102" s="31" t="str">
        <f t="shared" si="315"/>
        <v/>
      </c>
      <c r="KG102" s="31" t="str">
        <f t="shared" si="316"/>
        <v/>
      </c>
      <c r="KH102" s="31" t="str">
        <f t="shared" si="317"/>
        <v/>
      </c>
      <c r="KI102" s="31" t="str">
        <f t="shared" si="318"/>
        <v/>
      </c>
      <c r="KJ102" s="31" t="str">
        <f t="shared" si="319"/>
        <v/>
      </c>
      <c r="KK102" s="31" t="str">
        <f t="shared" si="320"/>
        <v/>
      </c>
      <c r="KL102" s="31" t="str">
        <f t="shared" si="321"/>
        <v/>
      </c>
      <c r="KM102" s="31" t="str">
        <f t="shared" si="322"/>
        <v/>
      </c>
      <c r="KN102" s="31" t="str">
        <f t="shared" si="323"/>
        <v/>
      </c>
      <c r="KO102" s="31" t="str">
        <f t="shared" si="324"/>
        <v/>
      </c>
      <c r="KP102" s="31" t="str">
        <f t="shared" si="325"/>
        <v/>
      </c>
      <c r="KQ102" s="31" t="str">
        <f t="shared" si="326"/>
        <v/>
      </c>
      <c r="KR102" s="57">
        <v>94</v>
      </c>
      <c r="KS102" s="32" t="str">
        <f t="shared" si="327"/>
        <v/>
      </c>
      <c r="KT102" s="32" t="str">
        <f t="shared" si="328"/>
        <v/>
      </c>
      <c r="KU102" s="32" t="str">
        <f t="shared" si="329"/>
        <v/>
      </c>
      <c r="KV102" s="32" t="str">
        <f t="shared" si="330"/>
        <v/>
      </c>
      <c r="KW102" s="32" t="str">
        <f t="shared" si="331"/>
        <v/>
      </c>
      <c r="KX102" s="32" t="str">
        <f t="shared" si="332"/>
        <v/>
      </c>
      <c r="KY102" s="32" t="str">
        <f t="shared" si="333"/>
        <v/>
      </c>
      <c r="KZ102" s="32" t="str">
        <f t="shared" si="334"/>
        <v/>
      </c>
      <c r="LA102" s="32" t="str">
        <f t="shared" si="335"/>
        <v/>
      </c>
      <c r="LB102" s="32" t="str">
        <f t="shared" si="336"/>
        <v/>
      </c>
      <c r="LC102" s="32" t="str">
        <f t="shared" si="337"/>
        <v/>
      </c>
      <c r="LD102" s="32" t="str">
        <f t="shared" si="338"/>
        <v/>
      </c>
      <c r="LE102" s="32" t="str">
        <f t="shared" si="339"/>
        <v/>
      </c>
      <c r="LF102" s="32" t="str">
        <f t="shared" si="340"/>
        <v/>
      </c>
      <c r="LG102" s="32" t="str">
        <f t="shared" si="341"/>
        <v/>
      </c>
      <c r="LH102" s="32" t="str">
        <f t="shared" si="342"/>
        <v/>
      </c>
      <c r="LI102" s="32" t="str">
        <f t="shared" si="343"/>
        <v/>
      </c>
      <c r="LJ102" s="32" t="str">
        <f t="shared" si="344"/>
        <v/>
      </c>
      <c r="LK102" s="32" t="str">
        <f t="shared" si="345"/>
        <v/>
      </c>
      <c r="LL102" s="32" t="str">
        <f t="shared" si="346"/>
        <v/>
      </c>
      <c r="LM102" s="32" t="str">
        <f t="shared" si="347"/>
        <v/>
      </c>
      <c r="LN102" s="32" t="str">
        <f t="shared" si="348"/>
        <v/>
      </c>
      <c r="LO102" s="32" t="str">
        <f t="shared" si="349"/>
        <v/>
      </c>
      <c r="LP102" s="32" t="str">
        <f t="shared" si="350"/>
        <v/>
      </c>
      <c r="LQ102" s="32" t="str">
        <f t="shared" si="351"/>
        <v/>
      </c>
      <c r="LR102" s="32" t="str">
        <f t="shared" si="352"/>
        <v/>
      </c>
      <c r="LS102" s="32" t="str">
        <f t="shared" si="353"/>
        <v/>
      </c>
      <c r="LT102" s="32" t="str">
        <f t="shared" si="354"/>
        <v/>
      </c>
      <c r="LU102" s="57">
        <v>94</v>
      </c>
      <c r="LV102" s="33" t="str">
        <f t="shared" si="355"/>
        <v/>
      </c>
      <c r="LW102" s="33" t="str">
        <f t="shared" si="356"/>
        <v/>
      </c>
      <c r="LX102" s="33" t="str">
        <f t="shared" si="357"/>
        <v/>
      </c>
      <c r="LY102" s="33" t="str">
        <f t="shared" si="358"/>
        <v/>
      </c>
      <c r="LZ102" s="33" t="str">
        <f t="shared" si="359"/>
        <v/>
      </c>
      <c r="MA102" s="33" t="str">
        <f t="shared" si="360"/>
        <v/>
      </c>
      <c r="MB102" s="33" t="str">
        <f t="shared" si="361"/>
        <v/>
      </c>
      <c r="MC102" s="33" t="str">
        <f t="shared" si="362"/>
        <v/>
      </c>
      <c r="MD102" s="33" t="str">
        <f t="shared" si="363"/>
        <v/>
      </c>
      <c r="ME102" s="33" t="str">
        <f t="shared" si="364"/>
        <v/>
      </c>
      <c r="MF102" s="33" t="str">
        <f t="shared" si="365"/>
        <v/>
      </c>
      <c r="MG102" s="33" t="str">
        <f t="shared" si="366"/>
        <v/>
      </c>
      <c r="MH102" s="33" t="str">
        <f t="shared" si="367"/>
        <v/>
      </c>
      <c r="MI102" s="33" t="str">
        <f t="shared" si="368"/>
        <v/>
      </c>
      <c r="MJ102" s="33" t="str">
        <f t="shared" si="369"/>
        <v/>
      </c>
      <c r="MK102" s="33" t="str">
        <f t="shared" si="370"/>
        <v/>
      </c>
      <c r="ML102" s="33" t="str">
        <f t="shared" si="371"/>
        <v/>
      </c>
      <c r="MM102" s="33" t="str">
        <f t="shared" si="372"/>
        <v/>
      </c>
      <c r="MN102" s="33" t="str">
        <f t="shared" si="373"/>
        <v/>
      </c>
      <c r="MO102" s="33" t="str">
        <f t="shared" si="374"/>
        <v/>
      </c>
      <c r="MP102" s="33" t="str">
        <f t="shared" si="375"/>
        <v/>
      </c>
      <c r="MQ102" s="33" t="str">
        <f t="shared" si="376"/>
        <v/>
      </c>
      <c r="MR102" s="33" t="str">
        <f t="shared" si="377"/>
        <v/>
      </c>
      <c r="MS102" s="33" t="str">
        <f t="shared" si="378"/>
        <v/>
      </c>
      <c r="MT102" s="33" t="str">
        <f t="shared" si="379"/>
        <v/>
      </c>
      <c r="MU102" s="33" t="str">
        <f t="shared" si="380"/>
        <v/>
      </c>
      <c r="MV102" s="33" t="str">
        <f t="shared" si="381"/>
        <v/>
      </c>
      <c r="MW102" s="33" t="str">
        <f t="shared" si="382"/>
        <v/>
      </c>
      <c r="MX102" s="54">
        <f t="shared" si="383"/>
        <v>0</v>
      </c>
      <c r="MY102" s="57">
        <v>94</v>
      </c>
      <c r="MZ102" s="34" t="str">
        <f t="shared" si="384"/>
        <v/>
      </c>
      <c r="NA102" s="34" t="str">
        <f t="shared" si="385"/>
        <v/>
      </c>
      <c r="NB102" s="34" t="str">
        <f t="shared" si="386"/>
        <v/>
      </c>
      <c r="NC102" s="34" t="str">
        <f t="shared" si="387"/>
        <v/>
      </c>
      <c r="ND102" s="34" t="str">
        <f t="shared" si="388"/>
        <v/>
      </c>
      <c r="NE102" s="34" t="str">
        <f t="shared" si="389"/>
        <v/>
      </c>
      <c r="NF102" s="34" t="str">
        <f t="shared" si="390"/>
        <v/>
      </c>
      <c r="NG102" s="34" t="str">
        <f t="shared" si="391"/>
        <v/>
      </c>
      <c r="NH102" s="34" t="str">
        <f t="shared" si="392"/>
        <v/>
      </c>
      <c r="NI102" s="34" t="str">
        <f t="shared" si="393"/>
        <v/>
      </c>
      <c r="NJ102" s="34" t="str">
        <f t="shared" si="394"/>
        <v/>
      </c>
      <c r="NK102" s="34" t="str">
        <f t="shared" si="395"/>
        <v/>
      </c>
      <c r="NL102" s="34" t="str">
        <f t="shared" si="396"/>
        <v/>
      </c>
      <c r="NM102" s="34" t="str">
        <f t="shared" si="397"/>
        <v/>
      </c>
      <c r="NN102" s="34" t="str">
        <f t="shared" si="398"/>
        <v/>
      </c>
      <c r="NO102" s="34" t="str">
        <f t="shared" si="399"/>
        <v/>
      </c>
      <c r="NP102" s="34" t="str">
        <f t="shared" si="400"/>
        <v/>
      </c>
      <c r="NQ102" s="34" t="str">
        <f t="shared" si="401"/>
        <v/>
      </c>
      <c r="NR102" s="34" t="str">
        <f t="shared" si="402"/>
        <v/>
      </c>
      <c r="NS102" s="34" t="str">
        <f t="shared" si="403"/>
        <v/>
      </c>
      <c r="NT102" s="34" t="str">
        <f t="shared" si="404"/>
        <v/>
      </c>
      <c r="NU102" s="34" t="str">
        <f t="shared" si="405"/>
        <v/>
      </c>
      <c r="NV102" s="34" t="str">
        <f t="shared" si="406"/>
        <v/>
      </c>
      <c r="NW102" s="34" t="str">
        <f t="shared" si="407"/>
        <v/>
      </c>
      <c r="NX102" s="34" t="str">
        <f t="shared" si="408"/>
        <v/>
      </c>
      <c r="NY102" s="34" t="str">
        <f t="shared" si="409"/>
        <v/>
      </c>
      <c r="NZ102" s="34" t="str">
        <f t="shared" si="410"/>
        <v/>
      </c>
      <c r="OA102" s="34" t="str">
        <f t="shared" si="411"/>
        <v/>
      </c>
      <c r="OB102" s="57">
        <v>94</v>
      </c>
      <c r="OC102" s="78"/>
      <c r="OD102" s="78"/>
      <c r="OE102" s="78"/>
      <c r="OF102" s="78"/>
      <c r="OG102" s="78"/>
      <c r="OH102" s="78"/>
      <c r="OI102" s="78"/>
      <c r="OJ102" s="78"/>
      <c r="OK102" s="78"/>
      <c r="OL102" s="78"/>
      <c r="OM102" s="78"/>
      <c r="ON102" s="78"/>
      <c r="OO102" s="78"/>
      <c r="OP102" s="78"/>
      <c r="OQ102" s="78"/>
      <c r="OR102" s="78"/>
      <c r="OS102" s="78"/>
      <c r="OT102" s="78"/>
      <c r="OU102" s="78"/>
      <c r="OV102" s="78"/>
      <c r="OW102" s="78"/>
      <c r="OX102" s="78"/>
      <c r="OY102" s="78"/>
      <c r="OZ102" s="78"/>
      <c r="PA102" s="78"/>
      <c r="PB102" s="78"/>
      <c r="PC102" s="78"/>
      <c r="PD102" s="78"/>
      <c r="PE102" s="57">
        <v>94</v>
      </c>
      <c r="PF102" s="35">
        <f t="shared" si="412"/>
        <v>0</v>
      </c>
      <c r="PG102" s="35">
        <f t="shared" si="413"/>
        <v>0</v>
      </c>
      <c r="PH102" s="35">
        <f t="shared" si="414"/>
        <v>0</v>
      </c>
      <c r="PI102" s="35">
        <f t="shared" si="415"/>
        <v>0</v>
      </c>
      <c r="PJ102" s="35">
        <f t="shared" si="416"/>
        <v>0</v>
      </c>
      <c r="PK102" s="35">
        <f t="shared" si="417"/>
        <v>0</v>
      </c>
      <c r="PL102" s="35">
        <f t="shared" si="418"/>
        <v>0</v>
      </c>
      <c r="PM102" s="35">
        <f t="shared" si="419"/>
        <v>0</v>
      </c>
      <c r="PN102" s="35">
        <f t="shared" si="420"/>
        <v>0</v>
      </c>
      <c r="PO102" s="35">
        <f t="shared" si="421"/>
        <v>0</v>
      </c>
      <c r="PP102" s="35">
        <f t="shared" si="422"/>
        <v>0</v>
      </c>
      <c r="PQ102" s="35">
        <f t="shared" si="423"/>
        <v>0</v>
      </c>
      <c r="PR102" s="35">
        <f t="shared" si="424"/>
        <v>0</v>
      </c>
      <c r="PS102" s="35">
        <f t="shared" si="425"/>
        <v>0</v>
      </c>
      <c r="PT102" s="35">
        <f t="shared" si="426"/>
        <v>0</v>
      </c>
      <c r="PU102" s="35">
        <f t="shared" si="427"/>
        <v>0</v>
      </c>
      <c r="PV102" s="35">
        <f t="shared" si="428"/>
        <v>0</v>
      </c>
      <c r="PW102" s="35">
        <f t="shared" si="429"/>
        <v>0</v>
      </c>
      <c r="PX102" s="35">
        <f t="shared" si="430"/>
        <v>0</v>
      </c>
      <c r="PY102" s="35">
        <f t="shared" si="431"/>
        <v>0</v>
      </c>
      <c r="PZ102" s="35">
        <f t="shared" si="432"/>
        <v>0</v>
      </c>
      <c r="QA102" s="35">
        <f t="shared" si="433"/>
        <v>0</v>
      </c>
      <c r="QB102" s="35">
        <f t="shared" si="434"/>
        <v>0</v>
      </c>
      <c r="QC102" s="35">
        <f t="shared" si="435"/>
        <v>0</v>
      </c>
      <c r="QD102" s="35">
        <f t="shared" si="436"/>
        <v>0</v>
      </c>
      <c r="QE102" s="35">
        <f t="shared" si="437"/>
        <v>0</v>
      </c>
      <c r="QF102" s="35">
        <f t="shared" si="438"/>
        <v>0</v>
      </c>
      <c r="QG102" s="35">
        <f t="shared" si="439"/>
        <v>0</v>
      </c>
      <c r="QH102" s="57">
        <v>94</v>
      </c>
      <c r="QI102" s="36" t="str">
        <f t="shared" si="440"/>
        <v/>
      </c>
      <c r="QJ102" s="36" t="str">
        <f t="shared" si="441"/>
        <v/>
      </c>
      <c r="QK102" s="36" t="str">
        <f t="shared" si="442"/>
        <v/>
      </c>
      <c r="QL102" s="36" t="str">
        <f t="shared" si="443"/>
        <v/>
      </c>
      <c r="QM102" s="36" t="str">
        <f t="shared" si="444"/>
        <v/>
      </c>
      <c r="QN102" s="36" t="str">
        <f t="shared" si="445"/>
        <v/>
      </c>
      <c r="QO102" s="36" t="str">
        <f t="shared" si="446"/>
        <v/>
      </c>
      <c r="QP102" s="36" t="str">
        <f t="shared" si="447"/>
        <v/>
      </c>
      <c r="QQ102" s="36" t="str">
        <f t="shared" si="448"/>
        <v/>
      </c>
      <c r="QR102" s="36" t="str">
        <f t="shared" si="449"/>
        <v/>
      </c>
      <c r="QS102" s="36" t="str">
        <f t="shared" si="450"/>
        <v/>
      </c>
      <c r="QT102" s="36" t="str">
        <f t="shared" si="451"/>
        <v/>
      </c>
      <c r="QU102" s="36" t="str">
        <f t="shared" si="452"/>
        <v/>
      </c>
      <c r="QV102" s="36" t="str">
        <f t="shared" si="453"/>
        <v/>
      </c>
      <c r="QW102" s="36" t="str">
        <f t="shared" si="454"/>
        <v/>
      </c>
      <c r="QX102" s="36" t="str">
        <f t="shared" si="455"/>
        <v/>
      </c>
      <c r="QY102" s="36" t="str">
        <f t="shared" si="456"/>
        <v/>
      </c>
      <c r="QZ102" s="36" t="str">
        <f t="shared" si="457"/>
        <v/>
      </c>
      <c r="RA102" s="36" t="str">
        <f t="shared" si="458"/>
        <v/>
      </c>
      <c r="RB102" s="36" t="str">
        <f t="shared" si="459"/>
        <v/>
      </c>
      <c r="RC102" s="36" t="str">
        <f t="shared" si="460"/>
        <v/>
      </c>
      <c r="RD102" s="36" t="str">
        <f t="shared" si="461"/>
        <v/>
      </c>
      <c r="RE102" s="36" t="str">
        <f t="shared" si="462"/>
        <v/>
      </c>
      <c r="RF102" s="36" t="str">
        <f t="shared" si="463"/>
        <v/>
      </c>
      <c r="RG102" s="36" t="str">
        <f t="shared" si="464"/>
        <v/>
      </c>
      <c r="RH102" s="36" t="str">
        <f t="shared" si="465"/>
        <v/>
      </c>
      <c r="RI102" s="36" t="str">
        <f t="shared" si="466"/>
        <v/>
      </c>
      <c r="RJ102" s="36" t="str">
        <f t="shared" si="467"/>
        <v/>
      </c>
      <c r="RK102" s="37">
        <f t="shared" si="468"/>
        <v>0</v>
      </c>
      <c r="RL102" s="38" t="str">
        <f t="shared" si="528"/>
        <v/>
      </c>
      <c r="RM102" s="38" t="str">
        <f t="shared" si="529"/>
        <v/>
      </c>
      <c r="RN102" s="38" t="str">
        <f t="shared" si="530"/>
        <v/>
      </c>
      <c r="RO102" s="38" t="str">
        <f t="shared" si="531"/>
        <v/>
      </c>
      <c r="RP102" s="38" t="str">
        <f t="shared" si="532"/>
        <v/>
      </c>
      <c r="RQ102" s="39" t="str">
        <f t="shared" si="533"/>
        <v/>
      </c>
      <c r="RR102" s="39" t="str">
        <f t="shared" si="534"/>
        <v/>
      </c>
      <c r="RS102" s="39" t="str">
        <f t="shared" si="535"/>
        <v/>
      </c>
      <c r="RT102" s="39" t="str">
        <f t="shared" si="536"/>
        <v/>
      </c>
      <c r="RU102" s="39">
        <f t="shared" si="537"/>
        <v>0</v>
      </c>
      <c r="RV102" s="57">
        <v>94</v>
      </c>
    </row>
    <row r="103" spans="2:490" s="41" customFormat="1" ht="30.6" x14ac:dyDescent="0.2">
      <c r="B103" s="63" t="s">
        <v>193</v>
      </c>
      <c r="C103" s="57" t="s">
        <v>197</v>
      </c>
      <c r="D103" s="57" t="s">
        <v>198</v>
      </c>
      <c r="E103" s="57" t="s">
        <v>199</v>
      </c>
      <c r="F103" s="57">
        <v>1</v>
      </c>
      <c r="G103" s="25">
        <v>1393384</v>
      </c>
      <c r="H103" s="57">
        <v>95</v>
      </c>
      <c r="I103" s="77" t="s">
        <v>32</v>
      </c>
      <c r="J103" s="77" t="s">
        <v>32</v>
      </c>
      <c r="K103" s="77" t="s">
        <v>32</v>
      </c>
      <c r="L103" s="77" t="s">
        <v>32</v>
      </c>
      <c r="M103" s="77" t="s">
        <v>32</v>
      </c>
      <c r="N103" s="77" t="s">
        <v>32</v>
      </c>
      <c r="O103" s="77" t="s">
        <v>32</v>
      </c>
      <c r="P103" s="77" t="s">
        <v>32</v>
      </c>
      <c r="Q103" s="77" t="s">
        <v>32</v>
      </c>
      <c r="R103" s="77" t="s">
        <v>32</v>
      </c>
      <c r="S103" s="77" t="s">
        <v>32</v>
      </c>
      <c r="T103" s="77" t="s">
        <v>32</v>
      </c>
      <c r="U103" s="77" t="s">
        <v>32</v>
      </c>
      <c r="V103" s="77" t="s">
        <v>32</v>
      </c>
      <c r="W103" s="77" t="s">
        <v>32</v>
      </c>
      <c r="X103" s="77" t="s">
        <v>32</v>
      </c>
      <c r="Y103" s="77" t="s">
        <v>32</v>
      </c>
      <c r="Z103" s="77" t="s">
        <v>32</v>
      </c>
      <c r="AA103" s="77" t="s">
        <v>32</v>
      </c>
      <c r="AB103" s="77" t="s">
        <v>32</v>
      </c>
      <c r="AC103" s="77" t="s">
        <v>32</v>
      </c>
      <c r="AD103" s="77" t="s">
        <v>32</v>
      </c>
      <c r="AE103" s="77" t="s">
        <v>32</v>
      </c>
      <c r="AF103" s="77" t="s">
        <v>32</v>
      </c>
      <c r="AG103" s="77" t="s">
        <v>32</v>
      </c>
      <c r="AH103" s="77" t="s">
        <v>32</v>
      </c>
      <c r="AI103" s="77" t="s">
        <v>32</v>
      </c>
      <c r="AJ103" s="77" t="s">
        <v>32</v>
      </c>
      <c r="AK103" s="45"/>
      <c r="AL103" s="26" t="str">
        <f t="shared" si="469"/>
        <v>NC</v>
      </c>
      <c r="AM103" s="26" t="str">
        <f t="shared" si="470"/>
        <v>NC</v>
      </c>
      <c r="AN103" s="26" t="str">
        <f t="shared" si="471"/>
        <v>NC</v>
      </c>
      <c r="AO103" s="26" t="str">
        <f t="shared" si="472"/>
        <v>NC</v>
      </c>
      <c r="AP103" s="26" t="str">
        <f t="shared" si="473"/>
        <v>NC</v>
      </c>
      <c r="AQ103" s="26" t="str">
        <f t="shared" si="474"/>
        <v>NC</v>
      </c>
      <c r="AR103" s="26" t="str">
        <f t="shared" si="475"/>
        <v>NC</v>
      </c>
      <c r="AS103" s="26" t="str">
        <f t="shared" si="476"/>
        <v>NC</v>
      </c>
      <c r="AT103" s="26" t="str">
        <f t="shared" si="477"/>
        <v>NC</v>
      </c>
      <c r="AU103" s="26" t="str">
        <f t="shared" si="478"/>
        <v>NC</v>
      </c>
      <c r="AV103" s="26" t="str">
        <f t="shared" si="479"/>
        <v>NC</v>
      </c>
      <c r="AW103" s="26" t="str">
        <f t="shared" si="480"/>
        <v>NC</v>
      </c>
      <c r="AX103" s="26" t="str">
        <f t="shared" si="481"/>
        <v>NC</v>
      </c>
      <c r="AY103" s="26" t="str">
        <f t="shared" si="482"/>
        <v>NC</v>
      </c>
      <c r="AZ103" s="26" t="str">
        <f t="shared" si="483"/>
        <v>NC</v>
      </c>
      <c r="BA103" s="26" t="str">
        <f t="shared" si="484"/>
        <v>NC</v>
      </c>
      <c r="BB103" s="26" t="str">
        <f t="shared" si="485"/>
        <v>NC</v>
      </c>
      <c r="BC103" s="26" t="str">
        <f t="shared" si="486"/>
        <v>NC</v>
      </c>
      <c r="BD103" s="26" t="str">
        <f t="shared" si="487"/>
        <v>NC</v>
      </c>
      <c r="BE103" s="26" t="str">
        <f t="shared" si="488"/>
        <v>NC</v>
      </c>
      <c r="BF103" s="26" t="str">
        <f t="shared" si="489"/>
        <v>NC</v>
      </c>
      <c r="BG103" s="26" t="str">
        <f t="shared" si="490"/>
        <v>NC</v>
      </c>
      <c r="BH103" s="26" t="str">
        <f t="shared" si="491"/>
        <v>NC</v>
      </c>
      <c r="BI103" s="26" t="str">
        <f t="shared" si="492"/>
        <v>NC</v>
      </c>
      <c r="BJ103" s="26" t="str">
        <f t="shared" si="493"/>
        <v>NC</v>
      </c>
      <c r="BK103" s="26" t="str">
        <f t="shared" si="494"/>
        <v>NC</v>
      </c>
      <c r="BL103" s="26" t="str">
        <f t="shared" si="495"/>
        <v>NC</v>
      </c>
      <c r="BM103" s="26" t="str">
        <f t="shared" si="496"/>
        <v>NC</v>
      </c>
      <c r="BN103" s="57">
        <v>95</v>
      </c>
      <c r="BO103" s="70" t="s">
        <v>33</v>
      </c>
      <c r="BP103" s="70" t="s">
        <v>33</v>
      </c>
      <c r="BQ103" s="70" t="s">
        <v>33</v>
      </c>
      <c r="BR103" s="70" t="s">
        <v>33</v>
      </c>
      <c r="BS103" s="70" t="s">
        <v>33</v>
      </c>
      <c r="BT103" s="70" t="s">
        <v>33</v>
      </c>
      <c r="BU103" s="70" t="s">
        <v>33</v>
      </c>
      <c r="BV103" s="70" t="s">
        <v>33</v>
      </c>
      <c r="BW103" s="70" t="s">
        <v>33</v>
      </c>
      <c r="BX103" s="70" t="s">
        <v>33</v>
      </c>
      <c r="BY103" s="70" t="s">
        <v>33</v>
      </c>
      <c r="BZ103" s="70" t="s">
        <v>33</v>
      </c>
      <c r="CA103" s="70" t="s">
        <v>33</v>
      </c>
      <c r="CB103" s="70" t="s">
        <v>33</v>
      </c>
      <c r="CC103" s="70" t="s">
        <v>33</v>
      </c>
      <c r="CD103" s="70" t="s">
        <v>33</v>
      </c>
      <c r="CE103" s="70" t="s">
        <v>33</v>
      </c>
      <c r="CF103" s="70" t="s">
        <v>33</v>
      </c>
      <c r="CG103" s="70" t="s">
        <v>33</v>
      </c>
      <c r="CH103" s="70" t="s">
        <v>33</v>
      </c>
      <c r="CI103" s="70" t="s">
        <v>33</v>
      </c>
      <c r="CJ103" s="70" t="s">
        <v>33</v>
      </c>
      <c r="CK103" s="70" t="s">
        <v>33</v>
      </c>
      <c r="CL103" s="70" t="s">
        <v>33</v>
      </c>
      <c r="CM103" s="70" t="s">
        <v>33</v>
      </c>
      <c r="CN103" s="70" t="s">
        <v>33</v>
      </c>
      <c r="CO103" s="70" t="s">
        <v>33</v>
      </c>
      <c r="CP103" s="70" t="s">
        <v>33</v>
      </c>
      <c r="CQ103" s="57">
        <v>95</v>
      </c>
      <c r="CR103" s="71" t="s">
        <v>33</v>
      </c>
      <c r="CS103" s="71" t="s">
        <v>34</v>
      </c>
      <c r="CT103" s="71" t="s">
        <v>34</v>
      </c>
      <c r="CU103" s="71" t="s">
        <v>34</v>
      </c>
      <c r="CV103" s="71" t="s">
        <v>34</v>
      </c>
      <c r="CW103" s="71" t="s">
        <v>34</v>
      </c>
      <c r="CX103" s="71" t="s">
        <v>34</v>
      </c>
      <c r="CY103" s="71" t="s">
        <v>33</v>
      </c>
      <c r="CZ103" s="71" t="s">
        <v>34</v>
      </c>
      <c r="DA103" s="71" t="s">
        <v>34</v>
      </c>
      <c r="DB103" s="71" t="s">
        <v>34</v>
      </c>
      <c r="DC103" s="71" t="s">
        <v>34</v>
      </c>
      <c r="DD103" s="71" t="s">
        <v>34</v>
      </c>
      <c r="DE103" s="71" t="s">
        <v>34</v>
      </c>
      <c r="DF103" s="71" t="s">
        <v>34</v>
      </c>
      <c r="DG103" s="71" t="s">
        <v>34</v>
      </c>
      <c r="DH103" s="71" t="s">
        <v>34</v>
      </c>
      <c r="DI103" s="71" t="s">
        <v>34</v>
      </c>
      <c r="DJ103" s="71" t="s">
        <v>34</v>
      </c>
      <c r="DK103" s="71" t="s">
        <v>34</v>
      </c>
      <c r="DL103" s="71" t="s">
        <v>34</v>
      </c>
      <c r="DM103" s="71" t="s">
        <v>34</v>
      </c>
      <c r="DN103" s="71" t="s">
        <v>34</v>
      </c>
      <c r="DO103" s="71" t="s">
        <v>34</v>
      </c>
      <c r="DP103" s="71" t="s">
        <v>34</v>
      </c>
      <c r="DQ103" s="71" t="s">
        <v>34</v>
      </c>
      <c r="DR103" s="71" t="s">
        <v>34</v>
      </c>
      <c r="DS103" s="71" t="s">
        <v>34</v>
      </c>
      <c r="DT103" s="57">
        <v>95</v>
      </c>
      <c r="DU103" s="71" t="s">
        <v>34</v>
      </c>
      <c r="DV103" s="71" t="s">
        <v>34</v>
      </c>
      <c r="DW103" s="71" t="s">
        <v>34</v>
      </c>
      <c r="DX103" s="71" t="s">
        <v>34</v>
      </c>
      <c r="DY103" s="71" t="s">
        <v>34</v>
      </c>
      <c r="DZ103" s="71" t="s">
        <v>34</v>
      </c>
      <c r="EA103" s="71" t="s">
        <v>34</v>
      </c>
      <c r="EB103" s="71" t="s">
        <v>33</v>
      </c>
      <c r="EC103" s="71" t="s">
        <v>34</v>
      </c>
      <c r="ED103" s="71" t="s">
        <v>34</v>
      </c>
      <c r="EE103" s="71" t="s">
        <v>34</v>
      </c>
      <c r="EF103" s="71" t="s">
        <v>34</v>
      </c>
      <c r="EG103" s="71" t="s">
        <v>34</v>
      </c>
      <c r="EH103" s="71" t="s">
        <v>34</v>
      </c>
      <c r="EI103" s="71" t="s">
        <v>34</v>
      </c>
      <c r="EJ103" s="71" t="s">
        <v>34</v>
      </c>
      <c r="EK103" s="71" t="s">
        <v>34</v>
      </c>
      <c r="EL103" s="71" t="s">
        <v>34</v>
      </c>
      <c r="EM103" s="71" t="s">
        <v>34</v>
      </c>
      <c r="EN103" s="71" t="s">
        <v>34</v>
      </c>
      <c r="EO103" s="71" t="s">
        <v>34</v>
      </c>
      <c r="EP103" s="71" t="s">
        <v>34</v>
      </c>
      <c r="EQ103" s="71" t="s">
        <v>34</v>
      </c>
      <c r="ER103" s="71" t="s">
        <v>34</v>
      </c>
      <c r="ES103" s="71" t="s">
        <v>34</v>
      </c>
      <c r="ET103" s="71" t="s">
        <v>34</v>
      </c>
      <c r="EU103" s="71" t="s">
        <v>34</v>
      </c>
      <c r="EV103" s="71" t="s">
        <v>33</v>
      </c>
      <c r="EW103" s="57">
        <v>95</v>
      </c>
      <c r="EX103" s="27" t="str">
        <f t="shared" si="270"/>
        <v>NO CUMPLE</v>
      </c>
      <c r="EY103" s="27" t="str">
        <f t="shared" si="271"/>
        <v>NO CUMPLE</v>
      </c>
      <c r="EZ103" s="27" t="str">
        <f t="shared" si="272"/>
        <v>NO CUMPLE</v>
      </c>
      <c r="FA103" s="27" t="str">
        <f t="shared" si="273"/>
        <v>NO CUMPLE</v>
      </c>
      <c r="FB103" s="27" t="str">
        <f t="shared" si="274"/>
        <v>NO CUMPLE</v>
      </c>
      <c r="FC103" s="27" t="str">
        <f t="shared" si="275"/>
        <v>NO CUMPLE</v>
      </c>
      <c r="FD103" s="27" t="str">
        <f t="shared" si="276"/>
        <v>NO CUMPLE</v>
      </c>
      <c r="FE103" s="27" t="str">
        <f t="shared" si="277"/>
        <v>NO CUMPLE</v>
      </c>
      <c r="FF103" s="27" t="str">
        <f t="shared" si="278"/>
        <v>NO CUMPLE</v>
      </c>
      <c r="FG103" s="27" t="str">
        <f t="shared" si="279"/>
        <v>NO CUMPLE</v>
      </c>
      <c r="FH103" s="27" t="str">
        <f t="shared" si="280"/>
        <v>NO CUMPLE</v>
      </c>
      <c r="FI103" s="27" t="str">
        <f t="shared" si="281"/>
        <v>NO CUMPLE</v>
      </c>
      <c r="FJ103" s="27" t="str">
        <f t="shared" si="282"/>
        <v>NO CUMPLE</v>
      </c>
      <c r="FK103" s="27" t="str">
        <f t="shared" si="283"/>
        <v>NO CUMPLE</v>
      </c>
      <c r="FL103" s="27" t="str">
        <f t="shared" si="284"/>
        <v>NO CUMPLE</v>
      </c>
      <c r="FM103" s="27" t="str">
        <f t="shared" si="285"/>
        <v>NO CUMPLE</v>
      </c>
      <c r="FN103" s="27" t="str">
        <f t="shared" si="286"/>
        <v>NO CUMPLE</v>
      </c>
      <c r="FO103" s="27" t="str">
        <f t="shared" si="287"/>
        <v>NO CUMPLE</v>
      </c>
      <c r="FP103" s="27" t="str">
        <f t="shared" si="288"/>
        <v>NO CUMPLE</v>
      </c>
      <c r="FQ103" s="27" t="str">
        <f t="shared" si="289"/>
        <v>NO CUMPLE</v>
      </c>
      <c r="FR103" s="27" t="str">
        <f t="shared" si="290"/>
        <v>NO CUMPLE</v>
      </c>
      <c r="FS103" s="27" t="str">
        <f t="shared" si="291"/>
        <v>NO CUMPLE</v>
      </c>
      <c r="FT103" s="27" t="str">
        <f t="shared" si="292"/>
        <v>NO CUMPLE</v>
      </c>
      <c r="FU103" s="27" t="str">
        <f t="shared" si="293"/>
        <v>NO CUMPLE</v>
      </c>
      <c r="FV103" s="27" t="str">
        <f t="shared" si="294"/>
        <v>NO CUMPLE</v>
      </c>
      <c r="FW103" s="27" t="str">
        <f t="shared" si="295"/>
        <v>NO CUMPLE</v>
      </c>
      <c r="FX103" s="27" t="str">
        <f t="shared" si="296"/>
        <v>NO CUMPLE</v>
      </c>
      <c r="FY103" s="27" t="str">
        <f t="shared" si="297"/>
        <v>NO CUMPLE</v>
      </c>
      <c r="FZ103" s="57">
        <v>95</v>
      </c>
      <c r="GA103" s="71" t="s">
        <v>32</v>
      </c>
      <c r="GB103" s="71" t="s">
        <v>32</v>
      </c>
      <c r="GC103" s="71" t="s">
        <v>32</v>
      </c>
      <c r="GD103" s="71" t="s">
        <v>32</v>
      </c>
      <c r="GE103" s="71" t="s">
        <v>32</v>
      </c>
      <c r="GF103" s="71" t="s">
        <v>32</v>
      </c>
      <c r="GG103" s="71" t="s">
        <v>32</v>
      </c>
      <c r="GH103" s="71" t="s">
        <v>32</v>
      </c>
      <c r="GI103" s="71" t="s">
        <v>32</v>
      </c>
      <c r="GJ103" s="71" t="s">
        <v>32</v>
      </c>
      <c r="GK103" s="71" t="s">
        <v>32</v>
      </c>
      <c r="GL103" s="71" t="s">
        <v>32</v>
      </c>
      <c r="GM103" s="71" t="s">
        <v>32</v>
      </c>
      <c r="GN103" s="71" t="s">
        <v>32</v>
      </c>
      <c r="GO103" s="71" t="s">
        <v>32</v>
      </c>
      <c r="GP103" s="71" t="s">
        <v>32</v>
      </c>
      <c r="GQ103" s="71" t="s">
        <v>32</v>
      </c>
      <c r="GR103" s="71" t="s">
        <v>32</v>
      </c>
      <c r="GS103" s="71" t="s">
        <v>32</v>
      </c>
      <c r="GT103" s="71" t="s">
        <v>32</v>
      </c>
      <c r="GU103" s="71" t="s">
        <v>32</v>
      </c>
      <c r="GV103" s="71" t="s">
        <v>32</v>
      </c>
      <c r="GW103" s="71" t="s">
        <v>32</v>
      </c>
      <c r="GX103" s="71" t="s">
        <v>32</v>
      </c>
      <c r="GY103" s="71" t="s">
        <v>32</v>
      </c>
      <c r="GZ103" s="71" t="s">
        <v>32</v>
      </c>
      <c r="HA103" s="71" t="s">
        <v>32</v>
      </c>
      <c r="HB103" s="71" t="s">
        <v>32</v>
      </c>
      <c r="HC103" s="57">
        <v>95</v>
      </c>
      <c r="HD103" s="72" t="s">
        <v>32</v>
      </c>
      <c r="HE103" s="72" t="s">
        <v>32</v>
      </c>
      <c r="HF103" s="72" t="s">
        <v>32</v>
      </c>
      <c r="HG103" s="72" t="s">
        <v>32</v>
      </c>
      <c r="HH103" s="72" t="s">
        <v>32</v>
      </c>
      <c r="HI103" s="72" t="s">
        <v>32</v>
      </c>
      <c r="HJ103" s="72" t="s">
        <v>32</v>
      </c>
      <c r="HK103" s="72" t="s">
        <v>32</v>
      </c>
      <c r="HL103" s="72" t="s">
        <v>32</v>
      </c>
      <c r="HM103" s="72" t="s">
        <v>32</v>
      </c>
      <c r="HN103" s="72" t="s">
        <v>32</v>
      </c>
      <c r="HO103" s="72" t="s">
        <v>32</v>
      </c>
      <c r="HP103" s="72" t="s">
        <v>32</v>
      </c>
      <c r="HQ103" s="72" t="s">
        <v>32</v>
      </c>
      <c r="HR103" s="72" t="s">
        <v>32</v>
      </c>
      <c r="HS103" s="72" t="s">
        <v>32</v>
      </c>
      <c r="HT103" s="72" t="s">
        <v>32</v>
      </c>
      <c r="HU103" s="72" t="s">
        <v>32</v>
      </c>
      <c r="HV103" s="72" t="s">
        <v>32</v>
      </c>
      <c r="HW103" s="72" t="s">
        <v>32</v>
      </c>
      <c r="HX103" s="72" t="s">
        <v>32</v>
      </c>
      <c r="HY103" s="72" t="s">
        <v>32</v>
      </c>
      <c r="HZ103" s="72" t="s">
        <v>32</v>
      </c>
      <c r="IA103" s="72" t="s">
        <v>32</v>
      </c>
      <c r="IB103" s="72" t="s">
        <v>32</v>
      </c>
      <c r="IC103" s="72" t="s">
        <v>32</v>
      </c>
      <c r="ID103" s="72" t="s">
        <v>32</v>
      </c>
      <c r="IE103" s="72" t="s">
        <v>32</v>
      </c>
      <c r="IF103" s="57">
        <v>95</v>
      </c>
      <c r="IG103" s="26" t="str">
        <f t="shared" si="497"/>
        <v/>
      </c>
      <c r="IH103" s="26" t="str">
        <f t="shared" si="498"/>
        <v/>
      </c>
      <c r="II103" s="26" t="str">
        <f t="shared" si="499"/>
        <v/>
      </c>
      <c r="IJ103" s="26" t="str">
        <f t="shared" si="500"/>
        <v/>
      </c>
      <c r="IK103" s="26" t="str">
        <f t="shared" si="501"/>
        <v/>
      </c>
      <c r="IL103" s="26" t="str">
        <f t="shared" si="502"/>
        <v/>
      </c>
      <c r="IM103" s="26" t="str">
        <f t="shared" si="503"/>
        <v/>
      </c>
      <c r="IN103" s="26" t="str">
        <f t="shared" si="504"/>
        <v/>
      </c>
      <c r="IO103" s="26" t="str">
        <f t="shared" si="505"/>
        <v/>
      </c>
      <c r="IP103" s="26" t="str">
        <f t="shared" si="506"/>
        <v/>
      </c>
      <c r="IQ103" s="26" t="str">
        <f t="shared" si="507"/>
        <v/>
      </c>
      <c r="IR103" s="26" t="str">
        <f t="shared" si="508"/>
        <v/>
      </c>
      <c r="IS103" s="26" t="str">
        <f t="shared" si="509"/>
        <v/>
      </c>
      <c r="IT103" s="26" t="str">
        <f t="shared" si="510"/>
        <v/>
      </c>
      <c r="IU103" s="26" t="str">
        <f t="shared" si="511"/>
        <v/>
      </c>
      <c r="IV103" s="26" t="str">
        <f t="shared" si="512"/>
        <v/>
      </c>
      <c r="IW103" s="26" t="str">
        <f t="shared" si="513"/>
        <v/>
      </c>
      <c r="IX103" s="26" t="str">
        <f t="shared" si="514"/>
        <v/>
      </c>
      <c r="IY103" s="26" t="str">
        <f t="shared" si="515"/>
        <v/>
      </c>
      <c r="IZ103" s="26" t="str">
        <f t="shared" si="516"/>
        <v/>
      </c>
      <c r="JA103" s="26" t="str">
        <f t="shared" si="517"/>
        <v/>
      </c>
      <c r="JB103" s="26" t="str">
        <f t="shared" si="518"/>
        <v/>
      </c>
      <c r="JC103" s="26" t="str">
        <f t="shared" si="519"/>
        <v/>
      </c>
      <c r="JD103" s="26" t="str">
        <f t="shared" si="520"/>
        <v/>
      </c>
      <c r="JE103" s="26" t="str">
        <f t="shared" si="521"/>
        <v/>
      </c>
      <c r="JF103" s="26" t="str">
        <f t="shared" si="522"/>
        <v/>
      </c>
      <c r="JG103" s="26" t="str">
        <f t="shared" si="523"/>
        <v/>
      </c>
      <c r="JH103" s="26" t="str">
        <f t="shared" si="524"/>
        <v/>
      </c>
      <c r="JI103" s="26">
        <v>1393384</v>
      </c>
      <c r="JJ103" s="26">
        <v>1393384</v>
      </c>
      <c r="JK103" s="28">
        <f t="shared" si="525"/>
        <v>0</v>
      </c>
      <c r="JL103" s="28">
        <f t="shared" si="298"/>
        <v>0</v>
      </c>
      <c r="JM103" s="29" t="str">
        <f t="shared" si="526"/>
        <v/>
      </c>
      <c r="JN103" s="30" t="str">
        <f t="shared" si="527"/>
        <v/>
      </c>
      <c r="JO103" s="57">
        <v>95</v>
      </c>
      <c r="JP103" s="31" t="str">
        <f t="shared" si="299"/>
        <v/>
      </c>
      <c r="JQ103" s="31" t="str">
        <f t="shared" si="300"/>
        <v/>
      </c>
      <c r="JR103" s="31" t="str">
        <f t="shared" si="301"/>
        <v/>
      </c>
      <c r="JS103" s="31" t="str">
        <f t="shared" si="302"/>
        <v/>
      </c>
      <c r="JT103" s="31" t="str">
        <f t="shared" si="303"/>
        <v/>
      </c>
      <c r="JU103" s="31" t="str">
        <f t="shared" si="304"/>
        <v/>
      </c>
      <c r="JV103" s="31" t="str">
        <f t="shared" si="305"/>
        <v/>
      </c>
      <c r="JW103" s="31" t="str">
        <f t="shared" si="306"/>
        <v/>
      </c>
      <c r="JX103" s="31" t="str">
        <f t="shared" si="307"/>
        <v/>
      </c>
      <c r="JY103" s="31" t="str">
        <f t="shared" si="308"/>
        <v/>
      </c>
      <c r="JZ103" s="31" t="str">
        <f t="shared" si="309"/>
        <v/>
      </c>
      <c r="KA103" s="31" t="str">
        <f t="shared" si="310"/>
        <v/>
      </c>
      <c r="KB103" s="31" t="str">
        <f t="shared" si="311"/>
        <v/>
      </c>
      <c r="KC103" s="31" t="str">
        <f t="shared" si="312"/>
        <v/>
      </c>
      <c r="KD103" s="31" t="str">
        <f t="shared" si="313"/>
        <v/>
      </c>
      <c r="KE103" s="31" t="str">
        <f t="shared" si="314"/>
        <v/>
      </c>
      <c r="KF103" s="31" t="str">
        <f t="shared" si="315"/>
        <v/>
      </c>
      <c r="KG103" s="31" t="str">
        <f t="shared" si="316"/>
        <v/>
      </c>
      <c r="KH103" s="31" t="str">
        <f t="shared" si="317"/>
        <v/>
      </c>
      <c r="KI103" s="31" t="str">
        <f t="shared" si="318"/>
        <v/>
      </c>
      <c r="KJ103" s="31" t="str">
        <f t="shared" si="319"/>
        <v/>
      </c>
      <c r="KK103" s="31" t="str">
        <f t="shared" si="320"/>
        <v/>
      </c>
      <c r="KL103" s="31" t="str">
        <f t="shared" si="321"/>
        <v/>
      </c>
      <c r="KM103" s="31" t="str">
        <f t="shared" si="322"/>
        <v/>
      </c>
      <c r="KN103" s="31" t="str">
        <f t="shared" si="323"/>
        <v/>
      </c>
      <c r="KO103" s="31" t="str">
        <f t="shared" si="324"/>
        <v/>
      </c>
      <c r="KP103" s="31" t="str">
        <f t="shared" si="325"/>
        <v/>
      </c>
      <c r="KQ103" s="31" t="str">
        <f t="shared" si="326"/>
        <v/>
      </c>
      <c r="KR103" s="57">
        <v>95</v>
      </c>
      <c r="KS103" s="32" t="str">
        <f t="shared" si="327"/>
        <v/>
      </c>
      <c r="KT103" s="32" t="str">
        <f t="shared" si="328"/>
        <v/>
      </c>
      <c r="KU103" s="32" t="str">
        <f t="shared" si="329"/>
        <v/>
      </c>
      <c r="KV103" s="32" t="str">
        <f t="shared" si="330"/>
        <v/>
      </c>
      <c r="KW103" s="32" t="str">
        <f t="shared" si="331"/>
        <v/>
      </c>
      <c r="KX103" s="32" t="str">
        <f t="shared" si="332"/>
        <v/>
      </c>
      <c r="KY103" s="32" t="str">
        <f t="shared" si="333"/>
        <v/>
      </c>
      <c r="KZ103" s="32" t="str">
        <f t="shared" si="334"/>
        <v/>
      </c>
      <c r="LA103" s="32" t="str">
        <f t="shared" si="335"/>
        <v/>
      </c>
      <c r="LB103" s="32" t="str">
        <f t="shared" si="336"/>
        <v/>
      </c>
      <c r="LC103" s="32" t="str">
        <f t="shared" si="337"/>
        <v/>
      </c>
      <c r="LD103" s="32" t="str">
        <f t="shared" si="338"/>
        <v/>
      </c>
      <c r="LE103" s="32" t="str">
        <f t="shared" si="339"/>
        <v/>
      </c>
      <c r="LF103" s="32" t="str">
        <f t="shared" si="340"/>
        <v/>
      </c>
      <c r="LG103" s="32" t="str">
        <f t="shared" si="341"/>
        <v/>
      </c>
      <c r="LH103" s="32" t="str">
        <f t="shared" si="342"/>
        <v/>
      </c>
      <c r="LI103" s="32" t="str">
        <f t="shared" si="343"/>
        <v/>
      </c>
      <c r="LJ103" s="32" t="str">
        <f t="shared" si="344"/>
        <v/>
      </c>
      <c r="LK103" s="32" t="str">
        <f t="shared" si="345"/>
        <v/>
      </c>
      <c r="LL103" s="32" t="str">
        <f t="shared" si="346"/>
        <v/>
      </c>
      <c r="LM103" s="32" t="str">
        <f t="shared" si="347"/>
        <v/>
      </c>
      <c r="LN103" s="32" t="str">
        <f t="shared" si="348"/>
        <v/>
      </c>
      <c r="LO103" s="32" t="str">
        <f t="shared" si="349"/>
        <v/>
      </c>
      <c r="LP103" s="32" t="str">
        <f t="shared" si="350"/>
        <v/>
      </c>
      <c r="LQ103" s="32" t="str">
        <f t="shared" si="351"/>
        <v/>
      </c>
      <c r="LR103" s="32" t="str">
        <f t="shared" si="352"/>
        <v/>
      </c>
      <c r="LS103" s="32" t="str">
        <f t="shared" si="353"/>
        <v/>
      </c>
      <c r="LT103" s="32" t="str">
        <f t="shared" si="354"/>
        <v/>
      </c>
      <c r="LU103" s="57">
        <v>95</v>
      </c>
      <c r="LV103" s="33" t="str">
        <f t="shared" si="355"/>
        <v/>
      </c>
      <c r="LW103" s="33" t="str">
        <f t="shared" si="356"/>
        <v/>
      </c>
      <c r="LX103" s="33" t="str">
        <f t="shared" si="357"/>
        <v/>
      </c>
      <c r="LY103" s="33" t="str">
        <f t="shared" si="358"/>
        <v/>
      </c>
      <c r="LZ103" s="33" t="str">
        <f t="shared" si="359"/>
        <v/>
      </c>
      <c r="MA103" s="33" t="str">
        <f t="shared" si="360"/>
        <v/>
      </c>
      <c r="MB103" s="33" t="str">
        <f t="shared" si="361"/>
        <v/>
      </c>
      <c r="MC103" s="33" t="str">
        <f t="shared" si="362"/>
        <v/>
      </c>
      <c r="MD103" s="33" t="str">
        <f t="shared" si="363"/>
        <v/>
      </c>
      <c r="ME103" s="33" t="str">
        <f t="shared" si="364"/>
        <v/>
      </c>
      <c r="MF103" s="33" t="str">
        <f t="shared" si="365"/>
        <v/>
      </c>
      <c r="MG103" s="33" t="str">
        <f t="shared" si="366"/>
        <v/>
      </c>
      <c r="MH103" s="33" t="str">
        <f t="shared" si="367"/>
        <v/>
      </c>
      <c r="MI103" s="33" t="str">
        <f t="shared" si="368"/>
        <v/>
      </c>
      <c r="MJ103" s="33" t="str">
        <f t="shared" si="369"/>
        <v/>
      </c>
      <c r="MK103" s="33" t="str">
        <f t="shared" si="370"/>
        <v/>
      </c>
      <c r="ML103" s="33" t="str">
        <f t="shared" si="371"/>
        <v/>
      </c>
      <c r="MM103" s="33" t="str">
        <f t="shared" si="372"/>
        <v/>
      </c>
      <c r="MN103" s="33" t="str">
        <f t="shared" si="373"/>
        <v/>
      </c>
      <c r="MO103" s="33" t="str">
        <f t="shared" si="374"/>
        <v/>
      </c>
      <c r="MP103" s="33" t="str">
        <f t="shared" si="375"/>
        <v/>
      </c>
      <c r="MQ103" s="33" t="str">
        <f t="shared" si="376"/>
        <v/>
      </c>
      <c r="MR103" s="33" t="str">
        <f t="shared" si="377"/>
        <v/>
      </c>
      <c r="MS103" s="33" t="str">
        <f t="shared" si="378"/>
        <v/>
      </c>
      <c r="MT103" s="33" t="str">
        <f t="shared" si="379"/>
        <v/>
      </c>
      <c r="MU103" s="33" t="str">
        <f t="shared" si="380"/>
        <v/>
      </c>
      <c r="MV103" s="33" t="str">
        <f t="shared" si="381"/>
        <v/>
      </c>
      <c r="MW103" s="33" t="str">
        <f t="shared" si="382"/>
        <v/>
      </c>
      <c r="MX103" s="54">
        <f t="shared" si="383"/>
        <v>0</v>
      </c>
      <c r="MY103" s="57">
        <v>95</v>
      </c>
      <c r="MZ103" s="34" t="str">
        <f t="shared" si="384"/>
        <v/>
      </c>
      <c r="NA103" s="34" t="str">
        <f t="shared" si="385"/>
        <v/>
      </c>
      <c r="NB103" s="34" t="str">
        <f t="shared" si="386"/>
        <v/>
      </c>
      <c r="NC103" s="34" t="str">
        <f t="shared" si="387"/>
        <v/>
      </c>
      <c r="ND103" s="34" t="str">
        <f t="shared" si="388"/>
        <v/>
      </c>
      <c r="NE103" s="34" t="str">
        <f t="shared" si="389"/>
        <v/>
      </c>
      <c r="NF103" s="34" t="str">
        <f t="shared" si="390"/>
        <v/>
      </c>
      <c r="NG103" s="34" t="str">
        <f t="shared" si="391"/>
        <v/>
      </c>
      <c r="NH103" s="34" t="str">
        <f t="shared" si="392"/>
        <v/>
      </c>
      <c r="NI103" s="34" t="str">
        <f t="shared" si="393"/>
        <v/>
      </c>
      <c r="NJ103" s="34" t="str">
        <f t="shared" si="394"/>
        <v/>
      </c>
      <c r="NK103" s="34" t="str">
        <f t="shared" si="395"/>
        <v/>
      </c>
      <c r="NL103" s="34" t="str">
        <f t="shared" si="396"/>
        <v/>
      </c>
      <c r="NM103" s="34" t="str">
        <f t="shared" si="397"/>
        <v/>
      </c>
      <c r="NN103" s="34" t="str">
        <f t="shared" si="398"/>
        <v/>
      </c>
      <c r="NO103" s="34" t="str">
        <f t="shared" si="399"/>
        <v/>
      </c>
      <c r="NP103" s="34" t="str">
        <f t="shared" si="400"/>
        <v/>
      </c>
      <c r="NQ103" s="34" t="str">
        <f t="shared" si="401"/>
        <v/>
      </c>
      <c r="NR103" s="34" t="str">
        <f t="shared" si="402"/>
        <v/>
      </c>
      <c r="NS103" s="34" t="str">
        <f t="shared" si="403"/>
        <v/>
      </c>
      <c r="NT103" s="34" t="str">
        <f t="shared" si="404"/>
        <v/>
      </c>
      <c r="NU103" s="34" t="str">
        <f t="shared" si="405"/>
        <v/>
      </c>
      <c r="NV103" s="34" t="str">
        <f t="shared" si="406"/>
        <v/>
      </c>
      <c r="NW103" s="34" t="str">
        <f t="shared" si="407"/>
        <v/>
      </c>
      <c r="NX103" s="34" t="str">
        <f t="shared" si="408"/>
        <v/>
      </c>
      <c r="NY103" s="34" t="str">
        <f t="shared" si="409"/>
        <v/>
      </c>
      <c r="NZ103" s="34" t="str">
        <f t="shared" si="410"/>
        <v/>
      </c>
      <c r="OA103" s="34" t="str">
        <f t="shared" si="411"/>
        <v/>
      </c>
      <c r="OB103" s="57">
        <v>95</v>
      </c>
      <c r="OC103" s="78"/>
      <c r="OD103" s="78"/>
      <c r="OE103" s="78"/>
      <c r="OF103" s="78"/>
      <c r="OG103" s="78"/>
      <c r="OH103" s="78"/>
      <c r="OI103" s="78"/>
      <c r="OJ103" s="78"/>
      <c r="OK103" s="78"/>
      <c r="OL103" s="78"/>
      <c r="OM103" s="78"/>
      <c r="ON103" s="78"/>
      <c r="OO103" s="78"/>
      <c r="OP103" s="78"/>
      <c r="OQ103" s="78"/>
      <c r="OR103" s="78"/>
      <c r="OS103" s="78"/>
      <c r="OT103" s="78"/>
      <c r="OU103" s="78"/>
      <c r="OV103" s="78"/>
      <c r="OW103" s="78"/>
      <c r="OX103" s="78"/>
      <c r="OY103" s="78"/>
      <c r="OZ103" s="78"/>
      <c r="PA103" s="78"/>
      <c r="PB103" s="78"/>
      <c r="PC103" s="78"/>
      <c r="PD103" s="78"/>
      <c r="PE103" s="57">
        <v>95</v>
      </c>
      <c r="PF103" s="35">
        <f t="shared" si="412"/>
        <v>0</v>
      </c>
      <c r="PG103" s="35">
        <f t="shared" si="413"/>
        <v>0</v>
      </c>
      <c r="PH103" s="35">
        <f t="shared" si="414"/>
        <v>0</v>
      </c>
      <c r="PI103" s="35">
        <f t="shared" si="415"/>
        <v>0</v>
      </c>
      <c r="PJ103" s="35">
        <f t="shared" si="416"/>
        <v>0</v>
      </c>
      <c r="PK103" s="35">
        <f t="shared" si="417"/>
        <v>0</v>
      </c>
      <c r="PL103" s="35">
        <f t="shared" si="418"/>
        <v>0</v>
      </c>
      <c r="PM103" s="35">
        <f t="shared" si="419"/>
        <v>0</v>
      </c>
      <c r="PN103" s="35">
        <f t="shared" si="420"/>
        <v>0</v>
      </c>
      <c r="PO103" s="35">
        <f t="shared" si="421"/>
        <v>0</v>
      </c>
      <c r="PP103" s="35">
        <f t="shared" si="422"/>
        <v>0</v>
      </c>
      <c r="PQ103" s="35">
        <f t="shared" si="423"/>
        <v>0</v>
      </c>
      <c r="PR103" s="35">
        <f t="shared" si="424"/>
        <v>0</v>
      </c>
      <c r="PS103" s="35">
        <f t="shared" si="425"/>
        <v>0</v>
      </c>
      <c r="PT103" s="35">
        <f t="shared" si="426"/>
        <v>0</v>
      </c>
      <c r="PU103" s="35">
        <f t="shared" si="427"/>
        <v>0</v>
      </c>
      <c r="PV103" s="35">
        <f t="shared" si="428"/>
        <v>0</v>
      </c>
      <c r="PW103" s="35">
        <f t="shared" si="429"/>
        <v>0</v>
      </c>
      <c r="PX103" s="35">
        <f t="shared" si="430"/>
        <v>0</v>
      </c>
      <c r="PY103" s="35">
        <f t="shared" si="431"/>
        <v>0</v>
      </c>
      <c r="PZ103" s="35">
        <f t="shared" si="432"/>
        <v>0</v>
      </c>
      <c r="QA103" s="35">
        <f t="shared" si="433"/>
        <v>0</v>
      </c>
      <c r="QB103" s="35">
        <f t="shared" si="434"/>
        <v>0</v>
      </c>
      <c r="QC103" s="35">
        <f t="shared" si="435"/>
        <v>0</v>
      </c>
      <c r="QD103" s="35">
        <f t="shared" si="436"/>
        <v>0</v>
      </c>
      <c r="QE103" s="35">
        <f t="shared" si="437"/>
        <v>0</v>
      </c>
      <c r="QF103" s="35">
        <f t="shared" si="438"/>
        <v>0</v>
      </c>
      <c r="QG103" s="35">
        <f t="shared" si="439"/>
        <v>0</v>
      </c>
      <c r="QH103" s="57">
        <v>95</v>
      </c>
      <c r="QI103" s="36" t="str">
        <f t="shared" si="440"/>
        <v/>
      </c>
      <c r="QJ103" s="36" t="str">
        <f t="shared" si="441"/>
        <v/>
      </c>
      <c r="QK103" s="36" t="str">
        <f t="shared" si="442"/>
        <v/>
      </c>
      <c r="QL103" s="36" t="str">
        <f t="shared" si="443"/>
        <v/>
      </c>
      <c r="QM103" s="36" t="str">
        <f t="shared" si="444"/>
        <v/>
      </c>
      <c r="QN103" s="36" t="str">
        <f t="shared" si="445"/>
        <v/>
      </c>
      <c r="QO103" s="36" t="str">
        <f t="shared" si="446"/>
        <v/>
      </c>
      <c r="QP103" s="36" t="str">
        <f t="shared" si="447"/>
        <v/>
      </c>
      <c r="QQ103" s="36" t="str">
        <f t="shared" si="448"/>
        <v/>
      </c>
      <c r="QR103" s="36" t="str">
        <f t="shared" si="449"/>
        <v/>
      </c>
      <c r="QS103" s="36" t="str">
        <f t="shared" si="450"/>
        <v/>
      </c>
      <c r="QT103" s="36" t="str">
        <f t="shared" si="451"/>
        <v/>
      </c>
      <c r="QU103" s="36" t="str">
        <f t="shared" si="452"/>
        <v/>
      </c>
      <c r="QV103" s="36" t="str">
        <f t="shared" si="453"/>
        <v/>
      </c>
      <c r="QW103" s="36" t="str">
        <f t="shared" si="454"/>
        <v/>
      </c>
      <c r="QX103" s="36" t="str">
        <f t="shared" si="455"/>
        <v/>
      </c>
      <c r="QY103" s="36" t="str">
        <f t="shared" si="456"/>
        <v/>
      </c>
      <c r="QZ103" s="36" t="str">
        <f t="shared" si="457"/>
        <v/>
      </c>
      <c r="RA103" s="36" t="str">
        <f t="shared" si="458"/>
        <v/>
      </c>
      <c r="RB103" s="36" t="str">
        <f t="shared" si="459"/>
        <v/>
      </c>
      <c r="RC103" s="36" t="str">
        <f t="shared" si="460"/>
        <v/>
      </c>
      <c r="RD103" s="36" t="str">
        <f t="shared" si="461"/>
        <v/>
      </c>
      <c r="RE103" s="36" t="str">
        <f t="shared" si="462"/>
        <v/>
      </c>
      <c r="RF103" s="36" t="str">
        <f t="shared" si="463"/>
        <v/>
      </c>
      <c r="RG103" s="36" t="str">
        <f t="shared" si="464"/>
        <v/>
      </c>
      <c r="RH103" s="36" t="str">
        <f t="shared" si="465"/>
        <v/>
      </c>
      <c r="RI103" s="36" t="str">
        <f t="shared" si="466"/>
        <v/>
      </c>
      <c r="RJ103" s="36" t="str">
        <f t="shared" si="467"/>
        <v/>
      </c>
      <c r="RK103" s="37">
        <f t="shared" si="468"/>
        <v>0</v>
      </c>
      <c r="RL103" s="38" t="str">
        <f t="shared" si="528"/>
        <v/>
      </c>
      <c r="RM103" s="38" t="str">
        <f t="shared" si="529"/>
        <v/>
      </c>
      <c r="RN103" s="38" t="str">
        <f t="shared" si="530"/>
        <v/>
      </c>
      <c r="RO103" s="38" t="str">
        <f t="shared" si="531"/>
        <v/>
      </c>
      <c r="RP103" s="38" t="str">
        <f t="shared" si="532"/>
        <v/>
      </c>
      <c r="RQ103" s="39" t="str">
        <f t="shared" si="533"/>
        <v/>
      </c>
      <c r="RR103" s="39" t="str">
        <f t="shared" si="534"/>
        <v/>
      </c>
      <c r="RS103" s="39" t="str">
        <f t="shared" si="535"/>
        <v/>
      </c>
      <c r="RT103" s="39" t="str">
        <f t="shared" si="536"/>
        <v/>
      </c>
      <c r="RU103" s="39">
        <f t="shared" si="537"/>
        <v>0</v>
      </c>
      <c r="RV103" s="57">
        <v>95</v>
      </c>
    </row>
    <row r="104" spans="2:490" s="41" customFormat="1" ht="20.399999999999999" x14ac:dyDescent="0.2">
      <c r="B104" s="63" t="s">
        <v>193</v>
      </c>
      <c r="C104" s="57" t="s">
        <v>200</v>
      </c>
      <c r="D104" s="57" t="s">
        <v>201</v>
      </c>
      <c r="E104" s="57" t="s">
        <v>202</v>
      </c>
      <c r="F104" s="57">
        <v>5</v>
      </c>
      <c r="G104" s="25">
        <v>8925000</v>
      </c>
      <c r="H104" s="57">
        <v>96</v>
      </c>
      <c r="I104" s="77" t="s">
        <v>32</v>
      </c>
      <c r="J104" s="77" t="s">
        <v>32</v>
      </c>
      <c r="K104" s="77" t="s">
        <v>32</v>
      </c>
      <c r="L104" s="77" t="s">
        <v>32</v>
      </c>
      <c r="M104" s="77" t="s">
        <v>32</v>
      </c>
      <c r="N104" s="77" t="s">
        <v>32</v>
      </c>
      <c r="O104" s="77" t="s">
        <v>32</v>
      </c>
      <c r="P104" s="77" t="s">
        <v>32</v>
      </c>
      <c r="Q104" s="77" t="s">
        <v>32</v>
      </c>
      <c r="R104" s="77" t="s">
        <v>32</v>
      </c>
      <c r="S104" s="77" t="s">
        <v>32</v>
      </c>
      <c r="T104" s="77" t="s">
        <v>32</v>
      </c>
      <c r="U104" s="77" t="s">
        <v>32</v>
      </c>
      <c r="V104" s="77" t="s">
        <v>32</v>
      </c>
      <c r="W104" s="77" t="s">
        <v>32</v>
      </c>
      <c r="X104" s="77" t="s">
        <v>32</v>
      </c>
      <c r="Y104" s="77" t="s">
        <v>32</v>
      </c>
      <c r="Z104" s="77" t="s">
        <v>32</v>
      </c>
      <c r="AA104" s="77" t="s">
        <v>32</v>
      </c>
      <c r="AB104" s="77" t="s">
        <v>32</v>
      </c>
      <c r="AC104" s="77" t="s">
        <v>32</v>
      </c>
      <c r="AD104" s="77" t="s">
        <v>32</v>
      </c>
      <c r="AE104" s="77" t="s">
        <v>32</v>
      </c>
      <c r="AF104" s="77" t="s">
        <v>32</v>
      </c>
      <c r="AG104" s="77" t="s">
        <v>32</v>
      </c>
      <c r="AH104" s="77" t="s">
        <v>32</v>
      </c>
      <c r="AI104" s="77" t="s">
        <v>32</v>
      </c>
      <c r="AJ104" s="77" t="s">
        <v>32</v>
      </c>
      <c r="AK104" s="45"/>
      <c r="AL104" s="26" t="str">
        <f t="shared" si="469"/>
        <v>NC</v>
      </c>
      <c r="AM104" s="26" t="str">
        <f t="shared" si="470"/>
        <v>NC</v>
      </c>
      <c r="AN104" s="26" t="str">
        <f t="shared" si="471"/>
        <v>NC</v>
      </c>
      <c r="AO104" s="26" t="str">
        <f t="shared" si="472"/>
        <v>NC</v>
      </c>
      <c r="AP104" s="26" t="str">
        <f t="shared" si="473"/>
        <v>NC</v>
      </c>
      <c r="AQ104" s="26" t="str">
        <f t="shared" si="474"/>
        <v>NC</v>
      </c>
      <c r="AR104" s="26" t="str">
        <f t="shared" si="475"/>
        <v>NC</v>
      </c>
      <c r="AS104" s="26" t="str">
        <f t="shared" si="476"/>
        <v>NC</v>
      </c>
      <c r="AT104" s="26" t="str">
        <f t="shared" si="477"/>
        <v>NC</v>
      </c>
      <c r="AU104" s="26" t="str">
        <f t="shared" si="478"/>
        <v>NC</v>
      </c>
      <c r="AV104" s="26" t="str">
        <f t="shared" si="479"/>
        <v>NC</v>
      </c>
      <c r="AW104" s="26" t="str">
        <f t="shared" si="480"/>
        <v>NC</v>
      </c>
      <c r="AX104" s="26" t="str">
        <f t="shared" si="481"/>
        <v>NC</v>
      </c>
      <c r="AY104" s="26" t="str">
        <f t="shared" si="482"/>
        <v>NC</v>
      </c>
      <c r="AZ104" s="26" t="str">
        <f t="shared" si="483"/>
        <v>NC</v>
      </c>
      <c r="BA104" s="26" t="str">
        <f t="shared" si="484"/>
        <v>NC</v>
      </c>
      <c r="BB104" s="26" t="str">
        <f t="shared" si="485"/>
        <v>NC</v>
      </c>
      <c r="BC104" s="26" t="str">
        <f t="shared" si="486"/>
        <v>NC</v>
      </c>
      <c r="BD104" s="26" t="str">
        <f t="shared" si="487"/>
        <v>NC</v>
      </c>
      <c r="BE104" s="26" t="str">
        <f t="shared" si="488"/>
        <v>NC</v>
      </c>
      <c r="BF104" s="26" t="str">
        <f t="shared" si="489"/>
        <v>NC</v>
      </c>
      <c r="BG104" s="26" t="str">
        <f t="shared" si="490"/>
        <v>NC</v>
      </c>
      <c r="BH104" s="26" t="str">
        <f t="shared" si="491"/>
        <v>NC</v>
      </c>
      <c r="BI104" s="26" t="str">
        <f t="shared" si="492"/>
        <v>NC</v>
      </c>
      <c r="BJ104" s="26" t="str">
        <f t="shared" si="493"/>
        <v>NC</v>
      </c>
      <c r="BK104" s="26" t="str">
        <f t="shared" si="494"/>
        <v>NC</v>
      </c>
      <c r="BL104" s="26" t="str">
        <f t="shared" si="495"/>
        <v>NC</v>
      </c>
      <c r="BM104" s="26" t="str">
        <f t="shared" si="496"/>
        <v>NC</v>
      </c>
      <c r="BN104" s="57">
        <v>96</v>
      </c>
      <c r="BO104" s="70" t="s">
        <v>33</v>
      </c>
      <c r="BP104" s="70" t="s">
        <v>33</v>
      </c>
      <c r="BQ104" s="70" t="s">
        <v>33</v>
      </c>
      <c r="BR104" s="70" t="s">
        <v>33</v>
      </c>
      <c r="BS104" s="70" t="s">
        <v>33</v>
      </c>
      <c r="BT104" s="70" t="s">
        <v>33</v>
      </c>
      <c r="BU104" s="70" t="s">
        <v>33</v>
      </c>
      <c r="BV104" s="70" t="s">
        <v>33</v>
      </c>
      <c r="BW104" s="70" t="s">
        <v>33</v>
      </c>
      <c r="BX104" s="70" t="s">
        <v>33</v>
      </c>
      <c r="BY104" s="70" t="s">
        <v>33</v>
      </c>
      <c r="BZ104" s="70" t="s">
        <v>33</v>
      </c>
      <c r="CA104" s="70" t="s">
        <v>33</v>
      </c>
      <c r="CB104" s="70" t="s">
        <v>33</v>
      </c>
      <c r="CC104" s="70" t="s">
        <v>33</v>
      </c>
      <c r="CD104" s="70" t="s">
        <v>33</v>
      </c>
      <c r="CE104" s="70" t="s">
        <v>33</v>
      </c>
      <c r="CF104" s="70" t="s">
        <v>33</v>
      </c>
      <c r="CG104" s="70" t="s">
        <v>33</v>
      </c>
      <c r="CH104" s="70" t="s">
        <v>33</v>
      </c>
      <c r="CI104" s="70" t="s">
        <v>33</v>
      </c>
      <c r="CJ104" s="70" t="s">
        <v>33</v>
      </c>
      <c r="CK104" s="70" t="s">
        <v>33</v>
      </c>
      <c r="CL104" s="70" t="s">
        <v>33</v>
      </c>
      <c r="CM104" s="70" t="s">
        <v>33</v>
      </c>
      <c r="CN104" s="70" t="s">
        <v>33</v>
      </c>
      <c r="CO104" s="70" t="s">
        <v>33</v>
      </c>
      <c r="CP104" s="70" t="s">
        <v>33</v>
      </c>
      <c r="CQ104" s="57">
        <v>96</v>
      </c>
      <c r="CR104" s="71" t="s">
        <v>33</v>
      </c>
      <c r="CS104" s="71" t="s">
        <v>34</v>
      </c>
      <c r="CT104" s="71" t="s">
        <v>34</v>
      </c>
      <c r="CU104" s="71" t="s">
        <v>34</v>
      </c>
      <c r="CV104" s="71" t="s">
        <v>34</v>
      </c>
      <c r="CW104" s="71" t="s">
        <v>34</v>
      </c>
      <c r="CX104" s="71" t="s">
        <v>34</v>
      </c>
      <c r="CY104" s="71" t="s">
        <v>33</v>
      </c>
      <c r="CZ104" s="71" t="s">
        <v>34</v>
      </c>
      <c r="DA104" s="71" t="s">
        <v>34</v>
      </c>
      <c r="DB104" s="71" t="s">
        <v>34</v>
      </c>
      <c r="DC104" s="71" t="s">
        <v>34</v>
      </c>
      <c r="DD104" s="71" t="s">
        <v>34</v>
      </c>
      <c r="DE104" s="71" t="s">
        <v>34</v>
      </c>
      <c r="DF104" s="71" t="s">
        <v>34</v>
      </c>
      <c r="DG104" s="71" t="s">
        <v>34</v>
      </c>
      <c r="DH104" s="71" t="s">
        <v>34</v>
      </c>
      <c r="DI104" s="71" t="s">
        <v>34</v>
      </c>
      <c r="DJ104" s="71" t="s">
        <v>34</v>
      </c>
      <c r="DK104" s="71" t="s">
        <v>34</v>
      </c>
      <c r="DL104" s="71" t="s">
        <v>34</v>
      </c>
      <c r="DM104" s="71" t="s">
        <v>34</v>
      </c>
      <c r="DN104" s="71" t="s">
        <v>34</v>
      </c>
      <c r="DO104" s="71" t="s">
        <v>34</v>
      </c>
      <c r="DP104" s="71" t="s">
        <v>34</v>
      </c>
      <c r="DQ104" s="71" t="s">
        <v>34</v>
      </c>
      <c r="DR104" s="71" t="s">
        <v>34</v>
      </c>
      <c r="DS104" s="71" t="s">
        <v>34</v>
      </c>
      <c r="DT104" s="57">
        <v>96</v>
      </c>
      <c r="DU104" s="71" t="s">
        <v>34</v>
      </c>
      <c r="DV104" s="71" t="s">
        <v>34</v>
      </c>
      <c r="DW104" s="71" t="s">
        <v>34</v>
      </c>
      <c r="DX104" s="71" t="s">
        <v>34</v>
      </c>
      <c r="DY104" s="71" t="s">
        <v>34</v>
      </c>
      <c r="DZ104" s="71" t="s">
        <v>34</v>
      </c>
      <c r="EA104" s="71" t="s">
        <v>34</v>
      </c>
      <c r="EB104" s="71" t="s">
        <v>33</v>
      </c>
      <c r="EC104" s="71" t="s">
        <v>34</v>
      </c>
      <c r="ED104" s="71" t="s">
        <v>34</v>
      </c>
      <c r="EE104" s="71" t="s">
        <v>34</v>
      </c>
      <c r="EF104" s="71" t="s">
        <v>34</v>
      </c>
      <c r="EG104" s="71" t="s">
        <v>34</v>
      </c>
      <c r="EH104" s="71" t="s">
        <v>34</v>
      </c>
      <c r="EI104" s="71" t="s">
        <v>34</v>
      </c>
      <c r="EJ104" s="71" t="s">
        <v>34</v>
      </c>
      <c r="EK104" s="71" t="s">
        <v>34</v>
      </c>
      <c r="EL104" s="71" t="s">
        <v>34</v>
      </c>
      <c r="EM104" s="71" t="s">
        <v>34</v>
      </c>
      <c r="EN104" s="71" t="s">
        <v>34</v>
      </c>
      <c r="EO104" s="71" t="s">
        <v>34</v>
      </c>
      <c r="EP104" s="71" t="s">
        <v>34</v>
      </c>
      <c r="EQ104" s="71" t="s">
        <v>34</v>
      </c>
      <c r="ER104" s="71" t="s">
        <v>34</v>
      </c>
      <c r="ES104" s="71" t="s">
        <v>34</v>
      </c>
      <c r="ET104" s="71" t="s">
        <v>34</v>
      </c>
      <c r="EU104" s="71" t="s">
        <v>34</v>
      </c>
      <c r="EV104" s="71" t="s">
        <v>33</v>
      </c>
      <c r="EW104" s="57">
        <v>96</v>
      </c>
      <c r="EX104" s="27" t="str">
        <f t="shared" si="270"/>
        <v>NO CUMPLE</v>
      </c>
      <c r="EY104" s="27" t="str">
        <f t="shared" si="271"/>
        <v>NO CUMPLE</v>
      </c>
      <c r="EZ104" s="27" t="str">
        <f t="shared" si="272"/>
        <v>NO CUMPLE</v>
      </c>
      <c r="FA104" s="27" t="str">
        <f t="shared" si="273"/>
        <v>NO CUMPLE</v>
      </c>
      <c r="FB104" s="27" t="str">
        <f t="shared" si="274"/>
        <v>NO CUMPLE</v>
      </c>
      <c r="FC104" s="27" t="str">
        <f t="shared" si="275"/>
        <v>NO CUMPLE</v>
      </c>
      <c r="FD104" s="27" t="str">
        <f t="shared" si="276"/>
        <v>NO CUMPLE</v>
      </c>
      <c r="FE104" s="27" t="str">
        <f t="shared" si="277"/>
        <v>NO CUMPLE</v>
      </c>
      <c r="FF104" s="27" t="str">
        <f t="shared" si="278"/>
        <v>NO CUMPLE</v>
      </c>
      <c r="FG104" s="27" t="str">
        <f t="shared" si="279"/>
        <v>NO CUMPLE</v>
      </c>
      <c r="FH104" s="27" t="str">
        <f t="shared" si="280"/>
        <v>NO CUMPLE</v>
      </c>
      <c r="FI104" s="27" t="str">
        <f t="shared" si="281"/>
        <v>NO CUMPLE</v>
      </c>
      <c r="FJ104" s="27" t="str">
        <f t="shared" si="282"/>
        <v>NO CUMPLE</v>
      </c>
      <c r="FK104" s="27" t="str">
        <f t="shared" si="283"/>
        <v>NO CUMPLE</v>
      </c>
      <c r="FL104" s="27" t="str">
        <f t="shared" si="284"/>
        <v>NO CUMPLE</v>
      </c>
      <c r="FM104" s="27" t="str">
        <f t="shared" si="285"/>
        <v>NO CUMPLE</v>
      </c>
      <c r="FN104" s="27" t="str">
        <f t="shared" si="286"/>
        <v>NO CUMPLE</v>
      </c>
      <c r="FO104" s="27" t="str">
        <f t="shared" si="287"/>
        <v>NO CUMPLE</v>
      </c>
      <c r="FP104" s="27" t="str">
        <f t="shared" si="288"/>
        <v>NO CUMPLE</v>
      </c>
      <c r="FQ104" s="27" t="str">
        <f t="shared" si="289"/>
        <v>NO CUMPLE</v>
      </c>
      <c r="FR104" s="27" t="str">
        <f t="shared" si="290"/>
        <v>NO CUMPLE</v>
      </c>
      <c r="FS104" s="27" t="str">
        <f t="shared" si="291"/>
        <v>NO CUMPLE</v>
      </c>
      <c r="FT104" s="27" t="str">
        <f t="shared" si="292"/>
        <v>NO CUMPLE</v>
      </c>
      <c r="FU104" s="27" t="str">
        <f t="shared" si="293"/>
        <v>NO CUMPLE</v>
      </c>
      <c r="FV104" s="27" t="str">
        <f t="shared" si="294"/>
        <v>NO CUMPLE</v>
      </c>
      <c r="FW104" s="27" t="str">
        <f t="shared" si="295"/>
        <v>NO CUMPLE</v>
      </c>
      <c r="FX104" s="27" t="str">
        <f t="shared" si="296"/>
        <v>NO CUMPLE</v>
      </c>
      <c r="FY104" s="27" t="str">
        <f t="shared" si="297"/>
        <v>NO CUMPLE</v>
      </c>
      <c r="FZ104" s="57">
        <v>96</v>
      </c>
      <c r="GA104" s="71" t="s">
        <v>32</v>
      </c>
      <c r="GB104" s="71" t="s">
        <v>32</v>
      </c>
      <c r="GC104" s="71" t="s">
        <v>32</v>
      </c>
      <c r="GD104" s="71" t="s">
        <v>32</v>
      </c>
      <c r="GE104" s="71" t="s">
        <v>32</v>
      </c>
      <c r="GF104" s="71" t="s">
        <v>32</v>
      </c>
      <c r="GG104" s="71" t="s">
        <v>32</v>
      </c>
      <c r="GH104" s="71" t="s">
        <v>32</v>
      </c>
      <c r="GI104" s="71" t="s">
        <v>32</v>
      </c>
      <c r="GJ104" s="71" t="s">
        <v>32</v>
      </c>
      <c r="GK104" s="71" t="s">
        <v>32</v>
      </c>
      <c r="GL104" s="71" t="s">
        <v>32</v>
      </c>
      <c r="GM104" s="71" t="s">
        <v>32</v>
      </c>
      <c r="GN104" s="71" t="s">
        <v>32</v>
      </c>
      <c r="GO104" s="71" t="s">
        <v>32</v>
      </c>
      <c r="GP104" s="71" t="s">
        <v>32</v>
      </c>
      <c r="GQ104" s="71" t="s">
        <v>32</v>
      </c>
      <c r="GR104" s="71" t="s">
        <v>32</v>
      </c>
      <c r="GS104" s="71" t="s">
        <v>32</v>
      </c>
      <c r="GT104" s="71" t="s">
        <v>32</v>
      </c>
      <c r="GU104" s="71" t="s">
        <v>32</v>
      </c>
      <c r="GV104" s="71" t="s">
        <v>32</v>
      </c>
      <c r="GW104" s="71" t="s">
        <v>32</v>
      </c>
      <c r="GX104" s="71" t="s">
        <v>32</v>
      </c>
      <c r="GY104" s="71" t="s">
        <v>32</v>
      </c>
      <c r="GZ104" s="71" t="s">
        <v>32</v>
      </c>
      <c r="HA104" s="71" t="s">
        <v>32</v>
      </c>
      <c r="HB104" s="71" t="s">
        <v>32</v>
      </c>
      <c r="HC104" s="57">
        <v>96</v>
      </c>
      <c r="HD104" s="72" t="s">
        <v>32</v>
      </c>
      <c r="HE104" s="72" t="s">
        <v>32</v>
      </c>
      <c r="HF104" s="72" t="s">
        <v>32</v>
      </c>
      <c r="HG104" s="72" t="s">
        <v>32</v>
      </c>
      <c r="HH104" s="72" t="s">
        <v>32</v>
      </c>
      <c r="HI104" s="72" t="s">
        <v>32</v>
      </c>
      <c r="HJ104" s="72" t="s">
        <v>32</v>
      </c>
      <c r="HK104" s="72" t="s">
        <v>32</v>
      </c>
      <c r="HL104" s="72" t="s">
        <v>32</v>
      </c>
      <c r="HM104" s="72" t="s">
        <v>32</v>
      </c>
      <c r="HN104" s="72" t="s">
        <v>32</v>
      </c>
      <c r="HO104" s="72" t="s">
        <v>32</v>
      </c>
      <c r="HP104" s="72" t="s">
        <v>32</v>
      </c>
      <c r="HQ104" s="72" t="s">
        <v>32</v>
      </c>
      <c r="HR104" s="72" t="s">
        <v>32</v>
      </c>
      <c r="HS104" s="72" t="s">
        <v>32</v>
      </c>
      <c r="HT104" s="72" t="s">
        <v>32</v>
      </c>
      <c r="HU104" s="72" t="s">
        <v>32</v>
      </c>
      <c r="HV104" s="72" t="s">
        <v>32</v>
      </c>
      <c r="HW104" s="72" t="s">
        <v>32</v>
      </c>
      <c r="HX104" s="72" t="s">
        <v>32</v>
      </c>
      <c r="HY104" s="72" t="s">
        <v>32</v>
      </c>
      <c r="HZ104" s="72" t="s">
        <v>32</v>
      </c>
      <c r="IA104" s="72" t="s">
        <v>32</v>
      </c>
      <c r="IB104" s="72" t="s">
        <v>32</v>
      </c>
      <c r="IC104" s="72" t="s">
        <v>32</v>
      </c>
      <c r="ID104" s="72" t="s">
        <v>32</v>
      </c>
      <c r="IE104" s="72" t="s">
        <v>32</v>
      </c>
      <c r="IF104" s="57">
        <v>96</v>
      </c>
      <c r="IG104" s="26" t="str">
        <f t="shared" si="497"/>
        <v/>
      </c>
      <c r="IH104" s="26" t="str">
        <f t="shared" si="498"/>
        <v/>
      </c>
      <c r="II104" s="26" t="str">
        <f t="shared" si="499"/>
        <v/>
      </c>
      <c r="IJ104" s="26" t="str">
        <f t="shared" si="500"/>
        <v/>
      </c>
      <c r="IK104" s="26" t="str">
        <f t="shared" si="501"/>
        <v/>
      </c>
      <c r="IL104" s="26" t="str">
        <f t="shared" si="502"/>
        <v/>
      </c>
      <c r="IM104" s="26" t="str">
        <f t="shared" si="503"/>
        <v/>
      </c>
      <c r="IN104" s="26" t="str">
        <f t="shared" si="504"/>
        <v/>
      </c>
      <c r="IO104" s="26" t="str">
        <f t="shared" si="505"/>
        <v/>
      </c>
      <c r="IP104" s="26" t="str">
        <f t="shared" si="506"/>
        <v/>
      </c>
      <c r="IQ104" s="26" t="str">
        <f t="shared" si="507"/>
        <v/>
      </c>
      <c r="IR104" s="26" t="str">
        <f t="shared" si="508"/>
        <v/>
      </c>
      <c r="IS104" s="26" t="str">
        <f t="shared" si="509"/>
        <v/>
      </c>
      <c r="IT104" s="26" t="str">
        <f t="shared" si="510"/>
        <v/>
      </c>
      <c r="IU104" s="26" t="str">
        <f t="shared" si="511"/>
        <v/>
      </c>
      <c r="IV104" s="26" t="str">
        <f t="shared" si="512"/>
        <v/>
      </c>
      <c r="IW104" s="26" t="str">
        <f t="shared" si="513"/>
        <v/>
      </c>
      <c r="IX104" s="26" t="str">
        <f t="shared" si="514"/>
        <v/>
      </c>
      <c r="IY104" s="26" t="str">
        <f t="shared" si="515"/>
        <v/>
      </c>
      <c r="IZ104" s="26" t="str">
        <f t="shared" si="516"/>
        <v/>
      </c>
      <c r="JA104" s="26" t="str">
        <f t="shared" si="517"/>
        <v/>
      </c>
      <c r="JB104" s="26" t="str">
        <f t="shared" si="518"/>
        <v/>
      </c>
      <c r="JC104" s="26" t="str">
        <f t="shared" si="519"/>
        <v/>
      </c>
      <c r="JD104" s="26" t="str">
        <f t="shared" si="520"/>
        <v/>
      </c>
      <c r="JE104" s="26" t="str">
        <f t="shared" si="521"/>
        <v/>
      </c>
      <c r="JF104" s="26" t="str">
        <f t="shared" si="522"/>
        <v/>
      </c>
      <c r="JG104" s="26" t="str">
        <f t="shared" si="523"/>
        <v/>
      </c>
      <c r="JH104" s="26" t="str">
        <f t="shared" si="524"/>
        <v/>
      </c>
      <c r="JI104" s="26">
        <v>8925000</v>
      </c>
      <c r="JJ104" s="26">
        <v>8925000</v>
      </c>
      <c r="JK104" s="28">
        <f t="shared" si="525"/>
        <v>0</v>
      </c>
      <c r="JL104" s="28">
        <f t="shared" si="298"/>
        <v>0</v>
      </c>
      <c r="JM104" s="29" t="str">
        <f t="shared" si="526"/>
        <v/>
      </c>
      <c r="JN104" s="30" t="str">
        <f t="shared" si="527"/>
        <v/>
      </c>
      <c r="JO104" s="57">
        <v>96</v>
      </c>
      <c r="JP104" s="31" t="str">
        <f t="shared" si="299"/>
        <v/>
      </c>
      <c r="JQ104" s="31" t="str">
        <f t="shared" si="300"/>
        <v/>
      </c>
      <c r="JR104" s="31" t="str">
        <f t="shared" si="301"/>
        <v/>
      </c>
      <c r="JS104" s="31" t="str">
        <f t="shared" si="302"/>
        <v/>
      </c>
      <c r="JT104" s="31" t="str">
        <f t="shared" si="303"/>
        <v/>
      </c>
      <c r="JU104" s="31" t="str">
        <f t="shared" si="304"/>
        <v/>
      </c>
      <c r="JV104" s="31" t="str">
        <f t="shared" si="305"/>
        <v/>
      </c>
      <c r="JW104" s="31" t="str">
        <f t="shared" si="306"/>
        <v/>
      </c>
      <c r="JX104" s="31" t="str">
        <f t="shared" si="307"/>
        <v/>
      </c>
      <c r="JY104" s="31" t="str">
        <f t="shared" si="308"/>
        <v/>
      </c>
      <c r="JZ104" s="31" t="str">
        <f t="shared" si="309"/>
        <v/>
      </c>
      <c r="KA104" s="31" t="str">
        <f t="shared" si="310"/>
        <v/>
      </c>
      <c r="KB104" s="31" t="str">
        <f t="shared" si="311"/>
        <v/>
      </c>
      <c r="KC104" s="31" t="str">
        <f t="shared" si="312"/>
        <v/>
      </c>
      <c r="KD104" s="31" t="str">
        <f t="shared" si="313"/>
        <v/>
      </c>
      <c r="KE104" s="31" t="str">
        <f t="shared" si="314"/>
        <v/>
      </c>
      <c r="KF104" s="31" t="str">
        <f t="shared" si="315"/>
        <v/>
      </c>
      <c r="KG104" s="31" t="str">
        <f t="shared" si="316"/>
        <v/>
      </c>
      <c r="KH104" s="31" t="str">
        <f t="shared" si="317"/>
        <v/>
      </c>
      <c r="KI104" s="31" t="str">
        <f t="shared" si="318"/>
        <v/>
      </c>
      <c r="KJ104" s="31" t="str">
        <f t="shared" si="319"/>
        <v/>
      </c>
      <c r="KK104" s="31" t="str">
        <f t="shared" si="320"/>
        <v/>
      </c>
      <c r="KL104" s="31" t="str">
        <f t="shared" si="321"/>
        <v/>
      </c>
      <c r="KM104" s="31" t="str">
        <f t="shared" si="322"/>
        <v/>
      </c>
      <c r="KN104" s="31" t="str">
        <f t="shared" si="323"/>
        <v/>
      </c>
      <c r="KO104" s="31" t="str">
        <f t="shared" si="324"/>
        <v/>
      </c>
      <c r="KP104" s="31" t="str">
        <f t="shared" si="325"/>
        <v/>
      </c>
      <c r="KQ104" s="31" t="str">
        <f t="shared" si="326"/>
        <v/>
      </c>
      <c r="KR104" s="57">
        <v>96</v>
      </c>
      <c r="KS104" s="32" t="str">
        <f t="shared" si="327"/>
        <v/>
      </c>
      <c r="KT104" s="32" t="str">
        <f t="shared" si="328"/>
        <v/>
      </c>
      <c r="KU104" s="32" t="str">
        <f t="shared" si="329"/>
        <v/>
      </c>
      <c r="KV104" s="32" t="str">
        <f t="shared" si="330"/>
        <v/>
      </c>
      <c r="KW104" s="32" t="str">
        <f t="shared" si="331"/>
        <v/>
      </c>
      <c r="KX104" s="32" t="str">
        <f t="shared" si="332"/>
        <v/>
      </c>
      <c r="KY104" s="32" t="str">
        <f t="shared" si="333"/>
        <v/>
      </c>
      <c r="KZ104" s="32" t="str">
        <f t="shared" si="334"/>
        <v/>
      </c>
      <c r="LA104" s="32" t="str">
        <f t="shared" si="335"/>
        <v/>
      </c>
      <c r="LB104" s="32" t="str">
        <f t="shared" si="336"/>
        <v/>
      </c>
      <c r="LC104" s="32" t="str">
        <f t="shared" si="337"/>
        <v/>
      </c>
      <c r="LD104" s="32" t="str">
        <f t="shared" si="338"/>
        <v/>
      </c>
      <c r="LE104" s="32" t="str">
        <f t="shared" si="339"/>
        <v/>
      </c>
      <c r="LF104" s="32" t="str">
        <f t="shared" si="340"/>
        <v/>
      </c>
      <c r="LG104" s="32" t="str">
        <f t="shared" si="341"/>
        <v/>
      </c>
      <c r="LH104" s="32" t="str">
        <f t="shared" si="342"/>
        <v/>
      </c>
      <c r="LI104" s="32" t="str">
        <f t="shared" si="343"/>
        <v/>
      </c>
      <c r="LJ104" s="32" t="str">
        <f t="shared" si="344"/>
        <v/>
      </c>
      <c r="LK104" s="32" t="str">
        <f t="shared" si="345"/>
        <v/>
      </c>
      <c r="LL104" s="32" t="str">
        <f t="shared" si="346"/>
        <v/>
      </c>
      <c r="LM104" s="32" t="str">
        <f t="shared" si="347"/>
        <v/>
      </c>
      <c r="LN104" s="32" t="str">
        <f t="shared" si="348"/>
        <v/>
      </c>
      <c r="LO104" s="32" t="str">
        <f t="shared" si="349"/>
        <v/>
      </c>
      <c r="LP104" s="32" t="str">
        <f t="shared" si="350"/>
        <v/>
      </c>
      <c r="LQ104" s="32" t="str">
        <f t="shared" si="351"/>
        <v/>
      </c>
      <c r="LR104" s="32" t="str">
        <f t="shared" si="352"/>
        <v/>
      </c>
      <c r="LS104" s="32" t="str">
        <f t="shared" si="353"/>
        <v/>
      </c>
      <c r="LT104" s="32" t="str">
        <f t="shared" si="354"/>
        <v/>
      </c>
      <c r="LU104" s="57">
        <v>96</v>
      </c>
      <c r="LV104" s="33" t="str">
        <f t="shared" si="355"/>
        <v/>
      </c>
      <c r="LW104" s="33" t="str">
        <f t="shared" si="356"/>
        <v/>
      </c>
      <c r="LX104" s="33" t="str">
        <f t="shared" si="357"/>
        <v/>
      </c>
      <c r="LY104" s="33" t="str">
        <f t="shared" si="358"/>
        <v/>
      </c>
      <c r="LZ104" s="33" t="str">
        <f t="shared" si="359"/>
        <v/>
      </c>
      <c r="MA104" s="33" t="str">
        <f t="shared" si="360"/>
        <v/>
      </c>
      <c r="MB104" s="33" t="str">
        <f t="shared" si="361"/>
        <v/>
      </c>
      <c r="MC104" s="33" t="str">
        <f t="shared" si="362"/>
        <v/>
      </c>
      <c r="MD104" s="33" t="str">
        <f t="shared" si="363"/>
        <v/>
      </c>
      <c r="ME104" s="33" t="str">
        <f t="shared" si="364"/>
        <v/>
      </c>
      <c r="MF104" s="33" t="str">
        <f t="shared" si="365"/>
        <v/>
      </c>
      <c r="MG104" s="33" t="str">
        <f t="shared" si="366"/>
        <v/>
      </c>
      <c r="MH104" s="33" t="str">
        <f t="shared" si="367"/>
        <v/>
      </c>
      <c r="MI104" s="33" t="str">
        <f t="shared" si="368"/>
        <v/>
      </c>
      <c r="MJ104" s="33" t="str">
        <f t="shared" si="369"/>
        <v/>
      </c>
      <c r="MK104" s="33" t="str">
        <f t="shared" si="370"/>
        <v/>
      </c>
      <c r="ML104" s="33" t="str">
        <f t="shared" si="371"/>
        <v/>
      </c>
      <c r="MM104" s="33" t="str">
        <f t="shared" si="372"/>
        <v/>
      </c>
      <c r="MN104" s="33" t="str">
        <f t="shared" si="373"/>
        <v/>
      </c>
      <c r="MO104" s="33" t="str">
        <f t="shared" si="374"/>
        <v/>
      </c>
      <c r="MP104" s="33" t="str">
        <f t="shared" si="375"/>
        <v/>
      </c>
      <c r="MQ104" s="33" t="str">
        <f t="shared" si="376"/>
        <v/>
      </c>
      <c r="MR104" s="33" t="str">
        <f t="shared" si="377"/>
        <v/>
      </c>
      <c r="MS104" s="33" t="str">
        <f t="shared" si="378"/>
        <v/>
      </c>
      <c r="MT104" s="33" t="str">
        <f t="shared" si="379"/>
        <v/>
      </c>
      <c r="MU104" s="33" t="str">
        <f t="shared" si="380"/>
        <v/>
      </c>
      <c r="MV104" s="33" t="str">
        <f t="shared" si="381"/>
        <v/>
      </c>
      <c r="MW104" s="33" t="str">
        <f t="shared" si="382"/>
        <v/>
      </c>
      <c r="MX104" s="54">
        <f t="shared" si="383"/>
        <v>0</v>
      </c>
      <c r="MY104" s="57">
        <v>96</v>
      </c>
      <c r="MZ104" s="34" t="str">
        <f t="shared" si="384"/>
        <v/>
      </c>
      <c r="NA104" s="34" t="str">
        <f t="shared" si="385"/>
        <v/>
      </c>
      <c r="NB104" s="34" t="str">
        <f t="shared" si="386"/>
        <v/>
      </c>
      <c r="NC104" s="34" t="str">
        <f t="shared" si="387"/>
        <v/>
      </c>
      <c r="ND104" s="34" t="str">
        <f t="shared" si="388"/>
        <v/>
      </c>
      <c r="NE104" s="34" t="str">
        <f t="shared" si="389"/>
        <v/>
      </c>
      <c r="NF104" s="34" t="str">
        <f t="shared" si="390"/>
        <v/>
      </c>
      <c r="NG104" s="34" t="str">
        <f t="shared" si="391"/>
        <v/>
      </c>
      <c r="NH104" s="34" t="str">
        <f t="shared" si="392"/>
        <v/>
      </c>
      <c r="NI104" s="34" t="str">
        <f t="shared" si="393"/>
        <v/>
      </c>
      <c r="NJ104" s="34" t="str">
        <f t="shared" si="394"/>
        <v/>
      </c>
      <c r="NK104" s="34" t="str">
        <f t="shared" si="395"/>
        <v/>
      </c>
      <c r="NL104" s="34" t="str">
        <f t="shared" si="396"/>
        <v/>
      </c>
      <c r="NM104" s="34" t="str">
        <f t="shared" si="397"/>
        <v/>
      </c>
      <c r="NN104" s="34" t="str">
        <f t="shared" si="398"/>
        <v/>
      </c>
      <c r="NO104" s="34" t="str">
        <f t="shared" si="399"/>
        <v/>
      </c>
      <c r="NP104" s="34" t="str">
        <f t="shared" si="400"/>
        <v/>
      </c>
      <c r="NQ104" s="34" t="str">
        <f t="shared" si="401"/>
        <v/>
      </c>
      <c r="NR104" s="34" t="str">
        <f t="shared" si="402"/>
        <v/>
      </c>
      <c r="NS104" s="34" t="str">
        <f t="shared" si="403"/>
        <v/>
      </c>
      <c r="NT104" s="34" t="str">
        <f t="shared" si="404"/>
        <v/>
      </c>
      <c r="NU104" s="34" t="str">
        <f t="shared" si="405"/>
        <v/>
      </c>
      <c r="NV104" s="34" t="str">
        <f t="shared" si="406"/>
        <v/>
      </c>
      <c r="NW104" s="34" t="str">
        <f t="shared" si="407"/>
        <v/>
      </c>
      <c r="NX104" s="34" t="str">
        <f t="shared" si="408"/>
        <v/>
      </c>
      <c r="NY104" s="34" t="str">
        <f t="shared" si="409"/>
        <v/>
      </c>
      <c r="NZ104" s="34" t="str">
        <f t="shared" si="410"/>
        <v/>
      </c>
      <c r="OA104" s="34" t="str">
        <f t="shared" si="411"/>
        <v/>
      </c>
      <c r="OB104" s="57">
        <v>96</v>
      </c>
      <c r="OC104" s="78"/>
      <c r="OD104" s="78"/>
      <c r="OE104" s="78"/>
      <c r="OF104" s="78"/>
      <c r="OG104" s="78"/>
      <c r="OH104" s="78"/>
      <c r="OI104" s="78"/>
      <c r="OJ104" s="78"/>
      <c r="OK104" s="78"/>
      <c r="OL104" s="78"/>
      <c r="OM104" s="78"/>
      <c r="ON104" s="78"/>
      <c r="OO104" s="78"/>
      <c r="OP104" s="78"/>
      <c r="OQ104" s="78"/>
      <c r="OR104" s="78"/>
      <c r="OS104" s="78"/>
      <c r="OT104" s="78"/>
      <c r="OU104" s="78"/>
      <c r="OV104" s="78"/>
      <c r="OW104" s="78"/>
      <c r="OX104" s="78"/>
      <c r="OY104" s="78"/>
      <c r="OZ104" s="78"/>
      <c r="PA104" s="78"/>
      <c r="PB104" s="78"/>
      <c r="PC104" s="78"/>
      <c r="PD104" s="78"/>
      <c r="PE104" s="57">
        <v>96</v>
      </c>
      <c r="PF104" s="35">
        <f t="shared" si="412"/>
        <v>0</v>
      </c>
      <c r="PG104" s="35">
        <f t="shared" si="413"/>
        <v>0</v>
      </c>
      <c r="PH104" s="35">
        <f t="shared" si="414"/>
        <v>0</v>
      </c>
      <c r="PI104" s="35">
        <f t="shared" si="415"/>
        <v>0</v>
      </c>
      <c r="PJ104" s="35">
        <f t="shared" si="416"/>
        <v>0</v>
      </c>
      <c r="PK104" s="35">
        <f t="shared" si="417"/>
        <v>0</v>
      </c>
      <c r="PL104" s="35">
        <f t="shared" si="418"/>
        <v>0</v>
      </c>
      <c r="PM104" s="35">
        <f t="shared" si="419"/>
        <v>0</v>
      </c>
      <c r="PN104" s="35">
        <f t="shared" si="420"/>
        <v>0</v>
      </c>
      <c r="PO104" s="35">
        <f t="shared" si="421"/>
        <v>0</v>
      </c>
      <c r="PP104" s="35">
        <f t="shared" si="422"/>
        <v>0</v>
      </c>
      <c r="PQ104" s="35">
        <f t="shared" si="423"/>
        <v>0</v>
      </c>
      <c r="PR104" s="35">
        <f t="shared" si="424"/>
        <v>0</v>
      </c>
      <c r="PS104" s="35">
        <f t="shared" si="425"/>
        <v>0</v>
      </c>
      <c r="PT104" s="35">
        <f t="shared" si="426"/>
        <v>0</v>
      </c>
      <c r="PU104" s="35">
        <f t="shared" si="427"/>
        <v>0</v>
      </c>
      <c r="PV104" s="35">
        <f t="shared" si="428"/>
        <v>0</v>
      </c>
      <c r="PW104" s="35">
        <f t="shared" si="429"/>
        <v>0</v>
      </c>
      <c r="PX104" s="35">
        <f t="shared" si="430"/>
        <v>0</v>
      </c>
      <c r="PY104" s="35">
        <f t="shared" si="431"/>
        <v>0</v>
      </c>
      <c r="PZ104" s="35">
        <f t="shared" si="432"/>
        <v>0</v>
      </c>
      <c r="QA104" s="35">
        <f t="shared" si="433"/>
        <v>0</v>
      </c>
      <c r="QB104" s="35">
        <f t="shared" si="434"/>
        <v>0</v>
      </c>
      <c r="QC104" s="35">
        <f t="shared" si="435"/>
        <v>0</v>
      </c>
      <c r="QD104" s="35">
        <f t="shared" si="436"/>
        <v>0</v>
      </c>
      <c r="QE104" s="35">
        <f t="shared" si="437"/>
        <v>0</v>
      </c>
      <c r="QF104" s="35">
        <f t="shared" si="438"/>
        <v>0</v>
      </c>
      <c r="QG104" s="35">
        <f t="shared" si="439"/>
        <v>0</v>
      </c>
      <c r="QH104" s="57">
        <v>96</v>
      </c>
      <c r="QI104" s="36" t="str">
        <f t="shared" si="440"/>
        <v/>
      </c>
      <c r="QJ104" s="36" t="str">
        <f t="shared" si="441"/>
        <v/>
      </c>
      <c r="QK104" s="36" t="str">
        <f t="shared" si="442"/>
        <v/>
      </c>
      <c r="QL104" s="36" t="str">
        <f t="shared" si="443"/>
        <v/>
      </c>
      <c r="QM104" s="36" t="str">
        <f t="shared" si="444"/>
        <v/>
      </c>
      <c r="QN104" s="36" t="str">
        <f t="shared" si="445"/>
        <v/>
      </c>
      <c r="QO104" s="36" t="str">
        <f t="shared" si="446"/>
        <v/>
      </c>
      <c r="QP104" s="36" t="str">
        <f t="shared" si="447"/>
        <v/>
      </c>
      <c r="QQ104" s="36" t="str">
        <f t="shared" si="448"/>
        <v/>
      </c>
      <c r="QR104" s="36" t="str">
        <f t="shared" si="449"/>
        <v/>
      </c>
      <c r="QS104" s="36" t="str">
        <f t="shared" si="450"/>
        <v/>
      </c>
      <c r="QT104" s="36" t="str">
        <f t="shared" si="451"/>
        <v/>
      </c>
      <c r="QU104" s="36" t="str">
        <f t="shared" si="452"/>
        <v/>
      </c>
      <c r="QV104" s="36" t="str">
        <f t="shared" si="453"/>
        <v/>
      </c>
      <c r="QW104" s="36" t="str">
        <f t="shared" si="454"/>
        <v/>
      </c>
      <c r="QX104" s="36" t="str">
        <f t="shared" si="455"/>
        <v/>
      </c>
      <c r="QY104" s="36" t="str">
        <f t="shared" si="456"/>
        <v/>
      </c>
      <c r="QZ104" s="36" t="str">
        <f t="shared" si="457"/>
        <v/>
      </c>
      <c r="RA104" s="36" t="str">
        <f t="shared" si="458"/>
        <v/>
      </c>
      <c r="RB104" s="36" t="str">
        <f t="shared" si="459"/>
        <v/>
      </c>
      <c r="RC104" s="36" t="str">
        <f t="shared" si="460"/>
        <v/>
      </c>
      <c r="RD104" s="36" t="str">
        <f t="shared" si="461"/>
        <v/>
      </c>
      <c r="RE104" s="36" t="str">
        <f t="shared" si="462"/>
        <v/>
      </c>
      <c r="RF104" s="36" t="str">
        <f t="shared" si="463"/>
        <v/>
      </c>
      <c r="RG104" s="36" t="str">
        <f t="shared" si="464"/>
        <v/>
      </c>
      <c r="RH104" s="36" t="str">
        <f t="shared" si="465"/>
        <v/>
      </c>
      <c r="RI104" s="36" t="str">
        <f t="shared" si="466"/>
        <v/>
      </c>
      <c r="RJ104" s="36" t="str">
        <f t="shared" si="467"/>
        <v/>
      </c>
      <c r="RK104" s="37">
        <f t="shared" si="468"/>
        <v>0</v>
      </c>
      <c r="RL104" s="38" t="str">
        <f t="shared" si="528"/>
        <v/>
      </c>
      <c r="RM104" s="38" t="str">
        <f t="shared" si="529"/>
        <v/>
      </c>
      <c r="RN104" s="38" t="str">
        <f t="shared" si="530"/>
        <v/>
      </c>
      <c r="RO104" s="38" t="str">
        <f t="shared" si="531"/>
        <v/>
      </c>
      <c r="RP104" s="38" t="str">
        <f t="shared" si="532"/>
        <v/>
      </c>
      <c r="RQ104" s="39" t="str">
        <f t="shared" si="533"/>
        <v/>
      </c>
      <c r="RR104" s="39" t="str">
        <f t="shared" si="534"/>
        <v/>
      </c>
      <c r="RS104" s="39" t="str">
        <f t="shared" si="535"/>
        <v/>
      </c>
      <c r="RT104" s="39" t="str">
        <f t="shared" si="536"/>
        <v/>
      </c>
      <c r="RU104" s="39">
        <f t="shared" si="537"/>
        <v>0</v>
      </c>
      <c r="RV104" s="57">
        <v>96</v>
      </c>
    </row>
    <row r="105" spans="2:490" s="41" customFormat="1" ht="20.399999999999999" x14ac:dyDescent="0.2">
      <c r="B105" s="63" t="s">
        <v>193</v>
      </c>
      <c r="C105" s="57" t="s">
        <v>203</v>
      </c>
      <c r="D105" s="57" t="s">
        <v>204</v>
      </c>
      <c r="E105" s="57" t="s">
        <v>205</v>
      </c>
      <c r="F105" s="57">
        <v>7</v>
      </c>
      <c r="G105" s="25">
        <v>19815487</v>
      </c>
      <c r="H105" s="57">
        <v>97</v>
      </c>
      <c r="I105" s="77" t="s">
        <v>32</v>
      </c>
      <c r="J105" s="77" t="s">
        <v>32</v>
      </c>
      <c r="K105" s="75">
        <v>19815487</v>
      </c>
      <c r="L105" s="77" t="s">
        <v>32</v>
      </c>
      <c r="M105" s="77" t="s">
        <v>32</v>
      </c>
      <c r="N105" s="77" t="s">
        <v>32</v>
      </c>
      <c r="O105" s="77" t="s">
        <v>32</v>
      </c>
      <c r="P105" s="77" t="s">
        <v>32</v>
      </c>
      <c r="Q105" s="77" t="s">
        <v>32</v>
      </c>
      <c r="R105" s="77" t="s">
        <v>32</v>
      </c>
      <c r="S105" s="77" t="s">
        <v>32</v>
      </c>
      <c r="T105" s="77" t="s">
        <v>32</v>
      </c>
      <c r="U105" s="77" t="s">
        <v>32</v>
      </c>
      <c r="V105" s="77" t="s">
        <v>32</v>
      </c>
      <c r="W105" s="77" t="s">
        <v>32</v>
      </c>
      <c r="X105" s="77" t="s">
        <v>32</v>
      </c>
      <c r="Y105" s="77" t="s">
        <v>32</v>
      </c>
      <c r="Z105" s="77" t="s">
        <v>32</v>
      </c>
      <c r="AA105" s="77" t="s">
        <v>32</v>
      </c>
      <c r="AB105" s="77" t="s">
        <v>32</v>
      </c>
      <c r="AC105" s="77" t="s">
        <v>32</v>
      </c>
      <c r="AD105" s="77" t="s">
        <v>32</v>
      </c>
      <c r="AE105" s="77" t="s">
        <v>32</v>
      </c>
      <c r="AF105" s="77" t="s">
        <v>32</v>
      </c>
      <c r="AG105" s="77" t="s">
        <v>32</v>
      </c>
      <c r="AH105" s="77" t="s">
        <v>32</v>
      </c>
      <c r="AI105" s="77" t="s">
        <v>32</v>
      </c>
      <c r="AJ105" s="77" t="s">
        <v>32</v>
      </c>
      <c r="AK105" s="45"/>
      <c r="AL105" s="26" t="str">
        <f t="shared" si="469"/>
        <v>NC</v>
      </c>
      <c r="AM105" s="26" t="str">
        <f t="shared" si="470"/>
        <v>NC</v>
      </c>
      <c r="AN105" s="26">
        <f t="shared" si="471"/>
        <v>19815487</v>
      </c>
      <c r="AO105" s="26" t="str">
        <f t="shared" si="472"/>
        <v>NC</v>
      </c>
      <c r="AP105" s="26" t="str">
        <f t="shared" si="473"/>
        <v>NC</v>
      </c>
      <c r="AQ105" s="26" t="str">
        <f t="shared" si="474"/>
        <v>NC</v>
      </c>
      <c r="AR105" s="26" t="str">
        <f t="shared" si="475"/>
        <v>NC</v>
      </c>
      <c r="AS105" s="26" t="str">
        <f t="shared" si="476"/>
        <v>NC</v>
      </c>
      <c r="AT105" s="26" t="str">
        <f t="shared" si="477"/>
        <v>NC</v>
      </c>
      <c r="AU105" s="26" t="str">
        <f t="shared" si="478"/>
        <v>NC</v>
      </c>
      <c r="AV105" s="26" t="str">
        <f t="shared" si="479"/>
        <v>NC</v>
      </c>
      <c r="AW105" s="26" t="str">
        <f t="shared" si="480"/>
        <v>NC</v>
      </c>
      <c r="AX105" s="26" t="str">
        <f t="shared" si="481"/>
        <v>NC</v>
      </c>
      <c r="AY105" s="26" t="str">
        <f t="shared" si="482"/>
        <v>NC</v>
      </c>
      <c r="AZ105" s="26" t="str">
        <f t="shared" si="483"/>
        <v>NC</v>
      </c>
      <c r="BA105" s="26" t="str">
        <f t="shared" si="484"/>
        <v>NC</v>
      </c>
      <c r="BB105" s="26" t="str">
        <f t="shared" si="485"/>
        <v>NC</v>
      </c>
      <c r="BC105" s="26" t="str">
        <f t="shared" si="486"/>
        <v>NC</v>
      </c>
      <c r="BD105" s="26" t="str">
        <f t="shared" si="487"/>
        <v>NC</v>
      </c>
      <c r="BE105" s="26" t="str">
        <f t="shared" si="488"/>
        <v>NC</v>
      </c>
      <c r="BF105" s="26" t="str">
        <f t="shared" si="489"/>
        <v>NC</v>
      </c>
      <c r="BG105" s="26" t="str">
        <f t="shared" si="490"/>
        <v>NC</v>
      </c>
      <c r="BH105" s="26" t="str">
        <f t="shared" si="491"/>
        <v>NC</v>
      </c>
      <c r="BI105" s="26" t="str">
        <f t="shared" si="492"/>
        <v>NC</v>
      </c>
      <c r="BJ105" s="26" t="str">
        <f t="shared" si="493"/>
        <v>NC</v>
      </c>
      <c r="BK105" s="26" t="str">
        <f t="shared" si="494"/>
        <v>NC</v>
      </c>
      <c r="BL105" s="26" t="str">
        <f t="shared" si="495"/>
        <v>NC</v>
      </c>
      <c r="BM105" s="26" t="str">
        <f t="shared" si="496"/>
        <v>NC</v>
      </c>
      <c r="BN105" s="57">
        <v>97</v>
      </c>
      <c r="BO105" s="70" t="s">
        <v>33</v>
      </c>
      <c r="BP105" s="70" t="s">
        <v>33</v>
      </c>
      <c r="BQ105" s="71" t="s">
        <v>33</v>
      </c>
      <c r="BR105" s="70" t="s">
        <v>33</v>
      </c>
      <c r="BS105" s="70" t="s">
        <v>33</v>
      </c>
      <c r="BT105" s="70" t="s">
        <v>33</v>
      </c>
      <c r="BU105" s="70" t="s">
        <v>33</v>
      </c>
      <c r="BV105" s="70" t="s">
        <v>33</v>
      </c>
      <c r="BW105" s="70" t="s">
        <v>33</v>
      </c>
      <c r="BX105" s="70" t="s">
        <v>33</v>
      </c>
      <c r="BY105" s="70" t="s">
        <v>33</v>
      </c>
      <c r="BZ105" s="70" t="s">
        <v>33</v>
      </c>
      <c r="CA105" s="70" t="s">
        <v>33</v>
      </c>
      <c r="CB105" s="70" t="s">
        <v>33</v>
      </c>
      <c r="CC105" s="70" t="s">
        <v>33</v>
      </c>
      <c r="CD105" s="70" t="s">
        <v>33</v>
      </c>
      <c r="CE105" s="70" t="s">
        <v>33</v>
      </c>
      <c r="CF105" s="70" t="s">
        <v>33</v>
      </c>
      <c r="CG105" s="70" t="s">
        <v>33</v>
      </c>
      <c r="CH105" s="70" t="s">
        <v>33</v>
      </c>
      <c r="CI105" s="70" t="s">
        <v>33</v>
      </c>
      <c r="CJ105" s="70" t="s">
        <v>33</v>
      </c>
      <c r="CK105" s="70" t="s">
        <v>33</v>
      </c>
      <c r="CL105" s="70" t="s">
        <v>33</v>
      </c>
      <c r="CM105" s="70" t="s">
        <v>33</v>
      </c>
      <c r="CN105" s="70" t="s">
        <v>33</v>
      </c>
      <c r="CO105" s="70" t="s">
        <v>33</v>
      </c>
      <c r="CP105" s="70" t="s">
        <v>33</v>
      </c>
      <c r="CQ105" s="57">
        <v>97</v>
      </c>
      <c r="CR105" s="71" t="s">
        <v>33</v>
      </c>
      <c r="CS105" s="71" t="s">
        <v>34</v>
      </c>
      <c r="CT105" s="71" t="s">
        <v>239</v>
      </c>
      <c r="CU105" s="71" t="s">
        <v>34</v>
      </c>
      <c r="CV105" s="71" t="s">
        <v>34</v>
      </c>
      <c r="CW105" s="71" t="s">
        <v>34</v>
      </c>
      <c r="CX105" s="71" t="s">
        <v>34</v>
      </c>
      <c r="CY105" s="71" t="s">
        <v>33</v>
      </c>
      <c r="CZ105" s="71" t="s">
        <v>34</v>
      </c>
      <c r="DA105" s="71" t="s">
        <v>34</v>
      </c>
      <c r="DB105" s="71" t="s">
        <v>34</v>
      </c>
      <c r="DC105" s="71" t="s">
        <v>34</v>
      </c>
      <c r="DD105" s="71" t="s">
        <v>34</v>
      </c>
      <c r="DE105" s="71" t="s">
        <v>34</v>
      </c>
      <c r="DF105" s="71" t="s">
        <v>34</v>
      </c>
      <c r="DG105" s="71" t="s">
        <v>34</v>
      </c>
      <c r="DH105" s="71" t="s">
        <v>34</v>
      </c>
      <c r="DI105" s="71" t="s">
        <v>34</v>
      </c>
      <c r="DJ105" s="71" t="s">
        <v>34</v>
      </c>
      <c r="DK105" s="71" t="s">
        <v>34</v>
      </c>
      <c r="DL105" s="71" t="s">
        <v>34</v>
      </c>
      <c r="DM105" s="71" t="s">
        <v>34</v>
      </c>
      <c r="DN105" s="71" t="s">
        <v>34</v>
      </c>
      <c r="DO105" s="71" t="s">
        <v>34</v>
      </c>
      <c r="DP105" s="71" t="s">
        <v>34</v>
      </c>
      <c r="DQ105" s="71" t="s">
        <v>34</v>
      </c>
      <c r="DR105" s="71" t="s">
        <v>34</v>
      </c>
      <c r="DS105" s="71" t="s">
        <v>34</v>
      </c>
      <c r="DT105" s="57">
        <v>97</v>
      </c>
      <c r="DU105" s="71" t="s">
        <v>34</v>
      </c>
      <c r="DV105" s="71" t="s">
        <v>34</v>
      </c>
      <c r="DW105" s="71" t="s">
        <v>34</v>
      </c>
      <c r="DX105" s="71" t="s">
        <v>34</v>
      </c>
      <c r="DY105" s="71" t="s">
        <v>34</v>
      </c>
      <c r="DZ105" s="71" t="s">
        <v>34</v>
      </c>
      <c r="EA105" s="71" t="s">
        <v>34</v>
      </c>
      <c r="EB105" s="71" t="s">
        <v>33</v>
      </c>
      <c r="EC105" s="71" t="s">
        <v>34</v>
      </c>
      <c r="ED105" s="71" t="s">
        <v>34</v>
      </c>
      <c r="EE105" s="71" t="s">
        <v>34</v>
      </c>
      <c r="EF105" s="71" t="s">
        <v>34</v>
      </c>
      <c r="EG105" s="71" t="s">
        <v>34</v>
      </c>
      <c r="EH105" s="71" t="s">
        <v>34</v>
      </c>
      <c r="EI105" s="71" t="s">
        <v>34</v>
      </c>
      <c r="EJ105" s="71" t="s">
        <v>34</v>
      </c>
      <c r="EK105" s="71" t="s">
        <v>34</v>
      </c>
      <c r="EL105" s="71" t="s">
        <v>34</v>
      </c>
      <c r="EM105" s="71" t="s">
        <v>34</v>
      </c>
      <c r="EN105" s="71" t="s">
        <v>34</v>
      </c>
      <c r="EO105" s="71" t="s">
        <v>34</v>
      </c>
      <c r="EP105" s="71" t="s">
        <v>34</v>
      </c>
      <c r="EQ105" s="71" t="s">
        <v>34</v>
      </c>
      <c r="ER105" s="71" t="s">
        <v>34</v>
      </c>
      <c r="ES105" s="71" t="s">
        <v>34</v>
      </c>
      <c r="ET105" s="71" t="s">
        <v>34</v>
      </c>
      <c r="EU105" s="71" t="s">
        <v>34</v>
      </c>
      <c r="EV105" s="71" t="s">
        <v>33</v>
      </c>
      <c r="EW105" s="57">
        <v>97</v>
      </c>
      <c r="EX105" s="27" t="str">
        <f t="shared" si="270"/>
        <v>NO CUMPLE</v>
      </c>
      <c r="EY105" s="27" t="str">
        <f t="shared" si="271"/>
        <v>NO CUMPLE</v>
      </c>
      <c r="EZ105" s="27" t="str">
        <f t="shared" si="272"/>
        <v>NO CUMPLE</v>
      </c>
      <c r="FA105" s="27" t="str">
        <f t="shared" si="273"/>
        <v>NO CUMPLE</v>
      </c>
      <c r="FB105" s="27" t="str">
        <f t="shared" si="274"/>
        <v>NO CUMPLE</v>
      </c>
      <c r="FC105" s="27" t="str">
        <f t="shared" si="275"/>
        <v>NO CUMPLE</v>
      </c>
      <c r="FD105" s="27" t="str">
        <f t="shared" si="276"/>
        <v>NO CUMPLE</v>
      </c>
      <c r="FE105" s="27" t="str">
        <f t="shared" si="277"/>
        <v>NO CUMPLE</v>
      </c>
      <c r="FF105" s="27" t="str">
        <f t="shared" si="278"/>
        <v>NO CUMPLE</v>
      </c>
      <c r="FG105" s="27" t="str">
        <f t="shared" si="279"/>
        <v>NO CUMPLE</v>
      </c>
      <c r="FH105" s="27" t="str">
        <f t="shared" si="280"/>
        <v>NO CUMPLE</v>
      </c>
      <c r="FI105" s="27" t="str">
        <f t="shared" si="281"/>
        <v>NO CUMPLE</v>
      </c>
      <c r="FJ105" s="27" t="str">
        <f t="shared" si="282"/>
        <v>NO CUMPLE</v>
      </c>
      <c r="FK105" s="27" t="str">
        <f t="shared" si="283"/>
        <v>NO CUMPLE</v>
      </c>
      <c r="FL105" s="27" t="str">
        <f t="shared" si="284"/>
        <v>NO CUMPLE</v>
      </c>
      <c r="FM105" s="27" t="str">
        <f t="shared" si="285"/>
        <v>NO CUMPLE</v>
      </c>
      <c r="FN105" s="27" t="str">
        <f t="shared" si="286"/>
        <v>NO CUMPLE</v>
      </c>
      <c r="FO105" s="27" t="str">
        <f t="shared" si="287"/>
        <v>NO CUMPLE</v>
      </c>
      <c r="FP105" s="27" t="str">
        <f t="shared" si="288"/>
        <v>NO CUMPLE</v>
      </c>
      <c r="FQ105" s="27" t="str">
        <f t="shared" si="289"/>
        <v>NO CUMPLE</v>
      </c>
      <c r="FR105" s="27" t="str">
        <f t="shared" si="290"/>
        <v>NO CUMPLE</v>
      </c>
      <c r="FS105" s="27" t="str">
        <f t="shared" si="291"/>
        <v>NO CUMPLE</v>
      </c>
      <c r="FT105" s="27" t="str">
        <f t="shared" si="292"/>
        <v>NO CUMPLE</v>
      </c>
      <c r="FU105" s="27" t="str">
        <f t="shared" si="293"/>
        <v>NO CUMPLE</v>
      </c>
      <c r="FV105" s="27" t="str">
        <f t="shared" si="294"/>
        <v>NO CUMPLE</v>
      </c>
      <c r="FW105" s="27" t="str">
        <f t="shared" si="295"/>
        <v>NO CUMPLE</v>
      </c>
      <c r="FX105" s="27" t="str">
        <f t="shared" si="296"/>
        <v>NO CUMPLE</v>
      </c>
      <c r="FY105" s="27" t="str">
        <f t="shared" si="297"/>
        <v>NO CUMPLE</v>
      </c>
      <c r="FZ105" s="57">
        <v>97</v>
      </c>
      <c r="GA105" s="71" t="s">
        <v>32</v>
      </c>
      <c r="GB105" s="71" t="s">
        <v>32</v>
      </c>
      <c r="GC105" s="93" t="s">
        <v>33</v>
      </c>
      <c r="GD105" s="71" t="s">
        <v>32</v>
      </c>
      <c r="GE105" s="71" t="s">
        <v>32</v>
      </c>
      <c r="GF105" s="71" t="s">
        <v>32</v>
      </c>
      <c r="GG105" s="71" t="s">
        <v>32</v>
      </c>
      <c r="GH105" s="71" t="s">
        <v>32</v>
      </c>
      <c r="GI105" s="71" t="s">
        <v>32</v>
      </c>
      <c r="GJ105" s="71" t="s">
        <v>32</v>
      </c>
      <c r="GK105" s="71" t="s">
        <v>32</v>
      </c>
      <c r="GL105" s="71" t="s">
        <v>32</v>
      </c>
      <c r="GM105" s="71" t="s">
        <v>32</v>
      </c>
      <c r="GN105" s="71" t="s">
        <v>32</v>
      </c>
      <c r="GO105" s="71" t="s">
        <v>32</v>
      </c>
      <c r="GP105" s="71" t="s">
        <v>32</v>
      </c>
      <c r="GQ105" s="71" t="s">
        <v>32</v>
      </c>
      <c r="GR105" s="71" t="s">
        <v>32</v>
      </c>
      <c r="GS105" s="71" t="s">
        <v>32</v>
      </c>
      <c r="GT105" s="71" t="s">
        <v>32</v>
      </c>
      <c r="GU105" s="71" t="s">
        <v>32</v>
      </c>
      <c r="GV105" s="71" t="s">
        <v>32</v>
      </c>
      <c r="GW105" s="71" t="s">
        <v>32</v>
      </c>
      <c r="GX105" s="71" t="s">
        <v>32</v>
      </c>
      <c r="GY105" s="71" t="s">
        <v>32</v>
      </c>
      <c r="GZ105" s="71" t="s">
        <v>32</v>
      </c>
      <c r="HA105" s="71" t="s">
        <v>32</v>
      </c>
      <c r="HB105" s="71" t="s">
        <v>32</v>
      </c>
      <c r="HC105" s="57">
        <v>97</v>
      </c>
      <c r="HD105" s="72" t="s">
        <v>32</v>
      </c>
      <c r="HE105" s="72" t="s">
        <v>32</v>
      </c>
      <c r="HF105" s="72" t="s">
        <v>34</v>
      </c>
      <c r="HG105" s="72" t="s">
        <v>32</v>
      </c>
      <c r="HH105" s="72" t="s">
        <v>32</v>
      </c>
      <c r="HI105" s="72" t="s">
        <v>32</v>
      </c>
      <c r="HJ105" s="72" t="s">
        <v>32</v>
      </c>
      <c r="HK105" s="72" t="s">
        <v>32</v>
      </c>
      <c r="HL105" s="72" t="s">
        <v>32</v>
      </c>
      <c r="HM105" s="72" t="s">
        <v>32</v>
      </c>
      <c r="HN105" s="72" t="s">
        <v>32</v>
      </c>
      <c r="HO105" s="72" t="s">
        <v>32</v>
      </c>
      <c r="HP105" s="72" t="s">
        <v>32</v>
      </c>
      <c r="HQ105" s="72" t="s">
        <v>32</v>
      </c>
      <c r="HR105" s="72" t="s">
        <v>32</v>
      </c>
      <c r="HS105" s="72" t="s">
        <v>32</v>
      </c>
      <c r="HT105" s="72" t="s">
        <v>32</v>
      </c>
      <c r="HU105" s="72" t="s">
        <v>32</v>
      </c>
      <c r="HV105" s="72" t="s">
        <v>32</v>
      </c>
      <c r="HW105" s="72" t="s">
        <v>32</v>
      </c>
      <c r="HX105" s="72" t="s">
        <v>32</v>
      </c>
      <c r="HY105" s="72" t="s">
        <v>32</v>
      </c>
      <c r="HZ105" s="72" t="s">
        <v>32</v>
      </c>
      <c r="IA105" s="72" t="s">
        <v>32</v>
      </c>
      <c r="IB105" s="72" t="s">
        <v>32</v>
      </c>
      <c r="IC105" s="72" t="s">
        <v>32</v>
      </c>
      <c r="ID105" s="72" t="s">
        <v>32</v>
      </c>
      <c r="IE105" s="72" t="s">
        <v>32</v>
      </c>
      <c r="IF105" s="57">
        <v>97</v>
      </c>
      <c r="IG105" s="26" t="str">
        <f t="shared" si="497"/>
        <v/>
      </c>
      <c r="IH105" s="26" t="str">
        <f t="shared" si="498"/>
        <v/>
      </c>
      <c r="II105" s="26" t="str">
        <f t="shared" si="499"/>
        <v/>
      </c>
      <c r="IJ105" s="26" t="str">
        <f t="shared" si="500"/>
        <v/>
      </c>
      <c r="IK105" s="26" t="str">
        <f t="shared" si="501"/>
        <v/>
      </c>
      <c r="IL105" s="26" t="str">
        <f t="shared" si="502"/>
        <v/>
      </c>
      <c r="IM105" s="26" t="str">
        <f t="shared" si="503"/>
        <v/>
      </c>
      <c r="IN105" s="26" t="str">
        <f t="shared" si="504"/>
        <v/>
      </c>
      <c r="IO105" s="26" t="str">
        <f t="shared" si="505"/>
        <v/>
      </c>
      <c r="IP105" s="26" t="str">
        <f t="shared" si="506"/>
        <v/>
      </c>
      <c r="IQ105" s="26" t="str">
        <f t="shared" si="507"/>
        <v/>
      </c>
      <c r="IR105" s="26" t="str">
        <f t="shared" si="508"/>
        <v/>
      </c>
      <c r="IS105" s="26" t="str">
        <f t="shared" si="509"/>
        <v/>
      </c>
      <c r="IT105" s="26" t="str">
        <f t="shared" si="510"/>
        <v/>
      </c>
      <c r="IU105" s="26" t="str">
        <f t="shared" si="511"/>
        <v/>
      </c>
      <c r="IV105" s="26" t="str">
        <f t="shared" si="512"/>
        <v/>
      </c>
      <c r="IW105" s="26" t="str">
        <f t="shared" si="513"/>
        <v/>
      </c>
      <c r="IX105" s="26" t="str">
        <f t="shared" si="514"/>
        <v/>
      </c>
      <c r="IY105" s="26" t="str">
        <f t="shared" si="515"/>
        <v/>
      </c>
      <c r="IZ105" s="26" t="str">
        <f t="shared" si="516"/>
        <v/>
      </c>
      <c r="JA105" s="26" t="str">
        <f t="shared" si="517"/>
        <v/>
      </c>
      <c r="JB105" s="26" t="str">
        <f t="shared" si="518"/>
        <v/>
      </c>
      <c r="JC105" s="26" t="str">
        <f t="shared" si="519"/>
        <v/>
      </c>
      <c r="JD105" s="26" t="str">
        <f t="shared" si="520"/>
        <v/>
      </c>
      <c r="JE105" s="26" t="str">
        <f t="shared" si="521"/>
        <v/>
      </c>
      <c r="JF105" s="26" t="str">
        <f t="shared" si="522"/>
        <v/>
      </c>
      <c r="JG105" s="26" t="str">
        <f t="shared" si="523"/>
        <v/>
      </c>
      <c r="JH105" s="26" t="str">
        <f t="shared" si="524"/>
        <v/>
      </c>
      <c r="JI105" s="26">
        <v>19815487</v>
      </c>
      <c r="JJ105" s="26">
        <v>19815487</v>
      </c>
      <c r="JK105" s="28">
        <f t="shared" si="525"/>
        <v>0</v>
      </c>
      <c r="JL105" s="28">
        <f t="shared" si="298"/>
        <v>0</v>
      </c>
      <c r="JM105" s="29" t="str">
        <f t="shared" si="526"/>
        <v/>
      </c>
      <c r="JN105" s="30" t="str">
        <f t="shared" si="527"/>
        <v/>
      </c>
      <c r="JO105" s="57">
        <v>97</v>
      </c>
      <c r="JP105" s="31" t="str">
        <f t="shared" si="299"/>
        <v/>
      </c>
      <c r="JQ105" s="31" t="str">
        <f t="shared" si="300"/>
        <v/>
      </c>
      <c r="JR105" s="31" t="str">
        <f t="shared" si="301"/>
        <v/>
      </c>
      <c r="JS105" s="31" t="str">
        <f t="shared" si="302"/>
        <v/>
      </c>
      <c r="JT105" s="31" t="str">
        <f t="shared" si="303"/>
        <v/>
      </c>
      <c r="JU105" s="31" t="str">
        <f t="shared" si="304"/>
        <v/>
      </c>
      <c r="JV105" s="31" t="str">
        <f t="shared" si="305"/>
        <v/>
      </c>
      <c r="JW105" s="31" t="str">
        <f t="shared" si="306"/>
        <v/>
      </c>
      <c r="JX105" s="31" t="str">
        <f t="shared" si="307"/>
        <v/>
      </c>
      <c r="JY105" s="31" t="str">
        <f t="shared" si="308"/>
        <v/>
      </c>
      <c r="JZ105" s="31" t="str">
        <f t="shared" si="309"/>
        <v/>
      </c>
      <c r="KA105" s="31" t="str">
        <f t="shared" si="310"/>
        <v/>
      </c>
      <c r="KB105" s="31" t="str">
        <f t="shared" si="311"/>
        <v/>
      </c>
      <c r="KC105" s="31" t="str">
        <f t="shared" si="312"/>
        <v/>
      </c>
      <c r="KD105" s="31" t="str">
        <f t="shared" si="313"/>
        <v/>
      </c>
      <c r="KE105" s="31" t="str">
        <f t="shared" si="314"/>
        <v/>
      </c>
      <c r="KF105" s="31" t="str">
        <f t="shared" si="315"/>
        <v/>
      </c>
      <c r="KG105" s="31" t="str">
        <f t="shared" si="316"/>
        <v/>
      </c>
      <c r="KH105" s="31" t="str">
        <f t="shared" si="317"/>
        <v/>
      </c>
      <c r="KI105" s="31" t="str">
        <f t="shared" si="318"/>
        <v/>
      </c>
      <c r="KJ105" s="31" t="str">
        <f t="shared" si="319"/>
        <v/>
      </c>
      <c r="KK105" s="31" t="str">
        <f t="shared" si="320"/>
        <v/>
      </c>
      <c r="KL105" s="31" t="str">
        <f t="shared" si="321"/>
        <v/>
      </c>
      <c r="KM105" s="31" t="str">
        <f t="shared" si="322"/>
        <v/>
      </c>
      <c r="KN105" s="31" t="str">
        <f t="shared" si="323"/>
        <v/>
      </c>
      <c r="KO105" s="31" t="str">
        <f t="shared" si="324"/>
        <v/>
      </c>
      <c r="KP105" s="31" t="str">
        <f t="shared" si="325"/>
        <v/>
      </c>
      <c r="KQ105" s="31" t="str">
        <f t="shared" si="326"/>
        <v/>
      </c>
      <c r="KR105" s="57">
        <v>97</v>
      </c>
      <c r="KS105" s="32" t="str">
        <f t="shared" si="327"/>
        <v/>
      </c>
      <c r="KT105" s="32" t="str">
        <f t="shared" si="328"/>
        <v/>
      </c>
      <c r="KU105" s="32" t="str">
        <f t="shared" si="329"/>
        <v/>
      </c>
      <c r="KV105" s="32" t="str">
        <f t="shared" si="330"/>
        <v/>
      </c>
      <c r="KW105" s="32" t="str">
        <f t="shared" si="331"/>
        <v/>
      </c>
      <c r="KX105" s="32" t="str">
        <f t="shared" si="332"/>
        <v/>
      </c>
      <c r="KY105" s="32" t="str">
        <f t="shared" si="333"/>
        <v/>
      </c>
      <c r="KZ105" s="32" t="str">
        <f t="shared" si="334"/>
        <v/>
      </c>
      <c r="LA105" s="32" t="str">
        <f t="shared" si="335"/>
        <v/>
      </c>
      <c r="LB105" s="32" t="str">
        <f t="shared" si="336"/>
        <v/>
      </c>
      <c r="LC105" s="32" t="str">
        <f t="shared" si="337"/>
        <v/>
      </c>
      <c r="LD105" s="32" t="str">
        <f t="shared" si="338"/>
        <v/>
      </c>
      <c r="LE105" s="32" t="str">
        <f t="shared" si="339"/>
        <v/>
      </c>
      <c r="LF105" s="32" t="str">
        <f t="shared" si="340"/>
        <v/>
      </c>
      <c r="LG105" s="32" t="str">
        <f t="shared" si="341"/>
        <v/>
      </c>
      <c r="LH105" s="32" t="str">
        <f t="shared" si="342"/>
        <v/>
      </c>
      <c r="LI105" s="32" t="str">
        <f t="shared" si="343"/>
        <v/>
      </c>
      <c r="LJ105" s="32" t="str">
        <f t="shared" si="344"/>
        <v/>
      </c>
      <c r="LK105" s="32" t="str">
        <f t="shared" si="345"/>
        <v/>
      </c>
      <c r="LL105" s="32" t="str">
        <f t="shared" si="346"/>
        <v/>
      </c>
      <c r="LM105" s="32" t="str">
        <f t="shared" si="347"/>
        <v/>
      </c>
      <c r="LN105" s="32" t="str">
        <f t="shared" si="348"/>
        <v/>
      </c>
      <c r="LO105" s="32" t="str">
        <f t="shared" si="349"/>
        <v/>
      </c>
      <c r="LP105" s="32" t="str">
        <f t="shared" si="350"/>
        <v/>
      </c>
      <c r="LQ105" s="32" t="str">
        <f t="shared" si="351"/>
        <v/>
      </c>
      <c r="LR105" s="32" t="str">
        <f t="shared" si="352"/>
        <v/>
      </c>
      <c r="LS105" s="32" t="str">
        <f t="shared" si="353"/>
        <v/>
      </c>
      <c r="LT105" s="32" t="str">
        <f t="shared" si="354"/>
        <v/>
      </c>
      <c r="LU105" s="57">
        <v>97</v>
      </c>
      <c r="LV105" s="33" t="str">
        <f t="shared" si="355"/>
        <v/>
      </c>
      <c r="LW105" s="33" t="str">
        <f t="shared" si="356"/>
        <v/>
      </c>
      <c r="LX105" s="33" t="str">
        <f t="shared" si="357"/>
        <v/>
      </c>
      <c r="LY105" s="33" t="str">
        <f t="shared" si="358"/>
        <v/>
      </c>
      <c r="LZ105" s="33" t="str">
        <f t="shared" si="359"/>
        <v/>
      </c>
      <c r="MA105" s="33" t="str">
        <f t="shared" si="360"/>
        <v/>
      </c>
      <c r="MB105" s="33" t="str">
        <f t="shared" si="361"/>
        <v/>
      </c>
      <c r="MC105" s="33" t="str">
        <f t="shared" si="362"/>
        <v/>
      </c>
      <c r="MD105" s="33" t="str">
        <f t="shared" si="363"/>
        <v/>
      </c>
      <c r="ME105" s="33" t="str">
        <f t="shared" si="364"/>
        <v/>
      </c>
      <c r="MF105" s="33" t="str">
        <f t="shared" si="365"/>
        <v/>
      </c>
      <c r="MG105" s="33" t="str">
        <f t="shared" si="366"/>
        <v/>
      </c>
      <c r="MH105" s="33" t="str">
        <f t="shared" si="367"/>
        <v/>
      </c>
      <c r="MI105" s="33" t="str">
        <f t="shared" si="368"/>
        <v/>
      </c>
      <c r="MJ105" s="33" t="str">
        <f t="shared" si="369"/>
        <v/>
      </c>
      <c r="MK105" s="33" t="str">
        <f t="shared" si="370"/>
        <v/>
      </c>
      <c r="ML105" s="33" t="str">
        <f t="shared" si="371"/>
        <v/>
      </c>
      <c r="MM105" s="33" t="str">
        <f t="shared" si="372"/>
        <v/>
      </c>
      <c r="MN105" s="33" t="str">
        <f t="shared" si="373"/>
        <v/>
      </c>
      <c r="MO105" s="33" t="str">
        <f t="shared" si="374"/>
        <v/>
      </c>
      <c r="MP105" s="33" t="str">
        <f t="shared" si="375"/>
        <v/>
      </c>
      <c r="MQ105" s="33" t="str">
        <f t="shared" si="376"/>
        <v/>
      </c>
      <c r="MR105" s="33" t="str">
        <f t="shared" si="377"/>
        <v/>
      </c>
      <c r="MS105" s="33" t="str">
        <f t="shared" si="378"/>
        <v/>
      </c>
      <c r="MT105" s="33" t="str">
        <f t="shared" si="379"/>
        <v/>
      </c>
      <c r="MU105" s="33" t="str">
        <f t="shared" si="380"/>
        <v/>
      </c>
      <c r="MV105" s="33" t="str">
        <f t="shared" si="381"/>
        <v/>
      </c>
      <c r="MW105" s="33" t="str">
        <f t="shared" si="382"/>
        <v/>
      </c>
      <c r="MX105" s="54">
        <f t="shared" si="383"/>
        <v>0</v>
      </c>
      <c r="MY105" s="57">
        <v>97</v>
      </c>
      <c r="MZ105" s="34" t="str">
        <f t="shared" si="384"/>
        <v/>
      </c>
      <c r="NA105" s="34" t="str">
        <f t="shared" si="385"/>
        <v/>
      </c>
      <c r="NB105" s="34" t="str">
        <f t="shared" si="386"/>
        <v/>
      </c>
      <c r="NC105" s="34" t="str">
        <f t="shared" si="387"/>
        <v/>
      </c>
      <c r="ND105" s="34" t="str">
        <f t="shared" si="388"/>
        <v/>
      </c>
      <c r="NE105" s="34" t="str">
        <f t="shared" si="389"/>
        <v/>
      </c>
      <c r="NF105" s="34" t="str">
        <f t="shared" si="390"/>
        <v/>
      </c>
      <c r="NG105" s="34" t="str">
        <f t="shared" si="391"/>
        <v/>
      </c>
      <c r="NH105" s="34" t="str">
        <f t="shared" si="392"/>
        <v/>
      </c>
      <c r="NI105" s="34" t="str">
        <f t="shared" si="393"/>
        <v/>
      </c>
      <c r="NJ105" s="34" t="str">
        <f t="shared" si="394"/>
        <v/>
      </c>
      <c r="NK105" s="34" t="str">
        <f t="shared" si="395"/>
        <v/>
      </c>
      <c r="NL105" s="34" t="str">
        <f t="shared" si="396"/>
        <v/>
      </c>
      <c r="NM105" s="34" t="str">
        <f t="shared" si="397"/>
        <v/>
      </c>
      <c r="NN105" s="34" t="str">
        <f t="shared" si="398"/>
        <v/>
      </c>
      <c r="NO105" s="34" t="str">
        <f t="shared" si="399"/>
        <v/>
      </c>
      <c r="NP105" s="34" t="str">
        <f t="shared" si="400"/>
        <v/>
      </c>
      <c r="NQ105" s="34" t="str">
        <f t="shared" si="401"/>
        <v/>
      </c>
      <c r="NR105" s="34" t="str">
        <f t="shared" si="402"/>
        <v/>
      </c>
      <c r="NS105" s="34" t="str">
        <f t="shared" si="403"/>
        <v/>
      </c>
      <c r="NT105" s="34" t="str">
        <f t="shared" si="404"/>
        <v/>
      </c>
      <c r="NU105" s="34" t="str">
        <f t="shared" si="405"/>
        <v/>
      </c>
      <c r="NV105" s="34" t="str">
        <f t="shared" si="406"/>
        <v/>
      </c>
      <c r="NW105" s="34" t="str">
        <f t="shared" si="407"/>
        <v/>
      </c>
      <c r="NX105" s="34" t="str">
        <f t="shared" si="408"/>
        <v/>
      </c>
      <c r="NY105" s="34" t="str">
        <f t="shared" si="409"/>
        <v/>
      </c>
      <c r="NZ105" s="34" t="str">
        <f t="shared" si="410"/>
        <v/>
      </c>
      <c r="OA105" s="34" t="str">
        <f t="shared" si="411"/>
        <v/>
      </c>
      <c r="OB105" s="57">
        <v>97</v>
      </c>
      <c r="OC105" s="78"/>
      <c r="OD105" s="78"/>
      <c r="OE105" s="78">
        <v>66</v>
      </c>
      <c r="OF105" s="78"/>
      <c r="OG105" s="78"/>
      <c r="OH105" s="78"/>
      <c r="OI105" s="78"/>
      <c r="OJ105" s="78"/>
      <c r="OK105" s="78"/>
      <c r="OL105" s="78"/>
      <c r="OM105" s="78"/>
      <c r="ON105" s="78"/>
      <c r="OO105" s="78"/>
      <c r="OP105" s="78"/>
      <c r="OQ105" s="78"/>
      <c r="OR105" s="78"/>
      <c r="OS105" s="78"/>
      <c r="OT105" s="78"/>
      <c r="OU105" s="78"/>
      <c r="OV105" s="78"/>
      <c r="OW105" s="78"/>
      <c r="OX105" s="78"/>
      <c r="OY105" s="78"/>
      <c r="OZ105" s="78"/>
      <c r="PA105" s="78"/>
      <c r="PB105" s="78"/>
      <c r="PC105" s="78"/>
      <c r="PD105" s="78"/>
      <c r="PE105" s="57">
        <v>97</v>
      </c>
      <c r="PF105" s="35">
        <f t="shared" si="412"/>
        <v>0</v>
      </c>
      <c r="PG105" s="35">
        <f t="shared" si="413"/>
        <v>0</v>
      </c>
      <c r="PH105" s="35">
        <f t="shared" si="414"/>
        <v>60</v>
      </c>
      <c r="PI105" s="35">
        <f t="shared" si="415"/>
        <v>0</v>
      </c>
      <c r="PJ105" s="35">
        <f t="shared" si="416"/>
        <v>0</v>
      </c>
      <c r="PK105" s="35">
        <f t="shared" si="417"/>
        <v>0</v>
      </c>
      <c r="PL105" s="35">
        <f t="shared" si="418"/>
        <v>0</v>
      </c>
      <c r="PM105" s="35">
        <f t="shared" si="419"/>
        <v>0</v>
      </c>
      <c r="PN105" s="35">
        <f t="shared" si="420"/>
        <v>0</v>
      </c>
      <c r="PO105" s="35">
        <f t="shared" si="421"/>
        <v>0</v>
      </c>
      <c r="PP105" s="35">
        <f t="shared" si="422"/>
        <v>0</v>
      </c>
      <c r="PQ105" s="35">
        <f t="shared" si="423"/>
        <v>0</v>
      </c>
      <c r="PR105" s="35">
        <f t="shared" si="424"/>
        <v>0</v>
      </c>
      <c r="PS105" s="35">
        <f t="shared" si="425"/>
        <v>0</v>
      </c>
      <c r="PT105" s="35">
        <f t="shared" si="426"/>
        <v>0</v>
      </c>
      <c r="PU105" s="35">
        <f t="shared" si="427"/>
        <v>0</v>
      </c>
      <c r="PV105" s="35">
        <f t="shared" si="428"/>
        <v>0</v>
      </c>
      <c r="PW105" s="35">
        <f t="shared" si="429"/>
        <v>0</v>
      </c>
      <c r="PX105" s="35">
        <f t="shared" si="430"/>
        <v>0</v>
      </c>
      <c r="PY105" s="35">
        <f t="shared" si="431"/>
        <v>0</v>
      </c>
      <c r="PZ105" s="35">
        <f t="shared" si="432"/>
        <v>0</v>
      </c>
      <c r="QA105" s="35">
        <f t="shared" si="433"/>
        <v>0</v>
      </c>
      <c r="QB105" s="35">
        <f t="shared" si="434"/>
        <v>0</v>
      </c>
      <c r="QC105" s="35">
        <f t="shared" si="435"/>
        <v>0</v>
      </c>
      <c r="QD105" s="35">
        <f t="shared" si="436"/>
        <v>0</v>
      </c>
      <c r="QE105" s="35">
        <f t="shared" si="437"/>
        <v>0</v>
      </c>
      <c r="QF105" s="35">
        <f t="shared" si="438"/>
        <v>0</v>
      </c>
      <c r="QG105" s="35">
        <f t="shared" si="439"/>
        <v>0</v>
      </c>
      <c r="QH105" s="57">
        <v>97</v>
      </c>
      <c r="QI105" s="36" t="str">
        <f t="shared" si="440"/>
        <v/>
      </c>
      <c r="QJ105" s="36" t="str">
        <f t="shared" si="441"/>
        <v/>
      </c>
      <c r="QK105" s="36" t="str">
        <f t="shared" si="442"/>
        <v/>
      </c>
      <c r="QL105" s="36" t="str">
        <f t="shared" si="443"/>
        <v/>
      </c>
      <c r="QM105" s="36" t="str">
        <f t="shared" si="444"/>
        <v/>
      </c>
      <c r="QN105" s="36" t="str">
        <f t="shared" si="445"/>
        <v/>
      </c>
      <c r="QO105" s="36" t="str">
        <f t="shared" si="446"/>
        <v/>
      </c>
      <c r="QP105" s="36" t="str">
        <f t="shared" si="447"/>
        <v/>
      </c>
      <c r="QQ105" s="36" t="str">
        <f t="shared" si="448"/>
        <v/>
      </c>
      <c r="QR105" s="36" t="str">
        <f t="shared" si="449"/>
        <v/>
      </c>
      <c r="QS105" s="36" t="str">
        <f t="shared" si="450"/>
        <v/>
      </c>
      <c r="QT105" s="36" t="str">
        <f t="shared" si="451"/>
        <v/>
      </c>
      <c r="QU105" s="36" t="str">
        <f t="shared" si="452"/>
        <v/>
      </c>
      <c r="QV105" s="36" t="str">
        <f t="shared" si="453"/>
        <v/>
      </c>
      <c r="QW105" s="36" t="str">
        <f t="shared" si="454"/>
        <v/>
      </c>
      <c r="QX105" s="36" t="str">
        <f t="shared" si="455"/>
        <v/>
      </c>
      <c r="QY105" s="36" t="str">
        <f t="shared" si="456"/>
        <v/>
      </c>
      <c r="QZ105" s="36" t="str">
        <f t="shared" si="457"/>
        <v/>
      </c>
      <c r="RA105" s="36" t="str">
        <f t="shared" si="458"/>
        <v/>
      </c>
      <c r="RB105" s="36" t="str">
        <f t="shared" si="459"/>
        <v/>
      </c>
      <c r="RC105" s="36" t="str">
        <f t="shared" si="460"/>
        <v/>
      </c>
      <c r="RD105" s="36" t="str">
        <f t="shared" si="461"/>
        <v/>
      </c>
      <c r="RE105" s="36" t="str">
        <f t="shared" si="462"/>
        <v/>
      </c>
      <c r="RF105" s="36" t="str">
        <f t="shared" si="463"/>
        <v/>
      </c>
      <c r="RG105" s="36" t="str">
        <f t="shared" si="464"/>
        <v/>
      </c>
      <c r="RH105" s="36" t="str">
        <f t="shared" si="465"/>
        <v/>
      </c>
      <c r="RI105" s="36" t="str">
        <f t="shared" si="466"/>
        <v/>
      </c>
      <c r="RJ105" s="36" t="str">
        <f t="shared" si="467"/>
        <v/>
      </c>
      <c r="RK105" s="37">
        <f t="shared" si="468"/>
        <v>0</v>
      </c>
      <c r="RL105" s="38" t="str">
        <f t="shared" si="528"/>
        <v/>
      </c>
      <c r="RM105" s="38" t="str">
        <f t="shared" si="529"/>
        <v/>
      </c>
      <c r="RN105" s="38" t="str">
        <f t="shared" si="530"/>
        <v/>
      </c>
      <c r="RO105" s="38" t="str">
        <f t="shared" si="531"/>
        <v/>
      </c>
      <c r="RP105" s="38" t="str">
        <f t="shared" si="532"/>
        <v/>
      </c>
      <c r="RQ105" s="39" t="str">
        <f t="shared" si="533"/>
        <v/>
      </c>
      <c r="RR105" s="39" t="str">
        <f t="shared" si="534"/>
        <v/>
      </c>
      <c r="RS105" s="39" t="str">
        <f t="shared" si="535"/>
        <v/>
      </c>
      <c r="RT105" s="39" t="str">
        <f t="shared" si="536"/>
        <v/>
      </c>
      <c r="RU105" s="39">
        <f t="shared" si="537"/>
        <v>0</v>
      </c>
      <c r="RV105" s="57">
        <v>97</v>
      </c>
    </row>
    <row r="106" spans="2:490" s="41" customFormat="1" ht="20.399999999999999" x14ac:dyDescent="0.2">
      <c r="B106" s="63" t="s">
        <v>193</v>
      </c>
      <c r="C106" s="57" t="s">
        <v>203</v>
      </c>
      <c r="D106" s="57" t="s">
        <v>204</v>
      </c>
      <c r="E106" s="57" t="s">
        <v>206</v>
      </c>
      <c r="F106" s="57">
        <v>8</v>
      </c>
      <c r="G106" s="25">
        <v>1008168</v>
      </c>
      <c r="H106" s="57">
        <v>98</v>
      </c>
      <c r="I106" s="77" t="s">
        <v>32</v>
      </c>
      <c r="J106" s="77" t="s">
        <v>32</v>
      </c>
      <c r="K106" s="75">
        <v>1008168</v>
      </c>
      <c r="L106" s="77" t="s">
        <v>32</v>
      </c>
      <c r="M106" s="77" t="s">
        <v>32</v>
      </c>
      <c r="N106" s="77" t="s">
        <v>32</v>
      </c>
      <c r="O106" s="77" t="s">
        <v>32</v>
      </c>
      <c r="P106" s="77" t="s">
        <v>32</v>
      </c>
      <c r="Q106" s="77" t="s">
        <v>32</v>
      </c>
      <c r="R106" s="77" t="s">
        <v>32</v>
      </c>
      <c r="S106" s="77" t="s">
        <v>32</v>
      </c>
      <c r="T106" s="77" t="s">
        <v>32</v>
      </c>
      <c r="U106" s="77" t="s">
        <v>32</v>
      </c>
      <c r="V106" s="77" t="s">
        <v>32</v>
      </c>
      <c r="W106" s="77" t="s">
        <v>32</v>
      </c>
      <c r="X106" s="77" t="s">
        <v>32</v>
      </c>
      <c r="Y106" s="77" t="s">
        <v>32</v>
      </c>
      <c r="Z106" s="77" t="s">
        <v>32</v>
      </c>
      <c r="AA106" s="77" t="s">
        <v>32</v>
      </c>
      <c r="AB106" s="77" t="s">
        <v>32</v>
      </c>
      <c r="AC106" s="77" t="s">
        <v>32</v>
      </c>
      <c r="AD106" s="77" t="s">
        <v>32</v>
      </c>
      <c r="AE106" s="77" t="s">
        <v>32</v>
      </c>
      <c r="AF106" s="77" t="s">
        <v>32</v>
      </c>
      <c r="AG106" s="77" t="s">
        <v>32</v>
      </c>
      <c r="AH106" s="77" t="s">
        <v>32</v>
      </c>
      <c r="AI106" s="77" t="s">
        <v>32</v>
      </c>
      <c r="AJ106" s="77" t="s">
        <v>32</v>
      </c>
      <c r="AK106" s="45"/>
      <c r="AL106" s="26" t="str">
        <f t="shared" si="469"/>
        <v>NC</v>
      </c>
      <c r="AM106" s="26" t="str">
        <f t="shared" si="470"/>
        <v>NC</v>
      </c>
      <c r="AN106" s="26">
        <f t="shared" si="471"/>
        <v>1008168</v>
      </c>
      <c r="AO106" s="26" t="str">
        <f t="shared" si="472"/>
        <v>NC</v>
      </c>
      <c r="AP106" s="26" t="str">
        <f t="shared" si="473"/>
        <v>NC</v>
      </c>
      <c r="AQ106" s="26" t="str">
        <f t="shared" si="474"/>
        <v>NC</v>
      </c>
      <c r="AR106" s="26" t="str">
        <f t="shared" si="475"/>
        <v>NC</v>
      </c>
      <c r="AS106" s="26" t="str">
        <f t="shared" si="476"/>
        <v>NC</v>
      </c>
      <c r="AT106" s="26" t="str">
        <f t="shared" si="477"/>
        <v>NC</v>
      </c>
      <c r="AU106" s="26" t="str">
        <f t="shared" si="478"/>
        <v>NC</v>
      </c>
      <c r="AV106" s="26" t="str">
        <f t="shared" si="479"/>
        <v>NC</v>
      </c>
      <c r="AW106" s="26" t="str">
        <f t="shared" si="480"/>
        <v>NC</v>
      </c>
      <c r="AX106" s="26" t="str">
        <f t="shared" si="481"/>
        <v>NC</v>
      </c>
      <c r="AY106" s="26" t="str">
        <f t="shared" si="482"/>
        <v>NC</v>
      </c>
      <c r="AZ106" s="26" t="str">
        <f t="shared" si="483"/>
        <v>NC</v>
      </c>
      <c r="BA106" s="26" t="str">
        <f t="shared" si="484"/>
        <v>NC</v>
      </c>
      <c r="BB106" s="26" t="str">
        <f t="shared" si="485"/>
        <v>NC</v>
      </c>
      <c r="BC106" s="26" t="str">
        <f t="shared" si="486"/>
        <v>NC</v>
      </c>
      <c r="BD106" s="26" t="str">
        <f t="shared" si="487"/>
        <v>NC</v>
      </c>
      <c r="BE106" s="26" t="str">
        <f t="shared" si="488"/>
        <v>NC</v>
      </c>
      <c r="BF106" s="26" t="str">
        <f t="shared" si="489"/>
        <v>NC</v>
      </c>
      <c r="BG106" s="26" t="str">
        <f t="shared" si="490"/>
        <v>NC</v>
      </c>
      <c r="BH106" s="26" t="str">
        <f t="shared" si="491"/>
        <v>NC</v>
      </c>
      <c r="BI106" s="26" t="str">
        <f t="shared" si="492"/>
        <v>NC</v>
      </c>
      <c r="BJ106" s="26" t="str">
        <f t="shared" si="493"/>
        <v>NC</v>
      </c>
      <c r="BK106" s="26" t="str">
        <f t="shared" si="494"/>
        <v>NC</v>
      </c>
      <c r="BL106" s="26" t="str">
        <f t="shared" si="495"/>
        <v>NC</v>
      </c>
      <c r="BM106" s="26" t="str">
        <f t="shared" si="496"/>
        <v>NC</v>
      </c>
      <c r="BN106" s="57">
        <v>98</v>
      </c>
      <c r="BO106" s="70" t="s">
        <v>33</v>
      </c>
      <c r="BP106" s="70" t="s">
        <v>33</v>
      </c>
      <c r="BQ106" s="71" t="s">
        <v>33</v>
      </c>
      <c r="BR106" s="70" t="s">
        <v>33</v>
      </c>
      <c r="BS106" s="70" t="s">
        <v>33</v>
      </c>
      <c r="BT106" s="70" t="s">
        <v>33</v>
      </c>
      <c r="BU106" s="70" t="s">
        <v>33</v>
      </c>
      <c r="BV106" s="70" t="s">
        <v>33</v>
      </c>
      <c r="BW106" s="70" t="s">
        <v>33</v>
      </c>
      <c r="BX106" s="70" t="s">
        <v>33</v>
      </c>
      <c r="BY106" s="70" t="s">
        <v>33</v>
      </c>
      <c r="BZ106" s="70" t="s">
        <v>33</v>
      </c>
      <c r="CA106" s="70" t="s">
        <v>33</v>
      </c>
      <c r="CB106" s="70" t="s">
        <v>33</v>
      </c>
      <c r="CC106" s="70" t="s">
        <v>33</v>
      </c>
      <c r="CD106" s="70" t="s">
        <v>33</v>
      </c>
      <c r="CE106" s="70" t="s">
        <v>33</v>
      </c>
      <c r="CF106" s="70" t="s">
        <v>33</v>
      </c>
      <c r="CG106" s="70" t="s">
        <v>33</v>
      </c>
      <c r="CH106" s="70" t="s">
        <v>33</v>
      </c>
      <c r="CI106" s="70" t="s">
        <v>33</v>
      </c>
      <c r="CJ106" s="70" t="s">
        <v>33</v>
      </c>
      <c r="CK106" s="70" t="s">
        <v>33</v>
      </c>
      <c r="CL106" s="70" t="s">
        <v>33</v>
      </c>
      <c r="CM106" s="70" t="s">
        <v>33</v>
      </c>
      <c r="CN106" s="70" t="s">
        <v>33</v>
      </c>
      <c r="CO106" s="70" t="s">
        <v>33</v>
      </c>
      <c r="CP106" s="70" t="s">
        <v>33</v>
      </c>
      <c r="CQ106" s="57">
        <v>98</v>
      </c>
      <c r="CR106" s="71" t="s">
        <v>33</v>
      </c>
      <c r="CS106" s="71" t="s">
        <v>34</v>
      </c>
      <c r="CT106" s="71" t="s">
        <v>239</v>
      </c>
      <c r="CU106" s="71" t="s">
        <v>34</v>
      </c>
      <c r="CV106" s="71" t="s">
        <v>34</v>
      </c>
      <c r="CW106" s="71" t="s">
        <v>34</v>
      </c>
      <c r="CX106" s="71" t="s">
        <v>34</v>
      </c>
      <c r="CY106" s="71" t="s">
        <v>33</v>
      </c>
      <c r="CZ106" s="71" t="s">
        <v>34</v>
      </c>
      <c r="DA106" s="71" t="s">
        <v>34</v>
      </c>
      <c r="DB106" s="71" t="s">
        <v>34</v>
      </c>
      <c r="DC106" s="71" t="s">
        <v>34</v>
      </c>
      <c r="DD106" s="71" t="s">
        <v>34</v>
      </c>
      <c r="DE106" s="71" t="s">
        <v>34</v>
      </c>
      <c r="DF106" s="71" t="s">
        <v>34</v>
      </c>
      <c r="DG106" s="71" t="s">
        <v>34</v>
      </c>
      <c r="DH106" s="71" t="s">
        <v>34</v>
      </c>
      <c r="DI106" s="71" t="s">
        <v>34</v>
      </c>
      <c r="DJ106" s="71" t="s">
        <v>34</v>
      </c>
      <c r="DK106" s="71" t="s">
        <v>34</v>
      </c>
      <c r="DL106" s="71" t="s">
        <v>34</v>
      </c>
      <c r="DM106" s="71" t="s">
        <v>34</v>
      </c>
      <c r="DN106" s="71" t="s">
        <v>34</v>
      </c>
      <c r="DO106" s="71" t="s">
        <v>34</v>
      </c>
      <c r="DP106" s="71" t="s">
        <v>34</v>
      </c>
      <c r="DQ106" s="71" t="s">
        <v>34</v>
      </c>
      <c r="DR106" s="71" t="s">
        <v>34</v>
      </c>
      <c r="DS106" s="71" t="s">
        <v>34</v>
      </c>
      <c r="DT106" s="57">
        <v>98</v>
      </c>
      <c r="DU106" s="71" t="s">
        <v>34</v>
      </c>
      <c r="DV106" s="71" t="s">
        <v>34</v>
      </c>
      <c r="DW106" s="71" t="s">
        <v>34</v>
      </c>
      <c r="DX106" s="71" t="s">
        <v>34</v>
      </c>
      <c r="DY106" s="71" t="s">
        <v>34</v>
      </c>
      <c r="DZ106" s="71" t="s">
        <v>34</v>
      </c>
      <c r="EA106" s="71" t="s">
        <v>34</v>
      </c>
      <c r="EB106" s="71" t="s">
        <v>33</v>
      </c>
      <c r="EC106" s="71" t="s">
        <v>34</v>
      </c>
      <c r="ED106" s="71" t="s">
        <v>34</v>
      </c>
      <c r="EE106" s="71" t="s">
        <v>34</v>
      </c>
      <c r="EF106" s="71" t="s">
        <v>34</v>
      </c>
      <c r="EG106" s="71" t="s">
        <v>34</v>
      </c>
      <c r="EH106" s="71" t="s">
        <v>34</v>
      </c>
      <c r="EI106" s="71" t="s">
        <v>34</v>
      </c>
      <c r="EJ106" s="71" t="s">
        <v>34</v>
      </c>
      <c r="EK106" s="71" t="s">
        <v>34</v>
      </c>
      <c r="EL106" s="71" t="s">
        <v>34</v>
      </c>
      <c r="EM106" s="71" t="s">
        <v>34</v>
      </c>
      <c r="EN106" s="71" t="s">
        <v>34</v>
      </c>
      <c r="EO106" s="71" t="s">
        <v>34</v>
      </c>
      <c r="EP106" s="71" t="s">
        <v>34</v>
      </c>
      <c r="EQ106" s="71" t="s">
        <v>34</v>
      </c>
      <c r="ER106" s="71" t="s">
        <v>34</v>
      </c>
      <c r="ES106" s="71" t="s">
        <v>34</v>
      </c>
      <c r="ET106" s="71" t="s">
        <v>34</v>
      </c>
      <c r="EU106" s="71" t="s">
        <v>34</v>
      </c>
      <c r="EV106" s="71" t="s">
        <v>33</v>
      </c>
      <c r="EW106" s="57">
        <v>98</v>
      </c>
      <c r="EX106" s="27" t="str">
        <f t="shared" si="270"/>
        <v>NO CUMPLE</v>
      </c>
      <c r="EY106" s="27" t="str">
        <f t="shared" si="271"/>
        <v>NO CUMPLE</v>
      </c>
      <c r="EZ106" s="27" t="str">
        <f t="shared" si="272"/>
        <v>NO CUMPLE</v>
      </c>
      <c r="FA106" s="27" t="str">
        <f t="shared" si="273"/>
        <v>NO CUMPLE</v>
      </c>
      <c r="FB106" s="27" t="str">
        <f t="shared" si="274"/>
        <v>NO CUMPLE</v>
      </c>
      <c r="FC106" s="27" t="str">
        <f t="shared" si="275"/>
        <v>NO CUMPLE</v>
      </c>
      <c r="FD106" s="27" t="str">
        <f t="shared" si="276"/>
        <v>NO CUMPLE</v>
      </c>
      <c r="FE106" s="27" t="str">
        <f t="shared" si="277"/>
        <v>NO CUMPLE</v>
      </c>
      <c r="FF106" s="27" t="str">
        <f t="shared" si="278"/>
        <v>NO CUMPLE</v>
      </c>
      <c r="FG106" s="27" t="str">
        <f t="shared" si="279"/>
        <v>NO CUMPLE</v>
      </c>
      <c r="FH106" s="27" t="str">
        <f t="shared" si="280"/>
        <v>NO CUMPLE</v>
      </c>
      <c r="FI106" s="27" t="str">
        <f t="shared" si="281"/>
        <v>NO CUMPLE</v>
      </c>
      <c r="FJ106" s="27" t="str">
        <f t="shared" si="282"/>
        <v>NO CUMPLE</v>
      </c>
      <c r="FK106" s="27" t="str">
        <f t="shared" si="283"/>
        <v>NO CUMPLE</v>
      </c>
      <c r="FL106" s="27" t="str">
        <f t="shared" si="284"/>
        <v>NO CUMPLE</v>
      </c>
      <c r="FM106" s="27" t="str">
        <f t="shared" si="285"/>
        <v>NO CUMPLE</v>
      </c>
      <c r="FN106" s="27" t="str">
        <f t="shared" si="286"/>
        <v>NO CUMPLE</v>
      </c>
      <c r="FO106" s="27" t="str">
        <f t="shared" si="287"/>
        <v>NO CUMPLE</v>
      </c>
      <c r="FP106" s="27" t="str">
        <f t="shared" si="288"/>
        <v>NO CUMPLE</v>
      </c>
      <c r="FQ106" s="27" t="str">
        <f t="shared" si="289"/>
        <v>NO CUMPLE</v>
      </c>
      <c r="FR106" s="27" t="str">
        <f t="shared" si="290"/>
        <v>NO CUMPLE</v>
      </c>
      <c r="FS106" s="27" t="str">
        <f t="shared" si="291"/>
        <v>NO CUMPLE</v>
      </c>
      <c r="FT106" s="27" t="str">
        <f t="shared" si="292"/>
        <v>NO CUMPLE</v>
      </c>
      <c r="FU106" s="27" t="str">
        <f t="shared" si="293"/>
        <v>NO CUMPLE</v>
      </c>
      <c r="FV106" s="27" t="str">
        <f t="shared" si="294"/>
        <v>NO CUMPLE</v>
      </c>
      <c r="FW106" s="27" t="str">
        <f t="shared" si="295"/>
        <v>NO CUMPLE</v>
      </c>
      <c r="FX106" s="27" t="str">
        <f t="shared" si="296"/>
        <v>NO CUMPLE</v>
      </c>
      <c r="FY106" s="27" t="str">
        <f t="shared" si="297"/>
        <v>NO CUMPLE</v>
      </c>
      <c r="FZ106" s="57">
        <v>98</v>
      </c>
      <c r="GA106" s="71" t="s">
        <v>32</v>
      </c>
      <c r="GB106" s="71" t="s">
        <v>32</v>
      </c>
      <c r="GC106" s="93" t="s">
        <v>33</v>
      </c>
      <c r="GD106" s="71" t="s">
        <v>32</v>
      </c>
      <c r="GE106" s="71" t="s">
        <v>32</v>
      </c>
      <c r="GF106" s="71" t="s">
        <v>32</v>
      </c>
      <c r="GG106" s="71" t="s">
        <v>32</v>
      </c>
      <c r="GH106" s="71" t="s">
        <v>32</v>
      </c>
      <c r="GI106" s="71" t="s">
        <v>32</v>
      </c>
      <c r="GJ106" s="71" t="s">
        <v>32</v>
      </c>
      <c r="GK106" s="71" t="s">
        <v>32</v>
      </c>
      <c r="GL106" s="71" t="s">
        <v>32</v>
      </c>
      <c r="GM106" s="71" t="s">
        <v>32</v>
      </c>
      <c r="GN106" s="71" t="s">
        <v>32</v>
      </c>
      <c r="GO106" s="71" t="s">
        <v>32</v>
      </c>
      <c r="GP106" s="71" t="s">
        <v>32</v>
      </c>
      <c r="GQ106" s="71" t="s">
        <v>32</v>
      </c>
      <c r="GR106" s="71" t="s">
        <v>32</v>
      </c>
      <c r="GS106" s="71" t="s">
        <v>32</v>
      </c>
      <c r="GT106" s="71" t="s">
        <v>32</v>
      </c>
      <c r="GU106" s="71" t="s">
        <v>32</v>
      </c>
      <c r="GV106" s="71" t="s">
        <v>32</v>
      </c>
      <c r="GW106" s="71" t="s">
        <v>32</v>
      </c>
      <c r="GX106" s="71" t="s">
        <v>32</v>
      </c>
      <c r="GY106" s="71" t="s">
        <v>32</v>
      </c>
      <c r="GZ106" s="71" t="s">
        <v>32</v>
      </c>
      <c r="HA106" s="71" t="s">
        <v>32</v>
      </c>
      <c r="HB106" s="71" t="s">
        <v>32</v>
      </c>
      <c r="HC106" s="57">
        <v>98</v>
      </c>
      <c r="HD106" s="72" t="s">
        <v>32</v>
      </c>
      <c r="HE106" s="72" t="s">
        <v>32</v>
      </c>
      <c r="HF106" s="72" t="s">
        <v>34</v>
      </c>
      <c r="HG106" s="72" t="s">
        <v>32</v>
      </c>
      <c r="HH106" s="72" t="s">
        <v>32</v>
      </c>
      <c r="HI106" s="72" t="s">
        <v>32</v>
      </c>
      <c r="HJ106" s="72" t="s">
        <v>32</v>
      </c>
      <c r="HK106" s="72" t="s">
        <v>32</v>
      </c>
      <c r="HL106" s="72" t="s">
        <v>32</v>
      </c>
      <c r="HM106" s="72" t="s">
        <v>32</v>
      </c>
      <c r="HN106" s="72" t="s">
        <v>32</v>
      </c>
      <c r="HO106" s="72" t="s">
        <v>32</v>
      </c>
      <c r="HP106" s="72" t="s">
        <v>32</v>
      </c>
      <c r="HQ106" s="72" t="s">
        <v>32</v>
      </c>
      <c r="HR106" s="72" t="s">
        <v>32</v>
      </c>
      <c r="HS106" s="72" t="s">
        <v>32</v>
      </c>
      <c r="HT106" s="72" t="s">
        <v>32</v>
      </c>
      <c r="HU106" s="72" t="s">
        <v>32</v>
      </c>
      <c r="HV106" s="72" t="s">
        <v>32</v>
      </c>
      <c r="HW106" s="72" t="s">
        <v>32</v>
      </c>
      <c r="HX106" s="72" t="s">
        <v>32</v>
      </c>
      <c r="HY106" s="72" t="s">
        <v>32</v>
      </c>
      <c r="HZ106" s="72" t="s">
        <v>32</v>
      </c>
      <c r="IA106" s="72" t="s">
        <v>32</v>
      </c>
      <c r="IB106" s="72" t="s">
        <v>32</v>
      </c>
      <c r="IC106" s="72" t="s">
        <v>32</v>
      </c>
      <c r="ID106" s="72" t="s">
        <v>32</v>
      </c>
      <c r="IE106" s="72" t="s">
        <v>32</v>
      </c>
      <c r="IF106" s="57">
        <v>98</v>
      </c>
      <c r="IG106" s="26" t="str">
        <f t="shared" si="497"/>
        <v/>
      </c>
      <c r="IH106" s="26" t="str">
        <f t="shared" si="498"/>
        <v/>
      </c>
      <c r="II106" s="26" t="str">
        <f t="shared" si="499"/>
        <v/>
      </c>
      <c r="IJ106" s="26" t="str">
        <f t="shared" si="500"/>
        <v/>
      </c>
      <c r="IK106" s="26" t="str">
        <f t="shared" si="501"/>
        <v/>
      </c>
      <c r="IL106" s="26" t="str">
        <f t="shared" si="502"/>
        <v/>
      </c>
      <c r="IM106" s="26" t="str">
        <f t="shared" si="503"/>
        <v/>
      </c>
      <c r="IN106" s="26" t="str">
        <f t="shared" si="504"/>
        <v/>
      </c>
      <c r="IO106" s="26" t="str">
        <f t="shared" si="505"/>
        <v/>
      </c>
      <c r="IP106" s="26" t="str">
        <f t="shared" si="506"/>
        <v/>
      </c>
      <c r="IQ106" s="26" t="str">
        <f t="shared" si="507"/>
        <v/>
      </c>
      <c r="IR106" s="26" t="str">
        <f t="shared" si="508"/>
        <v/>
      </c>
      <c r="IS106" s="26" t="str">
        <f t="shared" si="509"/>
        <v/>
      </c>
      <c r="IT106" s="26" t="str">
        <f t="shared" si="510"/>
        <v/>
      </c>
      <c r="IU106" s="26" t="str">
        <f t="shared" si="511"/>
        <v/>
      </c>
      <c r="IV106" s="26" t="str">
        <f t="shared" si="512"/>
        <v/>
      </c>
      <c r="IW106" s="26" t="str">
        <f t="shared" si="513"/>
        <v/>
      </c>
      <c r="IX106" s="26" t="str">
        <f t="shared" si="514"/>
        <v/>
      </c>
      <c r="IY106" s="26" t="str">
        <f t="shared" si="515"/>
        <v/>
      </c>
      <c r="IZ106" s="26" t="str">
        <f t="shared" si="516"/>
        <v/>
      </c>
      <c r="JA106" s="26" t="str">
        <f t="shared" si="517"/>
        <v/>
      </c>
      <c r="JB106" s="26" t="str">
        <f t="shared" si="518"/>
        <v/>
      </c>
      <c r="JC106" s="26" t="str">
        <f t="shared" si="519"/>
        <v/>
      </c>
      <c r="JD106" s="26" t="str">
        <f t="shared" si="520"/>
        <v/>
      </c>
      <c r="JE106" s="26" t="str">
        <f t="shared" si="521"/>
        <v/>
      </c>
      <c r="JF106" s="26" t="str">
        <f t="shared" si="522"/>
        <v/>
      </c>
      <c r="JG106" s="26" t="str">
        <f t="shared" si="523"/>
        <v/>
      </c>
      <c r="JH106" s="26" t="str">
        <f t="shared" si="524"/>
        <v/>
      </c>
      <c r="JI106" s="26">
        <v>1008168</v>
      </c>
      <c r="JJ106" s="26">
        <v>1008168</v>
      </c>
      <c r="JK106" s="28">
        <f t="shared" si="525"/>
        <v>0</v>
      </c>
      <c r="JL106" s="28">
        <f t="shared" si="298"/>
        <v>0</v>
      </c>
      <c r="JM106" s="29" t="str">
        <f t="shared" si="526"/>
        <v/>
      </c>
      <c r="JN106" s="30" t="str">
        <f t="shared" si="527"/>
        <v/>
      </c>
      <c r="JO106" s="57">
        <v>98</v>
      </c>
      <c r="JP106" s="31" t="str">
        <f t="shared" si="299"/>
        <v/>
      </c>
      <c r="JQ106" s="31" t="str">
        <f t="shared" si="300"/>
        <v/>
      </c>
      <c r="JR106" s="31" t="str">
        <f t="shared" si="301"/>
        <v/>
      </c>
      <c r="JS106" s="31" t="str">
        <f t="shared" si="302"/>
        <v/>
      </c>
      <c r="JT106" s="31" t="str">
        <f t="shared" si="303"/>
        <v/>
      </c>
      <c r="JU106" s="31" t="str">
        <f t="shared" si="304"/>
        <v/>
      </c>
      <c r="JV106" s="31" t="str">
        <f t="shared" si="305"/>
        <v/>
      </c>
      <c r="JW106" s="31" t="str">
        <f t="shared" si="306"/>
        <v/>
      </c>
      <c r="JX106" s="31" t="str">
        <f t="shared" si="307"/>
        <v/>
      </c>
      <c r="JY106" s="31" t="str">
        <f t="shared" si="308"/>
        <v/>
      </c>
      <c r="JZ106" s="31" t="str">
        <f t="shared" si="309"/>
        <v/>
      </c>
      <c r="KA106" s="31" t="str">
        <f t="shared" si="310"/>
        <v/>
      </c>
      <c r="KB106" s="31" t="str">
        <f t="shared" si="311"/>
        <v/>
      </c>
      <c r="KC106" s="31" t="str">
        <f t="shared" si="312"/>
        <v/>
      </c>
      <c r="KD106" s="31" t="str">
        <f t="shared" si="313"/>
        <v/>
      </c>
      <c r="KE106" s="31" t="str">
        <f t="shared" si="314"/>
        <v/>
      </c>
      <c r="KF106" s="31" t="str">
        <f t="shared" si="315"/>
        <v/>
      </c>
      <c r="KG106" s="31" t="str">
        <f t="shared" si="316"/>
        <v/>
      </c>
      <c r="KH106" s="31" t="str">
        <f t="shared" si="317"/>
        <v/>
      </c>
      <c r="KI106" s="31" t="str">
        <f t="shared" si="318"/>
        <v/>
      </c>
      <c r="KJ106" s="31" t="str">
        <f t="shared" si="319"/>
        <v/>
      </c>
      <c r="KK106" s="31" t="str">
        <f t="shared" si="320"/>
        <v/>
      </c>
      <c r="KL106" s="31" t="str">
        <f t="shared" si="321"/>
        <v/>
      </c>
      <c r="KM106" s="31" t="str">
        <f t="shared" si="322"/>
        <v/>
      </c>
      <c r="KN106" s="31" t="str">
        <f t="shared" si="323"/>
        <v/>
      </c>
      <c r="KO106" s="31" t="str">
        <f t="shared" si="324"/>
        <v/>
      </c>
      <c r="KP106" s="31" t="str">
        <f t="shared" si="325"/>
        <v/>
      </c>
      <c r="KQ106" s="31" t="str">
        <f t="shared" si="326"/>
        <v/>
      </c>
      <c r="KR106" s="57">
        <v>98</v>
      </c>
      <c r="KS106" s="32" t="str">
        <f t="shared" si="327"/>
        <v/>
      </c>
      <c r="KT106" s="32" t="str">
        <f t="shared" si="328"/>
        <v/>
      </c>
      <c r="KU106" s="32" t="str">
        <f t="shared" si="329"/>
        <v/>
      </c>
      <c r="KV106" s="32" t="str">
        <f t="shared" si="330"/>
        <v/>
      </c>
      <c r="KW106" s="32" t="str">
        <f t="shared" si="331"/>
        <v/>
      </c>
      <c r="KX106" s="32" t="str">
        <f t="shared" si="332"/>
        <v/>
      </c>
      <c r="KY106" s="32" t="str">
        <f t="shared" si="333"/>
        <v/>
      </c>
      <c r="KZ106" s="32" t="str">
        <f t="shared" si="334"/>
        <v/>
      </c>
      <c r="LA106" s="32" t="str">
        <f t="shared" si="335"/>
        <v/>
      </c>
      <c r="LB106" s="32" t="str">
        <f t="shared" si="336"/>
        <v/>
      </c>
      <c r="LC106" s="32" t="str">
        <f t="shared" si="337"/>
        <v/>
      </c>
      <c r="LD106" s="32" t="str">
        <f t="shared" si="338"/>
        <v/>
      </c>
      <c r="LE106" s="32" t="str">
        <f t="shared" si="339"/>
        <v/>
      </c>
      <c r="LF106" s="32" t="str">
        <f t="shared" si="340"/>
        <v/>
      </c>
      <c r="LG106" s="32" t="str">
        <f t="shared" si="341"/>
        <v/>
      </c>
      <c r="LH106" s="32" t="str">
        <f t="shared" si="342"/>
        <v/>
      </c>
      <c r="LI106" s="32" t="str">
        <f t="shared" si="343"/>
        <v/>
      </c>
      <c r="LJ106" s="32" t="str">
        <f t="shared" si="344"/>
        <v/>
      </c>
      <c r="LK106" s="32" t="str">
        <f t="shared" si="345"/>
        <v/>
      </c>
      <c r="LL106" s="32" t="str">
        <f t="shared" si="346"/>
        <v/>
      </c>
      <c r="LM106" s="32" t="str">
        <f t="shared" si="347"/>
        <v/>
      </c>
      <c r="LN106" s="32" t="str">
        <f t="shared" si="348"/>
        <v/>
      </c>
      <c r="LO106" s="32" t="str">
        <f t="shared" si="349"/>
        <v/>
      </c>
      <c r="LP106" s="32" t="str">
        <f t="shared" si="350"/>
        <v/>
      </c>
      <c r="LQ106" s="32" t="str">
        <f t="shared" si="351"/>
        <v/>
      </c>
      <c r="LR106" s="32" t="str">
        <f t="shared" si="352"/>
        <v/>
      </c>
      <c r="LS106" s="32" t="str">
        <f t="shared" si="353"/>
        <v/>
      </c>
      <c r="LT106" s="32" t="str">
        <f t="shared" si="354"/>
        <v/>
      </c>
      <c r="LU106" s="57">
        <v>98</v>
      </c>
      <c r="LV106" s="33" t="str">
        <f t="shared" si="355"/>
        <v/>
      </c>
      <c r="LW106" s="33" t="str">
        <f t="shared" si="356"/>
        <v/>
      </c>
      <c r="LX106" s="33" t="str">
        <f t="shared" si="357"/>
        <v/>
      </c>
      <c r="LY106" s="33" t="str">
        <f t="shared" si="358"/>
        <v/>
      </c>
      <c r="LZ106" s="33" t="str">
        <f t="shared" si="359"/>
        <v/>
      </c>
      <c r="MA106" s="33" t="str">
        <f t="shared" si="360"/>
        <v/>
      </c>
      <c r="MB106" s="33" t="str">
        <f t="shared" si="361"/>
        <v/>
      </c>
      <c r="MC106" s="33" t="str">
        <f t="shared" si="362"/>
        <v/>
      </c>
      <c r="MD106" s="33" t="str">
        <f t="shared" si="363"/>
        <v/>
      </c>
      <c r="ME106" s="33" t="str">
        <f t="shared" si="364"/>
        <v/>
      </c>
      <c r="MF106" s="33" t="str">
        <f t="shared" si="365"/>
        <v/>
      </c>
      <c r="MG106" s="33" t="str">
        <f t="shared" si="366"/>
        <v/>
      </c>
      <c r="MH106" s="33" t="str">
        <f t="shared" si="367"/>
        <v/>
      </c>
      <c r="MI106" s="33" t="str">
        <f t="shared" si="368"/>
        <v/>
      </c>
      <c r="MJ106" s="33" t="str">
        <f t="shared" si="369"/>
        <v/>
      </c>
      <c r="MK106" s="33" t="str">
        <f t="shared" si="370"/>
        <v/>
      </c>
      <c r="ML106" s="33" t="str">
        <f t="shared" si="371"/>
        <v/>
      </c>
      <c r="MM106" s="33" t="str">
        <f t="shared" si="372"/>
        <v/>
      </c>
      <c r="MN106" s="33" t="str">
        <f t="shared" si="373"/>
        <v/>
      </c>
      <c r="MO106" s="33" t="str">
        <f t="shared" si="374"/>
        <v/>
      </c>
      <c r="MP106" s="33" t="str">
        <f t="shared" si="375"/>
        <v/>
      </c>
      <c r="MQ106" s="33" t="str">
        <f t="shared" si="376"/>
        <v/>
      </c>
      <c r="MR106" s="33" t="str">
        <f t="shared" si="377"/>
        <v/>
      </c>
      <c r="MS106" s="33" t="str">
        <f t="shared" si="378"/>
        <v/>
      </c>
      <c r="MT106" s="33" t="str">
        <f t="shared" si="379"/>
        <v/>
      </c>
      <c r="MU106" s="33" t="str">
        <f t="shared" si="380"/>
        <v/>
      </c>
      <c r="MV106" s="33" t="str">
        <f t="shared" si="381"/>
        <v/>
      </c>
      <c r="MW106" s="33" t="str">
        <f t="shared" si="382"/>
        <v/>
      </c>
      <c r="MX106" s="54">
        <f t="shared" si="383"/>
        <v>0</v>
      </c>
      <c r="MY106" s="57">
        <v>98</v>
      </c>
      <c r="MZ106" s="34" t="str">
        <f t="shared" si="384"/>
        <v/>
      </c>
      <c r="NA106" s="34" t="str">
        <f t="shared" si="385"/>
        <v/>
      </c>
      <c r="NB106" s="34" t="str">
        <f t="shared" si="386"/>
        <v/>
      </c>
      <c r="NC106" s="34" t="str">
        <f t="shared" si="387"/>
        <v/>
      </c>
      <c r="ND106" s="34" t="str">
        <f t="shared" si="388"/>
        <v/>
      </c>
      <c r="NE106" s="34" t="str">
        <f t="shared" si="389"/>
        <v/>
      </c>
      <c r="NF106" s="34" t="str">
        <f t="shared" si="390"/>
        <v/>
      </c>
      <c r="NG106" s="34" t="str">
        <f t="shared" si="391"/>
        <v/>
      </c>
      <c r="NH106" s="34" t="str">
        <f t="shared" si="392"/>
        <v/>
      </c>
      <c r="NI106" s="34" t="str">
        <f t="shared" si="393"/>
        <v/>
      </c>
      <c r="NJ106" s="34" t="str">
        <f t="shared" si="394"/>
        <v/>
      </c>
      <c r="NK106" s="34" t="str">
        <f t="shared" si="395"/>
        <v/>
      </c>
      <c r="NL106" s="34" t="str">
        <f t="shared" si="396"/>
        <v/>
      </c>
      <c r="NM106" s="34" t="str">
        <f t="shared" si="397"/>
        <v/>
      </c>
      <c r="NN106" s="34" t="str">
        <f t="shared" si="398"/>
        <v/>
      </c>
      <c r="NO106" s="34" t="str">
        <f t="shared" si="399"/>
        <v/>
      </c>
      <c r="NP106" s="34" t="str">
        <f t="shared" si="400"/>
        <v/>
      </c>
      <c r="NQ106" s="34" t="str">
        <f t="shared" si="401"/>
        <v/>
      </c>
      <c r="NR106" s="34" t="str">
        <f t="shared" si="402"/>
        <v/>
      </c>
      <c r="NS106" s="34" t="str">
        <f t="shared" si="403"/>
        <v/>
      </c>
      <c r="NT106" s="34" t="str">
        <f t="shared" si="404"/>
        <v/>
      </c>
      <c r="NU106" s="34" t="str">
        <f t="shared" si="405"/>
        <v/>
      </c>
      <c r="NV106" s="34" t="str">
        <f t="shared" si="406"/>
        <v/>
      </c>
      <c r="NW106" s="34" t="str">
        <f t="shared" si="407"/>
        <v/>
      </c>
      <c r="NX106" s="34" t="str">
        <f t="shared" si="408"/>
        <v/>
      </c>
      <c r="NY106" s="34" t="str">
        <f t="shared" si="409"/>
        <v/>
      </c>
      <c r="NZ106" s="34" t="str">
        <f t="shared" si="410"/>
        <v/>
      </c>
      <c r="OA106" s="34" t="str">
        <f t="shared" si="411"/>
        <v/>
      </c>
      <c r="OB106" s="57">
        <v>98</v>
      </c>
      <c r="OC106" s="78"/>
      <c r="OD106" s="78"/>
      <c r="OE106" s="78">
        <v>66</v>
      </c>
      <c r="OF106" s="78"/>
      <c r="OG106" s="78"/>
      <c r="OH106" s="78"/>
      <c r="OI106" s="78"/>
      <c r="OJ106" s="78"/>
      <c r="OK106" s="78"/>
      <c r="OL106" s="78"/>
      <c r="OM106" s="78"/>
      <c r="ON106" s="78"/>
      <c r="OO106" s="78"/>
      <c r="OP106" s="78"/>
      <c r="OQ106" s="78"/>
      <c r="OR106" s="78"/>
      <c r="OS106" s="78"/>
      <c r="OT106" s="78"/>
      <c r="OU106" s="78"/>
      <c r="OV106" s="78"/>
      <c r="OW106" s="78"/>
      <c r="OX106" s="78"/>
      <c r="OY106" s="78"/>
      <c r="OZ106" s="78"/>
      <c r="PA106" s="78"/>
      <c r="PB106" s="78"/>
      <c r="PC106" s="78"/>
      <c r="PD106" s="78"/>
      <c r="PE106" s="57">
        <v>98</v>
      </c>
      <c r="PF106" s="35">
        <f t="shared" si="412"/>
        <v>0</v>
      </c>
      <c r="PG106" s="35">
        <f t="shared" si="413"/>
        <v>0</v>
      </c>
      <c r="PH106" s="35">
        <f t="shared" si="414"/>
        <v>60</v>
      </c>
      <c r="PI106" s="35">
        <f t="shared" si="415"/>
        <v>0</v>
      </c>
      <c r="PJ106" s="35">
        <f t="shared" si="416"/>
        <v>0</v>
      </c>
      <c r="PK106" s="35">
        <f t="shared" si="417"/>
        <v>0</v>
      </c>
      <c r="PL106" s="35">
        <f t="shared" si="418"/>
        <v>0</v>
      </c>
      <c r="PM106" s="35">
        <f t="shared" si="419"/>
        <v>0</v>
      </c>
      <c r="PN106" s="35">
        <f t="shared" si="420"/>
        <v>0</v>
      </c>
      <c r="PO106" s="35">
        <f t="shared" si="421"/>
        <v>0</v>
      </c>
      <c r="PP106" s="35">
        <f t="shared" si="422"/>
        <v>0</v>
      </c>
      <c r="PQ106" s="35">
        <f t="shared" si="423"/>
        <v>0</v>
      </c>
      <c r="PR106" s="35">
        <f t="shared" si="424"/>
        <v>0</v>
      </c>
      <c r="PS106" s="35">
        <f t="shared" si="425"/>
        <v>0</v>
      </c>
      <c r="PT106" s="35">
        <f t="shared" si="426"/>
        <v>0</v>
      </c>
      <c r="PU106" s="35">
        <f t="shared" si="427"/>
        <v>0</v>
      </c>
      <c r="PV106" s="35">
        <f t="shared" si="428"/>
        <v>0</v>
      </c>
      <c r="PW106" s="35">
        <f t="shared" si="429"/>
        <v>0</v>
      </c>
      <c r="PX106" s="35">
        <f t="shared" si="430"/>
        <v>0</v>
      </c>
      <c r="PY106" s="35">
        <f t="shared" si="431"/>
        <v>0</v>
      </c>
      <c r="PZ106" s="35">
        <f t="shared" si="432"/>
        <v>0</v>
      </c>
      <c r="QA106" s="35">
        <f t="shared" si="433"/>
        <v>0</v>
      </c>
      <c r="QB106" s="35">
        <f t="shared" si="434"/>
        <v>0</v>
      </c>
      <c r="QC106" s="35">
        <f t="shared" si="435"/>
        <v>0</v>
      </c>
      <c r="QD106" s="35">
        <f t="shared" si="436"/>
        <v>0</v>
      </c>
      <c r="QE106" s="35">
        <f t="shared" si="437"/>
        <v>0</v>
      </c>
      <c r="QF106" s="35">
        <f t="shared" si="438"/>
        <v>0</v>
      </c>
      <c r="QG106" s="35">
        <f t="shared" si="439"/>
        <v>0</v>
      </c>
      <c r="QH106" s="57">
        <v>98</v>
      </c>
      <c r="QI106" s="36" t="str">
        <f t="shared" si="440"/>
        <v/>
      </c>
      <c r="QJ106" s="36" t="str">
        <f t="shared" si="441"/>
        <v/>
      </c>
      <c r="QK106" s="36" t="str">
        <f t="shared" si="442"/>
        <v/>
      </c>
      <c r="QL106" s="36" t="str">
        <f t="shared" si="443"/>
        <v/>
      </c>
      <c r="QM106" s="36" t="str">
        <f t="shared" si="444"/>
        <v/>
      </c>
      <c r="QN106" s="36" t="str">
        <f t="shared" si="445"/>
        <v/>
      </c>
      <c r="QO106" s="36" t="str">
        <f t="shared" si="446"/>
        <v/>
      </c>
      <c r="QP106" s="36" t="str">
        <f t="shared" si="447"/>
        <v/>
      </c>
      <c r="QQ106" s="36" t="str">
        <f t="shared" si="448"/>
        <v/>
      </c>
      <c r="QR106" s="36" t="str">
        <f t="shared" si="449"/>
        <v/>
      </c>
      <c r="QS106" s="36" t="str">
        <f t="shared" si="450"/>
        <v/>
      </c>
      <c r="QT106" s="36" t="str">
        <f t="shared" si="451"/>
        <v/>
      </c>
      <c r="QU106" s="36" t="str">
        <f t="shared" si="452"/>
        <v/>
      </c>
      <c r="QV106" s="36" t="str">
        <f t="shared" si="453"/>
        <v/>
      </c>
      <c r="QW106" s="36" t="str">
        <f t="shared" si="454"/>
        <v/>
      </c>
      <c r="QX106" s="36" t="str">
        <f t="shared" si="455"/>
        <v/>
      </c>
      <c r="QY106" s="36" t="str">
        <f t="shared" si="456"/>
        <v/>
      </c>
      <c r="QZ106" s="36" t="str">
        <f t="shared" si="457"/>
        <v/>
      </c>
      <c r="RA106" s="36" t="str">
        <f t="shared" si="458"/>
        <v/>
      </c>
      <c r="RB106" s="36" t="str">
        <f t="shared" si="459"/>
        <v/>
      </c>
      <c r="RC106" s="36" t="str">
        <f t="shared" si="460"/>
        <v/>
      </c>
      <c r="RD106" s="36" t="str">
        <f t="shared" si="461"/>
        <v/>
      </c>
      <c r="RE106" s="36" t="str">
        <f t="shared" si="462"/>
        <v/>
      </c>
      <c r="RF106" s="36" t="str">
        <f t="shared" si="463"/>
        <v/>
      </c>
      <c r="RG106" s="36" t="str">
        <f t="shared" si="464"/>
        <v/>
      </c>
      <c r="RH106" s="36" t="str">
        <f t="shared" si="465"/>
        <v/>
      </c>
      <c r="RI106" s="36" t="str">
        <f t="shared" si="466"/>
        <v/>
      </c>
      <c r="RJ106" s="36" t="str">
        <f t="shared" si="467"/>
        <v/>
      </c>
      <c r="RK106" s="37">
        <f t="shared" si="468"/>
        <v>0</v>
      </c>
      <c r="RL106" s="38" t="str">
        <f t="shared" si="528"/>
        <v/>
      </c>
      <c r="RM106" s="38" t="str">
        <f t="shared" si="529"/>
        <v/>
      </c>
      <c r="RN106" s="38" t="str">
        <f t="shared" si="530"/>
        <v/>
      </c>
      <c r="RO106" s="38" t="str">
        <f t="shared" si="531"/>
        <v/>
      </c>
      <c r="RP106" s="38" t="str">
        <f t="shared" si="532"/>
        <v/>
      </c>
      <c r="RQ106" s="39" t="str">
        <f t="shared" si="533"/>
        <v/>
      </c>
      <c r="RR106" s="39" t="str">
        <f t="shared" si="534"/>
        <v/>
      </c>
      <c r="RS106" s="39" t="str">
        <f t="shared" si="535"/>
        <v/>
      </c>
      <c r="RT106" s="39" t="str">
        <f t="shared" si="536"/>
        <v/>
      </c>
      <c r="RU106" s="39">
        <f t="shared" si="537"/>
        <v>0</v>
      </c>
      <c r="RV106" s="57">
        <v>98</v>
      </c>
    </row>
    <row r="107" spans="2:490" s="41" customFormat="1" ht="20.399999999999999" x14ac:dyDescent="0.2">
      <c r="B107" s="63" t="s">
        <v>193</v>
      </c>
      <c r="C107" s="57" t="s">
        <v>203</v>
      </c>
      <c r="D107" s="57" t="s">
        <v>204</v>
      </c>
      <c r="E107" s="57" t="s">
        <v>207</v>
      </c>
      <c r="F107" s="57">
        <v>11</v>
      </c>
      <c r="G107" s="25">
        <v>2100448</v>
      </c>
      <c r="H107" s="57">
        <v>99</v>
      </c>
      <c r="I107" s="77" t="s">
        <v>32</v>
      </c>
      <c r="J107" s="77" t="s">
        <v>32</v>
      </c>
      <c r="K107" s="75">
        <v>2100448</v>
      </c>
      <c r="L107" s="77" t="s">
        <v>32</v>
      </c>
      <c r="M107" s="77" t="s">
        <v>32</v>
      </c>
      <c r="N107" s="77" t="s">
        <v>32</v>
      </c>
      <c r="O107" s="77" t="s">
        <v>32</v>
      </c>
      <c r="P107" s="77" t="s">
        <v>32</v>
      </c>
      <c r="Q107" s="77" t="s">
        <v>32</v>
      </c>
      <c r="R107" s="77" t="s">
        <v>32</v>
      </c>
      <c r="S107" s="77" t="s">
        <v>32</v>
      </c>
      <c r="T107" s="77" t="s">
        <v>32</v>
      </c>
      <c r="U107" s="77" t="s">
        <v>32</v>
      </c>
      <c r="V107" s="77" t="s">
        <v>32</v>
      </c>
      <c r="W107" s="77" t="s">
        <v>32</v>
      </c>
      <c r="X107" s="77" t="s">
        <v>32</v>
      </c>
      <c r="Y107" s="77" t="s">
        <v>32</v>
      </c>
      <c r="Z107" s="77" t="s">
        <v>32</v>
      </c>
      <c r="AA107" s="77" t="s">
        <v>32</v>
      </c>
      <c r="AB107" s="77" t="s">
        <v>32</v>
      </c>
      <c r="AC107" s="77" t="s">
        <v>32</v>
      </c>
      <c r="AD107" s="77" t="s">
        <v>32</v>
      </c>
      <c r="AE107" s="77" t="s">
        <v>32</v>
      </c>
      <c r="AF107" s="77" t="s">
        <v>32</v>
      </c>
      <c r="AG107" s="77" t="s">
        <v>32</v>
      </c>
      <c r="AH107" s="77" t="s">
        <v>32</v>
      </c>
      <c r="AI107" s="77" t="s">
        <v>32</v>
      </c>
      <c r="AJ107" s="77" t="s">
        <v>32</v>
      </c>
      <c r="AK107" s="45"/>
      <c r="AL107" s="26" t="str">
        <f t="shared" si="469"/>
        <v>NC</v>
      </c>
      <c r="AM107" s="26" t="str">
        <f t="shared" si="470"/>
        <v>NC</v>
      </c>
      <c r="AN107" s="26">
        <f t="shared" si="471"/>
        <v>2100448</v>
      </c>
      <c r="AO107" s="26" t="str">
        <f t="shared" si="472"/>
        <v>NC</v>
      </c>
      <c r="AP107" s="26" t="str">
        <f t="shared" si="473"/>
        <v>NC</v>
      </c>
      <c r="AQ107" s="26" t="str">
        <f t="shared" si="474"/>
        <v>NC</v>
      </c>
      <c r="AR107" s="26" t="str">
        <f t="shared" si="475"/>
        <v>NC</v>
      </c>
      <c r="AS107" s="26" t="str">
        <f t="shared" si="476"/>
        <v>NC</v>
      </c>
      <c r="AT107" s="26" t="str">
        <f t="shared" si="477"/>
        <v>NC</v>
      </c>
      <c r="AU107" s="26" t="str">
        <f t="shared" si="478"/>
        <v>NC</v>
      </c>
      <c r="AV107" s="26" t="str">
        <f t="shared" si="479"/>
        <v>NC</v>
      </c>
      <c r="AW107" s="26" t="str">
        <f t="shared" si="480"/>
        <v>NC</v>
      </c>
      <c r="AX107" s="26" t="str">
        <f t="shared" si="481"/>
        <v>NC</v>
      </c>
      <c r="AY107" s="26" t="str">
        <f t="shared" si="482"/>
        <v>NC</v>
      </c>
      <c r="AZ107" s="26" t="str">
        <f t="shared" si="483"/>
        <v>NC</v>
      </c>
      <c r="BA107" s="26" t="str">
        <f t="shared" si="484"/>
        <v>NC</v>
      </c>
      <c r="BB107" s="26" t="str">
        <f t="shared" si="485"/>
        <v>NC</v>
      </c>
      <c r="BC107" s="26" t="str">
        <f t="shared" si="486"/>
        <v>NC</v>
      </c>
      <c r="BD107" s="26" t="str">
        <f t="shared" si="487"/>
        <v>NC</v>
      </c>
      <c r="BE107" s="26" t="str">
        <f t="shared" si="488"/>
        <v>NC</v>
      </c>
      <c r="BF107" s="26" t="str">
        <f t="shared" si="489"/>
        <v>NC</v>
      </c>
      <c r="BG107" s="26" t="str">
        <f t="shared" si="490"/>
        <v>NC</v>
      </c>
      <c r="BH107" s="26" t="str">
        <f t="shared" si="491"/>
        <v>NC</v>
      </c>
      <c r="BI107" s="26" t="str">
        <f t="shared" si="492"/>
        <v>NC</v>
      </c>
      <c r="BJ107" s="26" t="str">
        <f t="shared" si="493"/>
        <v>NC</v>
      </c>
      <c r="BK107" s="26" t="str">
        <f t="shared" si="494"/>
        <v>NC</v>
      </c>
      <c r="BL107" s="26" t="str">
        <f t="shared" si="495"/>
        <v>NC</v>
      </c>
      <c r="BM107" s="26" t="str">
        <f t="shared" si="496"/>
        <v>NC</v>
      </c>
      <c r="BN107" s="57">
        <v>99</v>
      </c>
      <c r="BO107" s="70" t="s">
        <v>33</v>
      </c>
      <c r="BP107" s="70" t="s">
        <v>33</v>
      </c>
      <c r="BQ107" s="71" t="s">
        <v>33</v>
      </c>
      <c r="BR107" s="70" t="s">
        <v>33</v>
      </c>
      <c r="BS107" s="70" t="s">
        <v>33</v>
      </c>
      <c r="BT107" s="70" t="s">
        <v>33</v>
      </c>
      <c r="BU107" s="70" t="s">
        <v>33</v>
      </c>
      <c r="BV107" s="70" t="s">
        <v>33</v>
      </c>
      <c r="BW107" s="70" t="s">
        <v>33</v>
      </c>
      <c r="BX107" s="70" t="s">
        <v>33</v>
      </c>
      <c r="BY107" s="70" t="s">
        <v>33</v>
      </c>
      <c r="BZ107" s="70" t="s">
        <v>33</v>
      </c>
      <c r="CA107" s="70" t="s">
        <v>33</v>
      </c>
      <c r="CB107" s="70" t="s">
        <v>33</v>
      </c>
      <c r="CC107" s="70" t="s">
        <v>33</v>
      </c>
      <c r="CD107" s="70" t="s">
        <v>33</v>
      </c>
      <c r="CE107" s="70" t="s">
        <v>33</v>
      </c>
      <c r="CF107" s="70" t="s">
        <v>33</v>
      </c>
      <c r="CG107" s="70" t="s">
        <v>33</v>
      </c>
      <c r="CH107" s="70" t="s">
        <v>33</v>
      </c>
      <c r="CI107" s="70" t="s">
        <v>33</v>
      </c>
      <c r="CJ107" s="70" t="s">
        <v>33</v>
      </c>
      <c r="CK107" s="70" t="s">
        <v>33</v>
      </c>
      <c r="CL107" s="70" t="s">
        <v>33</v>
      </c>
      <c r="CM107" s="70" t="s">
        <v>33</v>
      </c>
      <c r="CN107" s="70" t="s">
        <v>33</v>
      </c>
      <c r="CO107" s="70" t="s">
        <v>33</v>
      </c>
      <c r="CP107" s="70" t="s">
        <v>33</v>
      </c>
      <c r="CQ107" s="57">
        <v>99</v>
      </c>
      <c r="CR107" s="71" t="s">
        <v>33</v>
      </c>
      <c r="CS107" s="71" t="s">
        <v>34</v>
      </c>
      <c r="CT107" s="71" t="s">
        <v>239</v>
      </c>
      <c r="CU107" s="71" t="s">
        <v>34</v>
      </c>
      <c r="CV107" s="71" t="s">
        <v>34</v>
      </c>
      <c r="CW107" s="71" t="s">
        <v>34</v>
      </c>
      <c r="CX107" s="71" t="s">
        <v>34</v>
      </c>
      <c r="CY107" s="71" t="s">
        <v>33</v>
      </c>
      <c r="CZ107" s="71" t="s">
        <v>34</v>
      </c>
      <c r="DA107" s="71" t="s">
        <v>34</v>
      </c>
      <c r="DB107" s="71" t="s">
        <v>34</v>
      </c>
      <c r="DC107" s="71" t="s">
        <v>34</v>
      </c>
      <c r="DD107" s="71" t="s">
        <v>34</v>
      </c>
      <c r="DE107" s="71" t="s">
        <v>34</v>
      </c>
      <c r="DF107" s="71" t="s">
        <v>34</v>
      </c>
      <c r="DG107" s="71" t="s">
        <v>34</v>
      </c>
      <c r="DH107" s="71" t="s">
        <v>34</v>
      </c>
      <c r="DI107" s="71" t="s">
        <v>34</v>
      </c>
      <c r="DJ107" s="71" t="s">
        <v>34</v>
      </c>
      <c r="DK107" s="71" t="s">
        <v>34</v>
      </c>
      <c r="DL107" s="71" t="s">
        <v>34</v>
      </c>
      <c r="DM107" s="71" t="s">
        <v>34</v>
      </c>
      <c r="DN107" s="71" t="s">
        <v>34</v>
      </c>
      <c r="DO107" s="71" t="s">
        <v>34</v>
      </c>
      <c r="DP107" s="71" t="s">
        <v>34</v>
      </c>
      <c r="DQ107" s="71" t="s">
        <v>34</v>
      </c>
      <c r="DR107" s="71" t="s">
        <v>34</v>
      </c>
      <c r="DS107" s="71" t="s">
        <v>34</v>
      </c>
      <c r="DT107" s="57">
        <v>99</v>
      </c>
      <c r="DU107" s="71" t="s">
        <v>34</v>
      </c>
      <c r="DV107" s="71" t="s">
        <v>34</v>
      </c>
      <c r="DW107" s="71" t="s">
        <v>34</v>
      </c>
      <c r="DX107" s="71" t="s">
        <v>34</v>
      </c>
      <c r="DY107" s="71" t="s">
        <v>34</v>
      </c>
      <c r="DZ107" s="71" t="s">
        <v>34</v>
      </c>
      <c r="EA107" s="71" t="s">
        <v>34</v>
      </c>
      <c r="EB107" s="71" t="s">
        <v>33</v>
      </c>
      <c r="EC107" s="71" t="s">
        <v>34</v>
      </c>
      <c r="ED107" s="71" t="s">
        <v>34</v>
      </c>
      <c r="EE107" s="71" t="s">
        <v>34</v>
      </c>
      <c r="EF107" s="71" t="s">
        <v>34</v>
      </c>
      <c r="EG107" s="71" t="s">
        <v>34</v>
      </c>
      <c r="EH107" s="71" t="s">
        <v>34</v>
      </c>
      <c r="EI107" s="71" t="s">
        <v>34</v>
      </c>
      <c r="EJ107" s="71" t="s">
        <v>34</v>
      </c>
      <c r="EK107" s="71" t="s">
        <v>34</v>
      </c>
      <c r="EL107" s="71" t="s">
        <v>34</v>
      </c>
      <c r="EM107" s="71" t="s">
        <v>34</v>
      </c>
      <c r="EN107" s="71" t="s">
        <v>34</v>
      </c>
      <c r="EO107" s="71" t="s">
        <v>34</v>
      </c>
      <c r="EP107" s="71" t="s">
        <v>34</v>
      </c>
      <c r="EQ107" s="71" t="s">
        <v>34</v>
      </c>
      <c r="ER107" s="71" t="s">
        <v>34</v>
      </c>
      <c r="ES107" s="71" t="s">
        <v>34</v>
      </c>
      <c r="ET107" s="71" t="s">
        <v>34</v>
      </c>
      <c r="EU107" s="71" t="s">
        <v>34</v>
      </c>
      <c r="EV107" s="71" t="s">
        <v>33</v>
      </c>
      <c r="EW107" s="57">
        <v>99</v>
      </c>
      <c r="EX107" s="27" t="str">
        <f t="shared" si="270"/>
        <v>NO CUMPLE</v>
      </c>
      <c r="EY107" s="27" t="str">
        <f t="shared" si="271"/>
        <v>NO CUMPLE</v>
      </c>
      <c r="EZ107" s="27" t="str">
        <f t="shared" si="272"/>
        <v>NO CUMPLE</v>
      </c>
      <c r="FA107" s="27" t="str">
        <f t="shared" si="273"/>
        <v>NO CUMPLE</v>
      </c>
      <c r="FB107" s="27" t="str">
        <f t="shared" si="274"/>
        <v>NO CUMPLE</v>
      </c>
      <c r="FC107" s="27" t="str">
        <f t="shared" si="275"/>
        <v>NO CUMPLE</v>
      </c>
      <c r="FD107" s="27" t="str">
        <f t="shared" si="276"/>
        <v>NO CUMPLE</v>
      </c>
      <c r="FE107" s="27" t="str">
        <f t="shared" si="277"/>
        <v>NO CUMPLE</v>
      </c>
      <c r="FF107" s="27" t="str">
        <f t="shared" si="278"/>
        <v>NO CUMPLE</v>
      </c>
      <c r="FG107" s="27" t="str">
        <f t="shared" si="279"/>
        <v>NO CUMPLE</v>
      </c>
      <c r="FH107" s="27" t="str">
        <f t="shared" si="280"/>
        <v>NO CUMPLE</v>
      </c>
      <c r="FI107" s="27" t="str">
        <f t="shared" si="281"/>
        <v>NO CUMPLE</v>
      </c>
      <c r="FJ107" s="27" t="str">
        <f t="shared" si="282"/>
        <v>NO CUMPLE</v>
      </c>
      <c r="FK107" s="27" t="str">
        <f t="shared" si="283"/>
        <v>NO CUMPLE</v>
      </c>
      <c r="FL107" s="27" t="str">
        <f t="shared" si="284"/>
        <v>NO CUMPLE</v>
      </c>
      <c r="FM107" s="27" t="str">
        <f t="shared" si="285"/>
        <v>NO CUMPLE</v>
      </c>
      <c r="FN107" s="27" t="str">
        <f t="shared" si="286"/>
        <v>NO CUMPLE</v>
      </c>
      <c r="FO107" s="27" t="str">
        <f t="shared" si="287"/>
        <v>NO CUMPLE</v>
      </c>
      <c r="FP107" s="27" t="str">
        <f t="shared" si="288"/>
        <v>NO CUMPLE</v>
      </c>
      <c r="FQ107" s="27" t="str">
        <f t="shared" si="289"/>
        <v>NO CUMPLE</v>
      </c>
      <c r="FR107" s="27" t="str">
        <f t="shared" si="290"/>
        <v>NO CUMPLE</v>
      </c>
      <c r="FS107" s="27" t="str">
        <f t="shared" si="291"/>
        <v>NO CUMPLE</v>
      </c>
      <c r="FT107" s="27" t="str">
        <f t="shared" si="292"/>
        <v>NO CUMPLE</v>
      </c>
      <c r="FU107" s="27" t="str">
        <f t="shared" si="293"/>
        <v>NO CUMPLE</v>
      </c>
      <c r="FV107" s="27" t="str">
        <f t="shared" si="294"/>
        <v>NO CUMPLE</v>
      </c>
      <c r="FW107" s="27" t="str">
        <f t="shared" si="295"/>
        <v>NO CUMPLE</v>
      </c>
      <c r="FX107" s="27" t="str">
        <f t="shared" si="296"/>
        <v>NO CUMPLE</v>
      </c>
      <c r="FY107" s="27" t="str">
        <f t="shared" si="297"/>
        <v>NO CUMPLE</v>
      </c>
      <c r="FZ107" s="57">
        <v>99</v>
      </c>
      <c r="GA107" s="71" t="s">
        <v>32</v>
      </c>
      <c r="GB107" s="71" t="s">
        <v>32</v>
      </c>
      <c r="GC107" s="93" t="s">
        <v>33</v>
      </c>
      <c r="GD107" s="71" t="s">
        <v>32</v>
      </c>
      <c r="GE107" s="71" t="s">
        <v>32</v>
      </c>
      <c r="GF107" s="71" t="s">
        <v>32</v>
      </c>
      <c r="GG107" s="71" t="s">
        <v>32</v>
      </c>
      <c r="GH107" s="71" t="s">
        <v>32</v>
      </c>
      <c r="GI107" s="71" t="s">
        <v>32</v>
      </c>
      <c r="GJ107" s="71" t="s">
        <v>32</v>
      </c>
      <c r="GK107" s="71" t="s">
        <v>32</v>
      </c>
      <c r="GL107" s="71" t="s">
        <v>32</v>
      </c>
      <c r="GM107" s="71" t="s">
        <v>32</v>
      </c>
      <c r="GN107" s="71" t="s">
        <v>32</v>
      </c>
      <c r="GO107" s="71" t="s">
        <v>32</v>
      </c>
      <c r="GP107" s="71" t="s">
        <v>32</v>
      </c>
      <c r="GQ107" s="71" t="s">
        <v>32</v>
      </c>
      <c r="GR107" s="71" t="s">
        <v>32</v>
      </c>
      <c r="GS107" s="71" t="s">
        <v>32</v>
      </c>
      <c r="GT107" s="71" t="s">
        <v>32</v>
      </c>
      <c r="GU107" s="71" t="s">
        <v>32</v>
      </c>
      <c r="GV107" s="71" t="s">
        <v>32</v>
      </c>
      <c r="GW107" s="71" t="s">
        <v>32</v>
      </c>
      <c r="GX107" s="71" t="s">
        <v>32</v>
      </c>
      <c r="GY107" s="71" t="s">
        <v>32</v>
      </c>
      <c r="GZ107" s="71" t="s">
        <v>32</v>
      </c>
      <c r="HA107" s="71" t="s">
        <v>32</v>
      </c>
      <c r="HB107" s="71" t="s">
        <v>32</v>
      </c>
      <c r="HC107" s="57">
        <v>99</v>
      </c>
      <c r="HD107" s="72" t="s">
        <v>32</v>
      </c>
      <c r="HE107" s="72" t="s">
        <v>32</v>
      </c>
      <c r="HF107" s="72" t="s">
        <v>33</v>
      </c>
      <c r="HG107" s="72" t="s">
        <v>32</v>
      </c>
      <c r="HH107" s="72" t="s">
        <v>32</v>
      </c>
      <c r="HI107" s="72" t="s">
        <v>32</v>
      </c>
      <c r="HJ107" s="72" t="s">
        <v>32</v>
      </c>
      <c r="HK107" s="72" t="s">
        <v>32</v>
      </c>
      <c r="HL107" s="72" t="s">
        <v>32</v>
      </c>
      <c r="HM107" s="72" t="s">
        <v>32</v>
      </c>
      <c r="HN107" s="72" t="s">
        <v>32</v>
      </c>
      <c r="HO107" s="72" t="s">
        <v>32</v>
      </c>
      <c r="HP107" s="72" t="s">
        <v>32</v>
      </c>
      <c r="HQ107" s="72" t="s">
        <v>32</v>
      </c>
      <c r="HR107" s="72" t="s">
        <v>32</v>
      </c>
      <c r="HS107" s="72" t="s">
        <v>32</v>
      </c>
      <c r="HT107" s="72" t="s">
        <v>32</v>
      </c>
      <c r="HU107" s="72" t="s">
        <v>32</v>
      </c>
      <c r="HV107" s="72" t="s">
        <v>32</v>
      </c>
      <c r="HW107" s="72" t="s">
        <v>32</v>
      </c>
      <c r="HX107" s="72" t="s">
        <v>32</v>
      </c>
      <c r="HY107" s="72" t="s">
        <v>32</v>
      </c>
      <c r="HZ107" s="72" t="s">
        <v>32</v>
      </c>
      <c r="IA107" s="72" t="s">
        <v>32</v>
      </c>
      <c r="IB107" s="72" t="s">
        <v>32</v>
      </c>
      <c r="IC107" s="72" t="s">
        <v>32</v>
      </c>
      <c r="ID107" s="72" t="s">
        <v>32</v>
      </c>
      <c r="IE107" s="72" t="s">
        <v>32</v>
      </c>
      <c r="IF107" s="57">
        <v>99</v>
      </c>
      <c r="IG107" s="26" t="str">
        <f t="shared" si="497"/>
        <v/>
      </c>
      <c r="IH107" s="26" t="str">
        <f t="shared" si="498"/>
        <v/>
      </c>
      <c r="II107" s="26" t="str">
        <f t="shared" si="499"/>
        <v/>
      </c>
      <c r="IJ107" s="26" t="str">
        <f t="shared" si="500"/>
        <v/>
      </c>
      <c r="IK107" s="26" t="str">
        <f t="shared" si="501"/>
        <v/>
      </c>
      <c r="IL107" s="26" t="str">
        <f t="shared" si="502"/>
        <v/>
      </c>
      <c r="IM107" s="26" t="str">
        <f t="shared" si="503"/>
        <v/>
      </c>
      <c r="IN107" s="26" t="str">
        <f t="shared" si="504"/>
        <v/>
      </c>
      <c r="IO107" s="26" t="str">
        <f t="shared" si="505"/>
        <v/>
      </c>
      <c r="IP107" s="26" t="str">
        <f t="shared" si="506"/>
        <v/>
      </c>
      <c r="IQ107" s="26" t="str">
        <f t="shared" si="507"/>
        <v/>
      </c>
      <c r="IR107" s="26" t="str">
        <f t="shared" si="508"/>
        <v/>
      </c>
      <c r="IS107" s="26" t="str">
        <f t="shared" si="509"/>
        <v/>
      </c>
      <c r="IT107" s="26" t="str">
        <f t="shared" si="510"/>
        <v/>
      </c>
      <c r="IU107" s="26" t="str">
        <f t="shared" si="511"/>
        <v/>
      </c>
      <c r="IV107" s="26" t="str">
        <f t="shared" si="512"/>
        <v/>
      </c>
      <c r="IW107" s="26" t="str">
        <f t="shared" si="513"/>
        <v/>
      </c>
      <c r="IX107" s="26" t="str">
        <f t="shared" si="514"/>
        <v/>
      </c>
      <c r="IY107" s="26" t="str">
        <f t="shared" si="515"/>
        <v/>
      </c>
      <c r="IZ107" s="26" t="str">
        <f t="shared" si="516"/>
        <v/>
      </c>
      <c r="JA107" s="26" t="str">
        <f t="shared" si="517"/>
        <v/>
      </c>
      <c r="JB107" s="26" t="str">
        <f t="shared" si="518"/>
        <v/>
      </c>
      <c r="JC107" s="26" t="str">
        <f t="shared" si="519"/>
        <v/>
      </c>
      <c r="JD107" s="26" t="str">
        <f t="shared" si="520"/>
        <v/>
      </c>
      <c r="JE107" s="26" t="str">
        <f t="shared" si="521"/>
        <v/>
      </c>
      <c r="JF107" s="26" t="str">
        <f t="shared" si="522"/>
        <v/>
      </c>
      <c r="JG107" s="26" t="str">
        <f t="shared" si="523"/>
        <v/>
      </c>
      <c r="JH107" s="26" t="str">
        <f t="shared" si="524"/>
        <v/>
      </c>
      <c r="JI107" s="26">
        <v>2100448</v>
      </c>
      <c r="JJ107" s="26">
        <v>2100448</v>
      </c>
      <c r="JK107" s="28">
        <f t="shared" si="525"/>
        <v>0</v>
      </c>
      <c r="JL107" s="28">
        <f t="shared" si="298"/>
        <v>0</v>
      </c>
      <c r="JM107" s="29" t="str">
        <f t="shared" si="526"/>
        <v/>
      </c>
      <c r="JN107" s="30" t="str">
        <f t="shared" si="527"/>
        <v/>
      </c>
      <c r="JO107" s="57">
        <v>99</v>
      </c>
      <c r="JP107" s="31" t="str">
        <f t="shared" si="299"/>
        <v/>
      </c>
      <c r="JQ107" s="31" t="str">
        <f t="shared" si="300"/>
        <v/>
      </c>
      <c r="JR107" s="31" t="str">
        <f t="shared" si="301"/>
        <v/>
      </c>
      <c r="JS107" s="31" t="str">
        <f t="shared" si="302"/>
        <v/>
      </c>
      <c r="JT107" s="31" t="str">
        <f t="shared" si="303"/>
        <v/>
      </c>
      <c r="JU107" s="31" t="str">
        <f t="shared" si="304"/>
        <v/>
      </c>
      <c r="JV107" s="31" t="str">
        <f t="shared" si="305"/>
        <v/>
      </c>
      <c r="JW107" s="31" t="str">
        <f t="shared" si="306"/>
        <v/>
      </c>
      <c r="JX107" s="31" t="str">
        <f t="shared" si="307"/>
        <v/>
      </c>
      <c r="JY107" s="31" t="str">
        <f t="shared" si="308"/>
        <v/>
      </c>
      <c r="JZ107" s="31" t="str">
        <f t="shared" si="309"/>
        <v/>
      </c>
      <c r="KA107" s="31" t="str">
        <f t="shared" si="310"/>
        <v/>
      </c>
      <c r="KB107" s="31" t="str">
        <f t="shared" si="311"/>
        <v/>
      </c>
      <c r="KC107" s="31" t="str">
        <f t="shared" si="312"/>
        <v/>
      </c>
      <c r="KD107" s="31" t="str">
        <f t="shared" si="313"/>
        <v/>
      </c>
      <c r="KE107" s="31" t="str">
        <f t="shared" si="314"/>
        <v/>
      </c>
      <c r="KF107" s="31" t="str">
        <f t="shared" si="315"/>
        <v/>
      </c>
      <c r="KG107" s="31" t="str">
        <f t="shared" si="316"/>
        <v/>
      </c>
      <c r="KH107" s="31" t="str">
        <f t="shared" si="317"/>
        <v/>
      </c>
      <c r="KI107" s="31" t="str">
        <f t="shared" si="318"/>
        <v/>
      </c>
      <c r="KJ107" s="31" t="str">
        <f t="shared" si="319"/>
        <v/>
      </c>
      <c r="KK107" s="31" t="str">
        <f t="shared" si="320"/>
        <v/>
      </c>
      <c r="KL107" s="31" t="str">
        <f t="shared" si="321"/>
        <v/>
      </c>
      <c r="KM107" s="31" t="str">
        <f t="shared" si="322"/>
        <v/>
      </c>
      <c r="KN107" s="31" t="str">
        <f t="shared" si="323"/>
        <v/>
      </c>
      <c r="KO107" s="31" t="str">
        <f t="shared" si="324"/>
        <v/>
      </c>
      <c r="KP107" s="31" t="str">
        <f t="shared" si="325"/>
        <v/>
      </c>
      <c r="KQ107" s="31" t="str">
        <f t="shared" si="326"/>
        <v/>
      </c>
      <c r="KR107" s="57">
        <v>99</v>
      </c>
      <c r="KS107" s="32" t="str">
        <f t="shared" si="327"/>
        <v/>
      </c>
      <c r="KT107" s="32" t="str">
        <f t="shared" si="328"/>
        <v/>
      </c>
      <c r="KU107" s="32" t="str">
        <f t="shared" si="329"/>
        <v/>
      </c>
      <c r="KV107" s="32" t="str">
        <f t="shared" si="330"/>
        <v/>
      </c>
      <c r="KW107" s="32" t="str">
        <f t="shared" si="331"/>
        <v/>
      </c>
      <c r="KX107" s="32" t="str">
        <f t="shared" si="332"/>
        <v/>
      </c>
      <c r="KY107" s="32" t="str">
        <f t="shared" si="333"/>
        <v/>
      </c>
      <c r="KZ107" s="32" t="str">
        <f t="shared" si="334"/>
        <v/>
      </c>
      <c r="LA107" s="32" t="str">
        <f t="shared" si="335"/>
        <v/>
      </c>
      <c r="LB107" s="32" t="str">
        <f t="shared" si="336"/>
        <v/>
      </c>
      <c r="LC107" s="32" t="str">
        <f t="shared" si="337"/>
        <v/>
      </c>
      <c r="LD107" s="32" t="str">
        <f t="shared" si="338"/>
        <v/>
      </c>
      <c r="LE107" s="32" t="str">
        <f t="shared" si="339"/>
        <v/>
      </c>
      <c r="LF107" s="32" t="str">
        <f t="shared" si="340"/>
        <v/>
      </c>
      <c r="LG107" s="32" t="str">
        <f t="shared" si="341"/>
        <v/>
      </c>
      <c r="LH107" s="32" t="str">
        <f t="shared" si="342"/>
        <v/>
      </c>
      <c r="LI107" s="32" t="str">
        <f t="shared" si="343"/>
        <v/>
      </c>
      <c r="LJ107" s="32" t="str">
        <f t="shared" si="344"/>
        <v/>
      </c>
      <c r="LK107" s="32" t="str">
        <f t="shared" si="345"/>
        <v/>
      </c>
      <c r="LL107" s="32" t="str">
        <f t="shared" si="346"/>
        <v/>
      </c>
      <c r="LM107" s="32" t="str">
        <f t="shared" si="347"/>
        <v/>
      </c>
      <c r="LN107" s="32" t="str">
        <f t="shared" si="348"/>
        <v/>
      </c>
      <c r="LO107" s="32" t="str">
        <f t="shared" si="349"/>
        <v/>
      </c>
      <c r="LP107" s="32" t="str">
        <f t="shared" si="350"/>
        <v/>
      </c>
      <c r="LQ107" s="32" t="str">
        <f t="shared" si="351"/>
        <v/>
      </c>
      <c r="LR107" s="32" t="str">
        <f t="shared" si="352"/>
        <v/>
      </c>
      <c r="LS107" s="32" t="str">
        <f t="shared" si="353"/>
        <v/>
      </c>
      <c r="LT107" s="32" t="str">
        <f t="shared" si="354"/>
        <v/>
      </c>
      <c r="LU107" s="57">
        <v>99</v>
      </c>
      <c r="LV107" s="33" t="str">
        <f t="shared" si="355"/>
        <v/>
      </c>
      <c r="LW107" s="33" t="str">
        <f t="shared" si="356"/>
        <v/>
      </c>
      <c r="LX107" s="33" t="str">
        <f t="shared" si="357"/>
        <v/>
      </c>
      <c r="LY107" s="33" t="str">
        <f t="shared" si="358"/>
        <v/>
      </c>
      <c r="LZ107" s="33" t="str">
        <f t="shared" si="359"/>
        <v/>
      </c>
      <c r="MA107" s="33" t="str">
        <f t="shared" si="360"/>
        <v/>
      </c>
      <c r="MB107" s="33" t="str">
        <f t="shared" si="361"/>
        <v/>
      </c>
      <c r="MC107" s="33" t="str">
        <f t="shared" si="362"/>
        <v/>
      </c>
      <c r="MD107" s="33" t="str">
        <f t="shared" si="363"/>
        <v/>
      </c>
      <c r="ME107" s="33" t="str">
        <f t="shared" si="364"/>
        <v/>
      </c>
      <c r="MF107" s="33" t="str">
        <f t="shared" si="365"/>
        <v/>
      </c>
      <c r="MG107" s="33" t="str">
        <f t="shared" si="366"/>
        <v/>
      </c>
      <c r="MH107" s="33" t="str">
        <f t="shared" si="367"/>
        <v/>
      </c>
      <c r="MI107" s="33" t="str">
        <f t="shared" si="368"/>
        <v/>
      </c>
      <c r="MJ107" s="33" t="str">
        <f t="shared" si="369"/>
        <v/>
      </c>
      <c r="MK107" s="33" t="str">
        <f t="shared" si="370"/>
        <v/>
      </c>
      <c r="ML107" s="33" t="str">
        <f t="shared" si="371"/>
        <v/>
      </c>
      <c r="MM107" s="33" t="str">
        <f t="shared" si="372"/>
        <v/>
      </c>
      <c r="MN107" s="33" t="str">
        <f t="shared" si="373"/>
        <v/>
      </c>
      <c r="MO107" s="33" t="str">
        <f t="shared" si="374"/>
        <v/>
      </c>
      <c r="MP107" s="33" t="str">
        <f t="shared" si="375"/>
        <v/>
      </c>
      <c r="MQ107" s="33" t="str">
        <f t="shared" si="376"/>
        <v/>
      </c>
      <c r="MR107" s="33" t="str">
        <f t="shared" si="377"/>
        <v/>
      </c>
      <c r="MS107" s="33" t="str">
        <f t="shared" si="378"/>
        <v/>
      </c>
      <c r="MT107" s="33" t="str">
        <f t="shared" si="379"/>
        <v/>
      </c>
      <c r="MU107" s="33" t="str">
        <f t="shared" si="380"/>
        <v/>
      </c>
      <c r="MV107" s="33" t="str">
        <f t="shared" si="381"/>
        <v/>
      </c>
      <c r="MW107" s="33" t="str">
        <f t="shared" si="382"/>
        <v/>
      </c>
      <c r="MX107" s="54">
        <f t="shared" si="383"/>
        <v>0</v>
      </c>
      <c r="MY107" s="57">
        <v>99</v>
      </c>
      <c r="MZ107" s="34" t="str">
        <f t="shared" si="384"/>
        <v/>
      </c>
      <c r="NA107" s="34" t="str">
        <f t="shared" si="385"/>
        <v/>
      </c>
      <c r="NB107" s="34" t="str">
        <f t="shared" si="386"/>
        <v/>
      </c>
      <c r="NC107" s="34" t="str">
        <f t="shared" si="387"/>
        <v/>
      </c>
      <c r="ND107" s="34" t="str">
        <f t="shared" si="388"/>
        <v/>
      </c>
      <c r="NE107" s="34" t="str">
        <f t="shared" si="389"/>
        <v/>
      </c>
      <c r="NF107" s="34" t="str">
        <f t="shared" si="390"/>
        <v/>
      </c>
      <c r="NG107" s="34" t="str">
        <f t="shared" si="391"/>
        <v/>
      </c>
      <c r="NH107" s="34" t="str">
        <f t="shared" si="392"/>
        <v/>
      </c>
      <c r="NI107" s="34" t="str">
        <f t="shared" si="393"/>
        <v/>
      </c>
      <c r="NJ107" s="34" t="str">
        <f t="shared" si="394"/>
        <v/>
      </c>
      <c r="NK107" s="34" t="str">
        <f t="shared" si="395"/>
        <v/>
      </c>
      <c r="NL107" s="34" t="str">
        <f t="shared" si="396"/>
        <v/>
      </c>
      <c r="NM107" s="34" t="str">
        <f t="shared" si="397"/>
        <v/>
      </c>
      <c r="NN107" s="34" t="str">
        <f t="shared" si="398"/>
        <v/>
      </c>
      <c r="NO107" s="34" t="str">
        <f t="shared" si="399"/>
        <v/>
      </c>
      <c r="NP107" s="34" t="str">
        <f t="shared" si="400"/>
        <v/>
      </c>
      <c r="NQ107" s="34" t="str">
        <f t="shared" si="401"/>
        <v/>
      </c>
      <c r="NR107" s="34" t="str">
        <f t="shared" si="402"/>
        <v/>
      </c>
      <c r="NS107" s="34" t="str">
        <f t="shared" si="403"/>
        <v/>
      </c>
      <c r="NT107" s="34" t="str">
        <f t="shared" si="404"/>
        <v/>
      </c>
      <c r="NU107" s="34" t="str">
        <f t="shared" si="405"/>
        <v/>
      </c>
      <c r="NV107" s="34" t="str">
        <f t="shared" si="406"/>
        <v/>
      </c>
      <c r="NW107" s="34" t="str">
        <f t="shared" si="407"/>
        <v/>
      </c>
      <c r="NX107" s="34" t="str">
        <f t="shared" si="408"/>
        <v/>
      </c>
      <c r="NY107" s="34" t="str">
        <f t="shared" si="409"/>
        <v/>
      </c>
      <c r="NZ107" s="34" t="str">
        <f t="shared" si="410"/>
        <v/>
      </c>
      <c r="OA107" s="34" t="str">
        <f t="shared" si="411"/>
        <v/>
      </c>
      <c r="OB107" s="57">
        <v>99</v>
      </c>
      <c r="OC107" s="78"/>
      <c r="OD107" s="78"/>
      <c r="OE107" s="78">
        <v>66</v>
      </c>
      <c r="OF107" s="78"/>
      <c r="OG107" s="78"/>
      <c r="OH107" s="78"/>
      <c r="OI107" s="78"/>
      <c r="OJ107" s="78"/>
      <c r="OK107" s="78"/>
      <c r="OL107" s="78"/>
      <c r="OM107" s="78"/>
      <c r="ON107" s="78"/>
      <c r="OO107" s="78"/>
      <c r="OP107" s="78"/>
      <c r="OQ107" s="78"/>
      <c r="OR107" s="78"/>
      <c r="OS107" s="78"/>
      <c r="OT107" s="78"/>
      <c r="OU107" s="78"/>
      <c r="OV107" s="78"/>
      <c r="OW107" s="78"/>
      <c r="OX107" s="78"/>
      <c r="OY107" s="78"/>
      <c r="OZ107" s="78"/>
      <c r="PA107" s="78"/>
      <c r="PB107" s="78"/>
      <c r="PC107" s="78"/>
      <c r="PD107" s="78"/>
      <c r="PE107" s="57">
        <v>99</v>
      </c>
      <c r="PF107" s="35">
        <f t="shared" si="412"/>
        <v>0</v>
      </c>
      <c r="PG107" s="35">
        <f t="shared" si="413"/>
        <v>0</v>
      </c>
      <c r="PH107" s="35">
        <f t="shared" si="414"/>
        <v>60</v>
      </c>
      <c r="PI107" s="35">
        <f t="shared" si="415"/>
        <v>0</v>
      </c>
      <c r="PJ107" s="35">
        <f t="shared" si="416"/>
        <v>0</v>
      </c>
      <c r="PK107" s="35">
        <f t="shared" si="417"/>
        <v>0</v>
      </c>
      <c r="PL107" s="35">
        <f t="shared" si="418"/>
        <v>0</v>
      </c>
      <c r="PM107" s="35">
        <f t="shared" si="419"/>
        <v>0</v>
      </c>
      <c r="PN107" s="35">
        <f t="shared" si="420"/>
        <v>0</v>
      </c>
      <c r="PO107" s="35">
        <f t="shared" si="421"/>
        <v>0</v>
      </c>
      <c r="PP107" s="35">
        <f t="shared" si="422"/>
        <v>0</v>
      </c>
      <c r="PQ107" s="35">
        <f t="shared" si="423"/>
        <v>0</v>
      </c>
      <c r="PR107" s="35">
        <f t="shared" si="424"/>
        <v>0</v>
      </c>
      <c r="PS107" s="35">
        <f t="shared" si="425"/>
        <v>0</v>
      </c>
      <c r="PT107" s="35">
        <f t="shared" si="426"/>
        <v>0</v>
      </c>
      <c r="PU107" s="35">
        <f t="shared" si="427"/>
        <v>0</v>
      </c>
      <c r="PV107" s="35">
        <f t="shared" si="428"/>
        <v>0</v>
      </c>
      <c r="PW107" s="35">
        <f t="shared" si="429"/>
        <v>0</v>
      </c>
      <c r="PX107" s="35">
        <f t="shared" si="430"/>
        <v>0</v>
      </c>
      <c r="PY107" s="35">
        <f t="shared" si="431"/>
        <v>0</v>
      </c>
      <c r="PZ107" s="35">
        <f t="shared" si="432"/>
        <v>0</v>
      </c>
      <c r="QA107" s="35">
        <f t="shared" si="433"/>
        <v>0</v>
      </c>
      <c r="QB107" s="35">
        <f t="shared" si="434"/>
        <v>0</v>
      </c>
      <c r="QC107" s="35">
        <f t="shared" si="435"/>
        <v>0</v>
      </c>
      <c r="QD107" s="35">
        <f t="shared" si="436"/>
        <v>0</v>
      </c>
      <c r="QE107" s="35">
        <f t="shared" si="437"/>
        <v>0</v>
      </c>
      <c r="QF107" s="35">
        <f t="shared" si="438"/>
        <v>0</v>
      </c>
      <c r="QG107" s="35">
        <f t="shared" si="439"/>
        <v>0</v>
      </c>
      <c r="QH107" s="57">
        <v>99</v>
      </c>
      <c r="QI107" s="36" t="str">
        <f t="shared" si="440"/>
        <v/>
      </c>
      <c r="QJ107" s="36" t="str">
        <f t="shared" si="441"/>
        <v/>
      </c>
      <c r="QK107" s="36" t="str">
        <f t="shared" si="442"/>
        <v/>
      </c>
      <c r="QL107" s="36" t="str">
        <f t="shared" si="443"/>
        <v/>
      </c>
      <c r="QM107" s="36" t="str">
        <f t="shared" si="444"/>
        <v/>
      </c>
      <c r="QN107" s="36" t="str">
        <f t="shared" si="445"/>
        <v/>
      </c>
      <c r="QO107" s="36" t="str">
        <f t="shared" si="446"/>
        <v/>
      </c>
      <c r="QP107" s="36" t="str">
        <f t="shared" si="447"/>
        <v/>
      </c>
      <c r="QQ107" s="36" t="str">
        <f t="shared" si="448"/>
        <v/>
      </c>
      <c r="QR107" s="36" t="str">
        <f t="shared" si="449"/>
        <v/>
      </c>
      <c r="QS107" s="36" t="str">
        <f t="shared" si="450"/>
        <v/>
      </c>
      <c r="QT107" s="36" t="str">
        <f t="shared" si="451"/>
        <v/>
      </c>
      <c r="QU107" s="36" t="str">
        <f t="shared" si="452"/>
        <v/>
      </c>
      <c r="QV107" s="36" t="str">
        <f t="shared" si="453"/>
        <v/>
      </c>
      <c r="QW107" s="36" t="str">
        <f t="shared" si="454"/>
        <v/>
      </c>
      <c r="QX107" s="36" t="str">
        <f t="shared" si="455"/>
        <v/>
      </c>
      <c r="QY107" s="36" t="str">
        <f t="shared" si="456"/>
        <v/>
      </c>
      <c r="QZ107" s="36" t="str">
        <f t="shared" si="457"/>
        <v/>
      </c>
      <c r="RA107" s="36" t="str">
        <f t="shared" si="458"/>
        <v/>
      </c>
      <c r="RB107" s="36" t="str">
        <f t="shared" si="459"/>
        <v/>
      </c>
      <c r="RC107" s="36" t="str">
        <f t="shared" si="460"/>
        <v/>
      </c>
      <c r="RD107" s="36" t="str">
        <f t="shared" si="461"/>
        <v/>
      </c>
      <c r="RE107" s="36" t="str">
        <f t="shared" si="462"/>
        <v/>
      </c>
      <c r="RF107" s="36" t="str">
        <f t="shared" si="463"/>
        <v/>
      </c>
      <c r="RG107" s="36" t="str">
        <f t="shared" si="464"/>
        <v/>
      </c>
      <c r="RH107" s="36" t="str">
        <f t="shared" si="465"/>
        <v/>
      </c>
      <c r="RI107" s="36" t="str">
        <f t="shared" si="466"/>
        <v/>
      </c>
      <c r="RJ107" s="36" t="str">
        <f t="shared" si="467"/>
        <v/>
      </c>
      <c r="RK107" s="37">
        <f t="shared" si="468"/>
        <v>0</v>
      </c>
      <c r="RL107" s="38" t="str">
        <f t="shared" si="528"/>
        <v/>
      </c>
      <c r="RM107" s="38" t="str">
        <f t="shared" si="529"/>
        <v/>
      </c>
      <c r="RN107" s="38" t="str">
        <f t="shared" si="530"/>
        <v/>
      </c>
      <c r="RO107" s="38" t="str">
        <f t="shared" si="531"/>
        <v/>
      </c>
      <c r="RP107" s="38" t="str">
        <f t="shared" si="532"/>
        <v/>
      </c>
      <c r="RQ107" s="39" t="str">
        <f t="shared" si="533"/>
        <v/>
      </c>
      <c r="RR107" s="39" t="str">
        <f t="shared" si="534"/>
        <v/>
      </c>
      <c r="RS107" s="39" t="str">
        <f t="shared" si="535"/>
        <v/>
      </c>
      <c r="RT107" s="39" t="str">
        <f t="shared" si="536"/>
        <v/>
      </c>
      <c r="RU107" s="39">
        <f t="shared" si="537"/>
        <v>0</v>
      </c>
      <c r="RV107" s="57">
        <v>99</v>
      </c>
    </row>
    <row r="108" spans="2:490" s="41" customFormat="1" ht="20.399999999999999" x14ac:dyDescent="0.2">
      <c r="B108" s="63" t="s">
        <v>193</v>
      </c>
      <c r="C108" s="57" t="s">
        <v>203</v>
      </c>
      <c r="D108" s="57" t="s">
        <v>204</v>
      </c>
      <c r="E108" s="57" t="s">
        <v>208</v>
      </c>
      <c r="F108" s="57">
        <v>10</v>
      </c>
      <c r="G108" s="25">
        <v>791350</v>
      </c>
      <c r="H108" s="57">
        <v>100</v>
      </c>
      <c r="I108" s="77" t="s">
        <v>32</v>
      </c>
      <c r="J108" s="77" t="s">
        <v>32</v>
      </c>
      <c r="K108" s="75">
        <v>791350</v>
      </c>
      <c r="L108" s="77" t="s">
        <v>32</v>
      </c>
      <c r="M108" s="77" t="s">
        <v>32</v>
      </c>
      <c r="N108" s="77" t="s">
        <v>32</v>
      </c>
      <c r="O108" s="77" t="s">
        <v>32</v>
      </c>
      <c r="P108" s="77" t="s">
        <v>32</v>
      </c>
      <c r="Q108" s="77" t="s">
        <v>32</v>
      </c>
      <c r="R108" s="77" t="s">
        <v>32</v>
      </c>
      <c r="S108" s="77" t="s">
        <v>32</v>
      </c>
      <c r="T108" s="77" t="s">
        <v>32</v>
      </c>
      <c r="U108" s="77" t="s">
        <v>32</v>
      </c>
      <c r="V108" s="77" t="s">
        <v>32</v>
      </c>
      <c r="W108" s="77" t="s">
        <v>32</v>
      </c>
      <c r="X108" s="77" t="s">
        <v>32</v>
      </c>
      <c r="Y108" s="77" t="s">
        <v>32</v>
      </c>
      <c r="Z108" s="77" t="s">
        <v>32</v>
      </c>
      <c r="AA108" s="77" t="s">
        <v>32</v>
      </c>
      <c r="AB108" s="77" t="s">
        <v>32</v>
      </c>
      <c r="AC108" s="77" t="s">
        <v>32</v>
      </c>
      <c r="AD108" s="77" t="s">
        <v>32</v>
      </c>
      <c r="AE108" s="77" t="s">
        <v>32</v>
      </c>
      <c r="AF108" s="77" t="s">
        <v>32</v>
      </c>
      <c r="AG108" s="77" t="s">
        <v>32</v>
      </c>
      <c r="AH108" s="77" t="s">
        <v>32</v>
      </c>
      <c r="AI108" s="77" t="s">
        <v>32</v>
      </c>
      <c r="AJ108" s="77" t="s">
        <v>32</v>
      </c>
      <c r="AK108" s="45"/>
      <c r="AL108" s="26" t="str">
        <f t="shared" si="469"/>
        <v>NC</v>
      </c>
      <c r="AM108" s="26" t="str">
        <f t="shared" si="470"/>
        <v>NC</v>
      </c>
      <c r="AN108" s="26">
        <f t="shared" si="471"/>
        <v>791350</v>
      </c>
      <c r="AO108" s="26" t="str">
        <f t="shared" si="472"/>
        <v>NC</v>
      </c>
      <c r="AP108" s="26" t="str">
        <f t="shared" si="473"/>
        <v>NC</v>
      </c>
      <c r="AQ108" s="26" t="str">
        <f t="shared" si="474"/>
        <v>NC</v>
      </c>
      <c r="AR108" s="26" t="str">
        <f t="shared" si="475"/>
        <v>NC</v>
      </c>
      <c r="AS108" s="26" t="str">
        <f t="shared" si="476"/>
        <v>NC</v>
      </c>
      <c r="AT108" s="26" t="str">
        <f t="shared" si="477"/>
        <v>NC</v>
      </c>
      <c r="AU108" s="26" t="str">
        <f t="shared" si="478"/>
        <v>NC</v>
      </c>
      <c r="AV108" s="26" t="str">
        <f t="shared" si="479"/>
        <v>NC</v>
      </c>
      <c r="AW108" s="26" t="str">
        <f t="shared" si="480"/>
        <v>NC</v>
      </c>
      <c r="AX108" s="26" t="str">
        <f t="shared" si="481"/>
        <v>NC</v>
      </c>
      <c r="AY108" s="26" t="str">
        <f t="shared" si="482"/>
        <v>NC</v>
      </c>
      <c r="AZ108" s="26" t="str">
        <f t="shared" si="483"/>
        <v>NC</v>
      </c>
      <c r="BA108" s="26" t="str">
        <f t="shared" si="484"/>
        <v>NC</v>
      </c>
      <c r="BB108" s="26" t="str">
        <f t="shared" si="485"/>
        <v>NC</v>
      </c>
      <c r="BC108" s="26" t="str">
        <f t="shared" si="486"/>
        <v>NC</v>
      </c>
      <c r="BD108" s="26" t="str">
        <f t="shared" si="487"/>
        <v>NC</v>
      </c>
      <c r="BE108" s="26" t="str">
        <f t="shared" si="488"/>
        <v>NC</v>
      </c>
      <c r="BF108" s="26" t="str">
        <f t="shared" si="489"/>
        <v>NC</v>
      </c>
      <c r="BG108" s="26" t="str">
        <f t="shared" si="490"/>
        <v>NC</v>
      </c>
      <c r="BH108" s="26" t="str">
        <f t="shared" si="491"/>
        <v>NC</v>
      </c>
      <c r="BI108" s="26" t="str">
        <f t="shared" si="492"/>
        <v>NC</v>
      </c>
      <c r="BJ108" s="26" t="str">
        <f t="shared" si="493"/>
        <v>NC</v>
      </c>
      <c r="BK108" s="26" t="str">
        <f t="shared" si="494"/>
        <v>NC</v>
      </c>
      <c r="BL108" s="26" t="str">
        <f t="shared" si="495"/>
        <v>NC</v>
      </c>
      <c r="BM108" s="26" t="str">
        <f t="shared" si="496"/>
        <v>NC</v>
      </c>
      <c r="BN108" s="57">
        <v>100</v>
      </c>
      <c r="BO108" s="70" t="s">
        <v>33</v>
      </c>
      <c r="BP108" s="70" t="s">
        <v>33</v>
      </c>
      <c r="BQ108" s="71" t="s">
        <v>33</v>
      </c>
      <c r="BR108" s="70" t="s">
        <v>33</v>
      </c>
      <c r="BS108" s="70" t="s">
        <v>33</v>
      </c>
      <c r="BT108" s="70" t="s">
        <v>33</v>
      </c>
      <c r="BU108" s="70" t="s">
        <v>33</v>
      </c>
      <c r="BV108" s="70" t="s">
        <v>33</v>
      </c>
      <c r="BW108" s="70" t="s">
        <v>33</v>
      </c>
      <c r="BX108" s="70" t="s">
        <v>33</v>
      </c>
      <c r="BY108" s="70" t="s">
        <v>33</v>
      </c>
      <c r="BZ108" s="70" t="s">
        <v>33</v>
      </c>
      <c r="CA108" s="70" t="s">
        <v>33</v>
      </c>
      <c r="CB108" s="70" t="s">
        <v>33</v>
      </c>
      <c r="CC108" s="70" t="s">
        <v>33</v>
      </c>
      <c r="CD108" s="70" t="s">
        <v>33</v>
      </c>
      <c r="CE108" s="70" t="s">
        <v>33</v>
      </c>
      <c r="CF108" s="70" t="s">
        <v>33</v>
      </c>
      <c r="CG108" s="70" t="s">
        <v>33</v>
      </c>
      <c r="CH108" s="70" t="s">
        <v>33</v>
      </c>
      <c r="CI108" s="70" t="s">
        <v>33</v>
      </c>
      <c r="CJ108" s="70" t="s">
        <v>33</v>
      </c>
      <c r="CK108" s="70" t="s">
        <v>33</v>
      </c>
      <c r="CL108" s="70" t="s">
        <v>33</v>
      </c>
      <c r="CM108" s="70" t="s">
        <v>33</v>
      </c>
      <c r="CN108" s="70" t="s">
        <v>33</v>
      </c>
      <c r="CO108" s="70" t="s">
        <v>33</v>
      </c>
      <c r="CP108" s="70" t="s">
        <v>33</v>
      </c>
      <c r="CQ108" s="57">
        <v>100</v>
      </c>
      <c r="CR108" s="71" t="s">
        <v>33</v>
      </c>
      <c r="CS108" s="71" t="s">
        <v>34</v>
      </c>
      <c r="CT108" s="71" t="s">
        <v>239</v>
      </c>
      <c r="CU108" s="71" t="s">
        <v>34</v>
      </c>
      <c r="CV108" s="71" t="s">
        <v>34</v>
      </c>
      <c r="CW108" s="71" t="s">
        <v>34</v>
      </c>
      <c r="CX108" s="71" t="s">
        <v>34</v>
      </c>
      <c r="CY108" s="71" t="s">
        <v>33</v>
      </c>
      <c r="CZ108" s="71" t="s">
        <v>34</v>
      </c>
      <c r="DA108" s="71" t="s">
        <v>34</v>
      </c>
      <c r="DB108" s="71" t="s">
        <v>34</v>
      </c>
      <c r="DC108" s="71" t="s">
        <v>34</v>
      </c>
      <c r="DD108" s="71" t="s">
        <v>34</v>
      </c>
      <c r="DE108" s="71" t="s">
        <v>34</v>
      </c>
      <c r="DF108" s="71" t="s">
        <v>34</v>
      </c>
      <c r="DG108" s="71" t="s">
        <v>34</v>
      </c>
      <c r="DH108" s="71" t="s">
        <v>34</v>
      </c>
      <c r="DI108" s="71" t="s">
        <v>34</v>
      </c>
      <c r="DJ108" s="71" t="s">
        <v>34</v>
      </c>
      <c r="DK108" s="71" t="s">
        <v>34</v>
      </c>
      <c r="DL108" s="71" t="s">
        <v>34</v>
      </c>
      <c r="DM108" s="71" t="s">
        <v>34</v>
      </c>
      <c r="DN108" s="71" t="s">
        <v>34</v>
      </c>
      <c r="DO108" s="71" t="s">
        <v>34</v>
      </c>
      <c r="DP108" s="71" t="s">
        <v>34</v>
      </c>
      <c r="DQ108" s="71" t="s">
        <v>34</v>
      </c>
      <c r="DR108" s="71" t="s">
        <v>34</v>
      </c>
      <c r="DS108" s="71" t="s">
        <v>34</v>
      </c>
      <c r="DT108" s="57">
        <v>100</v>
      </c>
      <c r="DU108" s="71" t="s">
        <v>34</v>
      </c>
      <c r="DV108" s="71" t="s">
        <v>34</v>
      </c>
      <c r="DW108" s="71" t="s">
        <v>34</v>
      </c>
      <c r="DX108" s="71" t="s">
        <v>34</v>
      </c>
      <c r="DY108" s="71" t="s">
        <v>34</v>
      </c>
      <c r="DZ108" s="71" t="s">
        <v>34</v>
      </c>
      <c r="EA108" s="71" t="s">
        <v>34</v>
      </c>
      <c r="EB108" s="71" t="s">
        <v>33</v>
      </c>
      <c r="EC108" s="71" t="s">
        <v>34</v>
      </c>
      <c r="ED108" s="71" t="s">
        <v>34</v>
      </c>
      <c r="EE108" s="71" t="s">
        <v>34</v>
      </c>
      <c r="EF108" s="71" t="s">
        <v>34</v>
      </c>
      <c r="EG108" s="71" t="s">
        <v>34</v>
      </c>
      <c r="EH108" s="71" t="s">
        <v>34</v>
      </c>
      <c r="EI108" s="71" t="s">
        <v>34</v>
      </c>
      <c r="EJ108" s="71" t="s">
        <v>34</v>
      </c>
      <c r="EK108" s="71" t="s">
        <v>34</v>
      </c>
      <c r="EL108" s="71" t="s">
        <v>34</v>
      </c>
      <c r="EM108" s="71" t="s">
        <v>34</v>
      </c>
      <c r="EN108" s="71" t="s">
        <v>34</v>
      </c>
      <c r="EO108" s="71" t="s">
        <v>34</v>
      </c>
      <c r="EP108" s="71" t="s">
        <v>34</v>
      </c>
      <c r="EQ108" s="71" t="s">
        <v>34</v>
      </c>
      <c r="ER108" s="71" t="s">
        <v>34</v>
      </c>
      <c r="ES108" s="71" t="s">
        <v>34</v>
      </c>
      <c r="ET108" s="71" t="s">
        <v>34</v>
      </c>
      <c r="EU108" s="71" t="s">
        <v>34</v>
      </c>
      <c r="EV108" s="71" t="s">
        <v>33</v>
      </c>
      <c r="EW108" s="57">
        <v>100</v>
      </c>
      <c r="EX108" s="27" t="str">
        <f t="shared" si="270"/>
        <v>NO CUMPLE</v>
      </c>
      <c r="EY108" s="27" t="str">
        <f t="shared" si="271"/>
        <v>NO CUMPLE</v>
      </c>
      <c r="EZ108" s="27" t="str">
        <f t="shared" si="272"/>
        <v>NO CUMPLE</v>
      </c>
      <c r="FA108" s="27" t="str">
        <f t="shared" si="273"/>
        <v>NO CUMPLE</v>
      </c>
      <c r="FB108" s="27" t="str">
        <f t="shared" si="274"/>
        <v>NO CUMPLE</v>
      </c>
      <c r="FC108" s="27" t="str">
        <f t="shared" si="275"/>
        <v>NO CUMPLE</v>
      </c>
      <c r="FD108" s="27" t="str">
        <f t="shared" si="276"/>
        <v>NO CUMPLE</v>
      </c>
      <c r="FE108" s="27" t="str">
        <f t="shared" si="277"/>
        <v>NO CUMPLE</v>
      </c>
      <c r="FF108" s="27" t="str">
        <f t="shared" si="278"/>
        <v>NO CUMPLE</v>
      </c>
      <c r="FG108" s="27" t="str">
        <f t="shared" si="279"/>
        <v>NO CUMPLE</v>
      </c>
      <c r="FH108" s="27" t="str">
        <f t="shared" si="280"/>
        <v>NO CUMPLE</v>
      </c>
      <c r="FI108" s="27" t="str">
        <f t="shared" si="281"/>
        <v>NO CUMPLE</v>
      </c>
      <c r="FJ108" s="27" t="str">
        <f t="shared" si="282"/>
        <v>NO CUMPLE</v>
      </c>
      <c r="FK108" s="27" t="str">
        <f t="shared" si="283"/>
        <v>NO CUMPLE</v>
      </c>
      <c r="FL108" s="27" t="str">
        <f t="shared" si="284"/>
        <v>NO CUMPLE</v>
      </c>
      <c r="FM108" s="27" t="str">
        <f t="shared" si="285"/>
        <v>NO CUMPLE</v>
      </c>
      <c r="FN108" s="27" t="str">
        <f t="shared" si="286"/>
        <v>NO CUMPLE</v>
      </c>
      <c r="FO108" s="27" t="str">
        <f t="shared" si="287"/>
        <v>NO CUMPLE</v>
      </c>
      <c r="FP108" s="27" t="str">
        <f t="shared" si="288"/>
        <v>NO CUMPLE</v>
      </c>
      <c r="FQ108" s="27" t="str">
        <f t="shared" si="289"/>
        <v>NO CUMPLE</v>
      </c>
      <c r="FR108" s="27" t="str">
        <f t="shared" si="290"/>
        <v>NO CUMPLE</v>
      </c>
      <c r="FS108" s="27" t="str">
        <f t="shared" si="291"/>
        <v>NO CUMPLE</v>
      </c>
      <c r="FT108" s="27" t="str">
        <f t="shared" si="292"/>
        <v>NO CUMPLE</v>
      </c>
      <c r="FU108" s="27" t="str">
        <f t="shared" si="293"/>
        <v>NO CUMPLE</v>
      </c>
      <c r="FV108" s="27" t="str">
        <f t="shared" si="294"/>
        <v>NO CUMPLE</v>
      </c>
      <c r="FW108" s="27" t="str">
        <f t="shared" si="295"/>
        <v>NO CUMPLE</v>
      </c>
      <c r="FX108" s="27" t="str">
        <f t="shared" si="296"/>
        <v>NO CUMPLE</v>
      </c>
      <c r="FY108" s="27" t="str">
        <f t="shared" si="297"/>
        <v>NO CUMPLE</v>
      </c>
      <c r="FZ108" s="57">
        <v>100</v>
      </c>
      <c r="GA108" s="71" t="s">
        <v>32</v>
      </c>
      <c r="GB108" s="71" t="s">
        <v>32</v>
      </c>
      <c r="GC108" s="93" t="s">
        <v>33</v>
      </c>
      <c r="GD108" s="71" t="s">
        <v>32</v>
      </c>
      <c r="GE108" s="71" t="s">
        <v>32</v>
      </c>
      <c r="GF108" s="71" t="s">
        <v>32</v>
      </c>
      <c r="GG108" s="71" t="s">
        <v>32</v>
      </c>
      <c r="GH108" s="71" t="s">
        <v>32</v>
      </c>
      <c r="GI108" s="71" t="s">
        <v>32</v>
      </c>
      <c r="GJ108" s="71" t="s">
        <v>32</v>
      </c>
      <c r="GK108" s="71" t="s">
        <v>32</v>
      </c>
      <c r="GL108" s="71" t="s">
        <v>32</v>
      </c>
      <c r="GM108" s="71" t="s">
        <v>32</v>
      </c>
      <c r="GN108" s="71" t="s">
        <v>32</v>
      </c>
      <c r="GO108" s="71" t="s">
        <v>32</v>
      </c>
      <c r="GP108" s="71" t="s">
        <v>32</v>
      </c>
      <c r="GQ108" s="71" t="s">
        <v>32</v>
      </c>
      <c r="GR108" s="71" t="s">
        <v>32</v>
      </c>
      <c r="GS108" s="71" t="s">
        <v>32</v>
      </c>
      <c r="GT108" s="71" t="s">
        <v>32</v>
      </c>
      <c r="GU108" s="71" t="s">
        <v>32</v>
      </c>
      <c r="GV108" s="71" t="s">
        <v>32</v>
      </c>
      <c r="GW108" s="71" t="s">
        <v>32</v>
      </c>
      <c r="GX108" s="71" t="s">
        <v>32</v>
      </c>
      <c r="GY108" s="71" t="s">
        <v>32</v>
      </c>
      <c r="GZ108" s="71" t="s">
        <v>32</v>
      </c>
      <c r="HA108" s="71" t="s">
        <v>32</v>
      </c>
      <c r="HB108" s="71" t="s">
        <v>32</v>
      </c>
      <c r="HC108" s="57">
        <v>100</v>
      </c>
      <c r="HD108" s="72" t="s">
        <v>32</v>
      </c>
      <c r="HE108" s="72" t="s">
        <v>32</v>
      </c>
      <c r="HF108" s="72" t="s">
        <v>33</v>
      </c>
      <c r="HG108" s="72" t="s">
        <v>32</v>
      </c>
      <c r="HH108" s="72" t="s">
        <v>32</v>
      </c>
      <c r="HI108" s="72" t="s">
        <v>32</v>
      </c>
      <c r="HJ108" s="72" t="s">
        <v>32</v>
      </c>
      <c r="HK108" s="72" t="s">
        <v>32</v>
      </c>
      <c r="HL108" s="72" t="s">
        <v>32</v>
      </c>
      <c r="HM108" s="72" t="s">
        <v>32</v>
      </c>
      <c r="HN108" s="72" t="s">
        <v>32</v>
      </c>
      <c r="HO108" s="72" t="s">
        <v>32</v>
      </c>
      <c r="HP108" s="72" t="s">
        <v>32</v>
      </c>
      <c r="HQ108" s="72" t="s">
        <v>32</v>
      </c>
      <c r="HR108" s="72" t="s">
        <v>32</v>
      </c>
      <c r="HS108" s="72" t="s">
        <v>32</v>
      </c>
      <c r="HT108" s="72" t="s">
        <v>32</v>
      </c>
      <c r="HU108" s="72" t="s">
        <v>32</v>
      </c>
      <c r="HV108" s="72" t="s">
        <v>32</v>
      </c>
      <c r="HW108" s="72" t="s">
        <v>32</v>
      </c>
      <c r="HX108" s="72" t="s">
        <v>32</v>
      </c>
      <c r="HY108" s="72" t="s">
        <v>32</v>
      </c>
      <c r="HZ108" s="72" t="s">
        <v>32</v>
      </c>
      <c r="IA108" s="72" t="s">
        <v>32</v>
      </c>
      <c r="IB108" s="72" t="s">
        <v>32</v>
      </c>
      <c r="IC108" s="72" t="s">
        <v>32</v>
      </c>
      <c r="ID108" s="72" t="s">
        <v>32</v>
      </c>
      <c r="IE108" s="72" t="s">
        <v>32</v>
      </c>
      <c r="IF108" s="57">
        <v>100</v>
      </c>
      <c r="IG108" s="26" t="str">
        <f t="shared" si="497"/>
        <v/>
      </c>
      <c r="IH108" s="26" t="str">
        <f t="shared" si="498"/>
        <v/>
      </c>
      <c r="II108" s="26" t="str">
        <f t="shared" si="499"/>
        <v/>
      </c>
      <c r="IJ108" s="26" t="str">
        <f t="shared" si="500"/>
        <v/>
      </c>
      <c r="IK108" s="26" t="str">
        <f t="shared" si="501"/>
        <v/>
      </c>
      <c r="IL108" s="26" t="str">
        <f t="shared" si="502"/>
        <v/>
      </c>
      <c r="IM108" s="26" t="str">
        <f t="shared" si="503"/>
        <v/>
      </c>
      <c r="IN108" s="26" t="str">
        <f t="shared" si="504"/>
        <v/>
      </c>
      <c r="IO108" s="26" t="str">
        <f t="shared" si="505"/>
        <v/>
      </c>
      <c r="IP108" s="26" t="str">
        <f t="shared" si="506"/>
        <v/>
      </c>
      <c r="IQ108" s="26" t="str">
        <f t="shared" si="507"/>
        <v/>
      </c>
      <c r="IR108" s="26" t="str">
        <f t="shared" si="508"/>
        <v/>
      </c>
      <c r="IS108" s="26" t="str">
        <f t="shared" si="509"/>
        <v/>
      </c>
      <c r="IT108" s="26" t="str">
        <f t="shared" si="510"/>
        <v/>
      </c>
      <c r="IU108" s="26" t="str">
        <f t="shared" si="511"/>
        <v/>
      </c>
      <c r="IV108" s="26" t="str">
        <f t="shared" si="512"/>
        <v/>
      </c>
      <c r="IW108" s="26" t="str">
        <f t="shared" si="513"/>
        <v/>
      </c>
      <c r="IX108" s="26" t="str">
        <f t="shared" si="514"/>
        <v/>
      </c>
      <c r="IY108" s="26" t="str">
        <f t="shared" si="515"/>
        <v/>
      </c>
      <c r="IZ108" s="26" t="str">
        <f t="shared" si="516"/>
        <v/>
      </c>
      <c r="JA108" s="26" t="str">
        <f t="shared" si="517"/>
        <v/>
      </c>
      <c r="JB108" s="26" t="str">
        <f t="shared" si="518"/>
        <v/>
      </c>
      <c r="JC108" s="26" t="str">
        <f t="shared" si="519"/>
        <v/>
      </c>
      <c r="JD108" s="26" t="str">
        <f t="shared" si="520"/>
        <v/>
      </c>
      <c r="JE108" s="26" t="str">
        <f t="shared" si="521"/>
        <v/>
      </c>
      <c r="JF108" s="26" t="str">
        <f t="shared" si="522"/>
        <v/>
      </c>
      <c r="JG108" s="26" t="str">
        <f t="shared" si="523"/>
        <v/>
      </c>
      <c r="JH108" s="26" t="str">
        <f t="shared" si="524"/>
        <v/>
      </c>
      <c r="JI108" s="26">
        <v>791350</v>
      </c>
      <c r="JJ108" s="26">
        <v>791350</v>
      </c>
      <c r="JK108" s="28">
        <f t="shared" si="525"/>
        <v>0</v>
      </c>
      <c r="JL108" s="28">
        <f t="shared" si="298"/>
        <v>0</v>
      </c>
      <c r="JM108" s="29" t="str">
        <f t="shared" si="526"/>
        <v/>
      </c>
      <c r="JN108" s="30" t="str">
        <f t="shared" si="527"/>
        <v/>
      </c>
      <c r="JO108" s="57">
        <v>100</v>
      </c>
      <c r="JP108" s="31" t="str">
        <f t="shared" si="299"/>
        <v/>
      </c>
      <c r="JQ108" s="31" t="str">
        <f t="shared" si="300"/>
        <v/>
      </c>
      <c r="JR108" s="31" t="str">
        <f t="shared" si="301"/>
        <v/>
      </c>
      <c r="JS108" s="31" t="str">
        <f t="shared" si="302"/>
        <v/>
      </c>
      <c r="JT108" s="31" t="str">
        <f t="shared" si="303"/>
        <v/>
      </c>
      <c r="JU108" s="31" t="str">
        <f t="shared" si="304"/>
        <v/>
      </c>
      <c r="JV108" s="31" t="str">
        <f t="shared" si="305"/>
        <v/>
      </c>
      <c r="JW108" s="31" t="str">
        <f t="shared" si="306"/>
        <v/>
      </c>
      <c r="JX108" s="31" t="str">
        <f t="shared" si="307"/>
        <v/>
      </c>
      <c r="JY108" s="31" t="str">
        <f t="shared" si="308"/>
        <v/>
      </c>
      <c r="JZ108" s="31" t="str">
        <f t="shared" si="309"/>
        <v/>
      </c>
      <c r="KA108" s="31" t="str">
        <f t="shared" si="310"/>
        <v/>
      </c>
      <c r="KB108" s="31" t="str">
        <f t="shared" si="311"/>
        <v/>
      </c>
      <c r="KC108" s="31" t="str">
        <f t="shared" si="312"/>
        <v/>
      </c>
      <c r="KD108" s="31" t="str">
        <f t="shared" si="313"/>
        <v/>
      </c>
      <c r="KE108" s="31" t="str">
        <f t="shared" si="314"/>
        <v/>
      </c>
      <c r="KF108" s="31" t="str">
        <f t="shared" si="315"/>
        <v/>
      </c>
      <c r="KG108" s="31" t="str">
        <f t="shared" si="316"/>
        <v/>
      </c>
      <c r="KH108" s="31" t="str">
        <f t="shared" si="317"/>
        <v/>
      </c>
      <c r="KI108" s="31" t="str">
        <f t="shared" si="318"/>
        <v/>
      </c>
      <c r="KJ108" s="31" t="str">
        <f t="shared" si="319"/>
        <v/>
      </c>
      <c r="KK108" s="31" t="str">
        <f t="shared" si="320"/>
        <v/>
      </c>
      <c r="KL108" s="31" t="str">
        <f t="shared" si="321"/>
        <v/>
      </c>
      <c r="KM108" s="31" t="str">
        <f t="shared" si="322"/>
        <v/>
      </c>
      <c r="KN108" s="31" t="str">
        <f t="shared" si="323"/>
        <v/>
      </c>
      <c r="KO108" s="31" t="str">
        <f t="shared" si="324"/>
        <v/>
      </c>
      <c r="KP108" s="31" t="str">
        <f t="shared" si="325"/>
        <v/>
      </c>
      <c r="KQ108" s="31" t="str">
        <f t="shared" si="326"/>
        <v/>
      </c>
      <c r="KR108" s="57">
        <v>100</v>
      </c>
      <c r="KS108" s="32" t="str">
        <f t="shared" si="327"/>
        <v/>
      </c>
      <c r="KT108" s="32" t="str">
        <f t="shared" si="328"/>
        <v/>
      </c>
      <c r="KU108" s="32" t="str">
        <f t="shared" si="329"/>
        <v/>
      </c>
      <c r="KV108" s="32" t="str">
        <f t="shared" si="330"/>
        <v/>
      </c>
      <c r="KW108" s="32" t="str">
        <f t="shared" si="331"/>
        <v/>
      </c>
      <c r="KX108" s="32" t="str">
        <f t="shared" si="332"/>
        <v/>
      </c>
      <c r="KY108" s="32" t="str">
        <f t="shared" si="333"/>
        <v/>
      </c>
      <c r="KZ108" s="32" t="str">
        <f t="shared" si="334"/>
        <v/>
      </c>
      <c r="LA108" s="32" t="str">
        <f t="shared" si="335"/>
        <v/>
      </c>
      <c r="LB108" s="32" t="str">
        <f t="shared" si="336"/>
        <v/>
      </c>
      <c r="LC108" s="32" t="str">
        <f t="shared" si="337"/>
        <v/>
      </c>
      <c r="LD108" s="32" t="str">
        <f t="shared" si="338"/>
        <v/>
      </c>
      <c r="LE108" s="32" t="str">
        <f t="shared" si="339"/>
        <v/>
      </c>
      <c r="LF108" s="32" t="str">
        <f t="shared" si="340"/>
        <v/>
      </c>
      <c r="LG108" s="32" t="str">
        <f t="shared" si="341"/>
        <v/>
      </c>
      <c r="LH108" s="32" t="str">
        <f t="shared" si="342"/>
        <v/>
      </c>
      <c r="LI108" s="32" t="str">
        <f t="shared" si="343"/>
        <v/>
      </c>
      <c r="LJ108" s="32" t="str">
        <f t="shared" si="344"/>
        <v/>
      </c>
      <c r="LK108" s="32" t="str">
        <f t="shared" si="345"/>
        <v/>
      </c>
      <c r="LL108" s="32" t="str">
        <f t="shared" si="346"/>
        <v/>
      </c>
      <c r="LM108" s="32" t="str">
        <f t="shared" si="347"/>
        <v/>
      </c>
      <c r="LN108" s="32" t="str">
        <f t="shared" si="348"/>
        <v/>
      </c>
      <c r="LO108" s="32" t="str">
        <f t="shared" si="349"/>
        <v/>
      </c>
      <c r="LP108" s="32" t="str">
        <f t="shared" si="350"/>
        <v/>
      </c>
      <c r="LQ108" s="32" t="str">
        <f t="shared" si="351"/>
        <v/>
      </c>
      <c r="LR108" s="32" t="str">
        <f t="shared" si="352"/>
        <v/>
      </c>
      <c r="LS108" s="32" t="str">
        <f t="shared" si="353"/>
        <v/>
      </c>
      <c r="LT108" s="32" t="str">
        <f t="shared" si="354"/>
        <v/>
      </c>
      <c r="LU108" s="57">
        <v>100</v>
      </c>
      <c r="LV108" s="33" t="str">
        <f t="shared" si="355"/>
        <v/>
      </c>
      <c r="LW108" s="33" t="str">
        <f t="shared" si="356"/>
        <v/>
      </c>
      <c r="LX108" s="33" t="str">
        <f t="shared" si="357"/>
        <v/>
      </c>
      <c r="LY108" s="33" t="str">
        <f t="shared" si="358"/>
        <v/>
      </c>
      <c r="LZ108" s="33" t="str">
        <f t="shared" si="359"/>
        <v/>
      </c>
      <c r="MA108" s="33" t="str">
        <f t="shared" si="360"/>
        <v/>
      </c>
      <c r="MB108" s="33" t="str">
        <f t="shared" si="361"/>
        <v/>
      </c>
      <c r="MC108" s="33" t="str">
        <f t="shared" si="362"/>
        <v/>
      </c>
      <c r="MD108" s="33" t="str">
        <f t="shared" si="363"/>
        <v/>
      </c>
      <c r="ME108" s="33" t="str">
        <f t="shared" si="364"/>
        <v/>
      </c>
      <c r="MF108" s="33" t="str">
        <f t="shared" si="365"/>
        <v/>
      </c>
      <c r="MG108" s="33" t="str">
        <f t="shared" si="366"/>
        <v/>
      </c>
      <c r="MH108" s="33" t="str">
        <f t="shared" si="367"/>
        <v/>
      </c>
      <c r="MI108" s="33" t="str">
        <f t="shared" si="368"/>
        <v/>
      </c>
      <c r="MJ108" s="33" t="str">
        <f t="shared" si="369"/>
        <v/>
      </c>
      <c r="MK108" s="33" t="str">
        <f t="shared" si="370"/>
        <v/>
      </c>
      <c r="ML108" s="33" t="str">
        <f t="shared" si="371"/>
        <v/>
      </c>
      <c r="MM108" s="33" t="str">
        <f t="shared" si="372"/>
        <v/>
      </c>
      <c r="MN108" s="33" t="str">
        <f t="shared" si="373"/>
        <v/>
      </c>
      <c r="MO108" s="33" t="str">
        <f t="shared" si="374"/>
        <v/>
      </c>
      <c r="MP108" s="33" t="str">
        <f t="shared" si="375"/>
        <v/>
      </c>
      <c r="MQ108" s="33" t="str">
        <f t="shared" si="376"/>
        <v/>
      </c>
      <c r="MR108" s="33" t="str">
        <f t="shared" si="377"/>
        <v/>
      </c>
      <c r="MS108" s="33" t="str">
        <f t="shared" si="378"/>
        <v/>
      </c>
      <c r="MT108" s="33" t="str">
        <f t="shared" si="379"/>
        <v/>
      </c>
      <c r="MU108" s="33" t="str">
        <f t="shared" si="380"/>
        <v/>
      </c>
      <c r="MV108" s="33" t="str">
        <f t="shared" si="381"/>
        <v/>
      </c>
      <c r="MW108" s="33" t="str">
        <f t="shared" si="382"/>
        <v/>
      </c>
      <c r="MX108" s="54">
        <f t="shared" si="383"/>
        <v>0</v>
      </c>
      <c r="MY108" s="57">
        <v>100</v>
      </c>
      <c r="MZ108" s="34" t="str">
        <f t="shared" si="384"/>
        <v/>
      </c>
      <c r="NA108" s="34" t="str">
        <f t="shared" si="385"/>
        <v/>
      </c>
      <c r="NB108" s="34" t="str">
        <f t="shared" si="386"/>
        <v/>
      </c>
      <c r="NC108" s="34" t="str">
        <f t="shared" si="387"/>
        <v/>
      </c>
      <c r="ND108" s="34" t="str">
        <f t="shared" si="388"/>
        <v/>
      </c>
      <c r="NE108" s="34" t="str">
        <f t="shared" si="389"/>
        <v/>
      </c>
      <c r="NF108" s="34" t="str">
        <f t="shared" si="390"/>
        <v/>
      </c>
      <c r="NG108" s="34" t="str">
        <f t="shared" si="391"/>
        <v/>
      </c>
      <c r="NH108" s="34" t="str">
        <f t="shared" si="392"/>
        <v/>
      </c>
      <c r="NI108" s="34" t="str">
        <f t="shared" si="393"/>
        <v/>
      </c>
      <c r="NJ108" s="34" t="str">
        <f t="shared" si="394"/>
        <v/>
      </c>
      <c r="NK108" s="34" t="str">
        <f t="shared" si="395"/>
        <v/>
      </c>
      <c r="NL108" s="34" t="str">
        <f t="shared" si="396"/>
        <v/>
      </c>
      <c r="NM108" s="34" t="str">
        <f t="shared" si="397"/>
        <v/>
      </c>
      <c r="NN108" s="34" t="str">
        <f t="shared" si="398"/>
        <v/>
      </c>
      <c r="NO108" s="34" t="str">
        <f t="shared" si="399"/>
        <v/>
      </c>
      <c r="NP108" s="34" t="str">
        <f t="shared" si="400"/>
        <v/>
      </c>
      <c r="NQ108" s="34" t="str">
        <f t="shared" si="401"/>
        <v/>
      </c>
      <c r="NR108" s="34" t="str">
        <f t="shared" si="402"/>
        <v/>
      </c>
      <c r="NS108" s="34" t="str">
        <f t="shared" si="403"/>
        <v/>
      </c>
      <c r="NT108" s="34" t="str">
        <f t="shared" si="404"/>
        <v/>
      </c>
      <c r="NU108" s="34" t="str">
        <f t="shared" si="405"/>
        <v/>
      </c>
      <c r="NV108" s="34" t="str">
        <f t="shared" si="406"/>
        <v/>
      </c>
      <c r="NW108" s="34" t="str">
        <f t="shared" si="407"/>
        <v/>
      </c>
      <c r="NX108" s="34" t="str">
        <f t="shared" si="408"/>
        <v/>
      </c>
      <c r="NY108" s="34" t="str">
        <f t="shared" si="409"/>
        <v/>
      </c>
      <c r="NZ108" s="34" t="str">
        <f t="shared" si="410"/>
        <v/>
      </c>
      <c r="OA108" s="34" t="str">
        <f t="shared" si="411"/>
        <v/>
      </c>
      <c r="OB108" s="57">
        <v>100</v>
      </c>
      <c r="OC108" s="78"/>
      <c r="OD108" s="78"/>
      <c r="OE108" s="78">
        <v>66</v>
      </c>
      <c r="OF108" s="78"/>
      <c r="OG108" s="78"/>
      <c r="OH108" s="78"/>
      <c r="OI108" s="78"/>
      <c r="OJ108" s="78"/>
      <c r="OK108" s="78"/>
      <c r="OL108" s="78"/>
      <c r="OM108" s="78"/>
      <c r="ON108" s="78"/>
      <c r="OO108" s="78"/>
      <c r="OP108" s="78"/>
      <c r="OQ108" s="78"/>
      <c r="OR108" s="78"/>
      <c r="OS108" s="78"/>
      <c r="OT108" s="78"/>
      <c r="OU108" s="78"/>
      <c r="OV108" s="78"/>
      <c r="OW108" s="78"/>
      <c r="OX108" s="78"/>
      <c r="OY108" s="78"/>
      <c r="OZ108" s="78"/>
      <c r="PA108" s="78"/>
      <c r="PB108" s="78"/>
      <c r="PC108" s="78"/>
      <c r="PD108" s="78"/>
      <c r="PE108" s="57">
        <v>100</v>
      </c>
      <c r="PF108" s="35">
        <f t="shared" si="412"/>
        <v>0</v>
      </c>
      <c r="PG108" s="35">
        <f t="shared" si="413"/>
        <v>0</v>
      </c>
      <c r="PH108" s="35">
        <f t="shared" si="414"/>
        <v>60</v>
      </c>
      <c r="PI108" s="35">
        <f t="shared" si="415"/>
        <v>0</v>
      </c>
      <c r="PJ108" s="35">
        <f t="shared" si="416"/>
        <v>0</v>
      </c>
      <c r="PK108" s="35">
        <f t="shared" si="417"/>
        <v>0</v>
      </c>
      <c r="PL108" s="35">
        <f t="shared" si="418"/>
        <v>0</v>
      </c>
      <c r="PM108" s="35">
        <f t="shared" si="419"/>
        <v>0</v>
      </c>
      <c r="PN108" s="35">
        <f t="shared" si="420"/>
        <v>0</v>
      </c>
      <c r="PO108" s="35">
        <f t="shared" si="421"/>
        <v>0</v>
      </c>
      <c r="PP108" s="35">
        <f t="shared" si="422"/>
        <v>0</v>
      </c>
      <c r="PQ108" s="35">
        <f t="shared" si="423"/>
        <v>0</v>
      </c>
      <c r="PR108" s="35">
        <f t="shared" si="424"/>
        <v>0</v>
      </c>
      <c r="PS108" s="35">
        <f t="shared" si="425"/>
        <v>0</v>
      </c>
      <c r="PT108" s="35">
        <f t="shared" si="426"/>
        <v>0</v>
      </c>
      <c r="PU108" s="35">
        <f t="shared" si="427"/>
        <v>0</v>
      </c>
      <c r="PV108" s="35">
        <f t="shared" si="428"/>
        <v>0</v>
      </c>
      <c r="PW108" s="35">
        <f t="shared" si="429"/>
        <v>0</v>
      </c>
      <c r="PX108" s="35">
        <f t="shared" si="430"/>
        <v>0</v>
      </c>
      <c r="PY108" s="35">
        <f t="shared" si="431"/>
        <v>0</v>
      </c>
      <c r="PZ108" s="35">
        <f t="shared" si="432"/>
        <v>0</v>
      </c>
      <c r="QA108" s="35">
        <f t="shared" si="433"/>
        <v>0</v>
      </c>
      <c r="QB108" s="35">
        <f t="shared" si="434"/>
        <v>0</v>
      </c>
      <c r="QC108" s="35">
        <f t="shared" si="435"/>
        <v>0</v>
      </c>
      <c r="QD108" s="35">
        <f t="shared" si="436"/>
        <v>0</v>
      </c>
      <c r="QE108" s="35">
        <f t="shared" si="437"/>
        <v>0</v>
      </c>
      <c r="QF108" s="35">
        <f t="shared" si="438"/>
        <v>0</v>
      </c>
      <c r="QG108" s="35">
        <f t="shared" si="439"/>
        <v>0</v>
      </c>
      <c r="QH108" s="57">
        <v>100</v>
      </c>
      <c r="QI108" s="36" t="str">
        <f t="shared" si="440"/>
        <v/>
      </c>
      <c r="QJ108" s="36" t="str">
        <f t="shared" si="441"/>
        <v/>
      </c>
      <c r="QK108" s="36" t="str">
        <f t="shared" si="442"/>
        <v/>
      </c>
      <c r="QL108" s="36" t="str">
        <f t="shared" si="443"/>
        <v/>
      </c>
      <c r="QM108" s="36" t="str">
        <f t="shared" si="444"/>
        <v/>
      </c>
      <c r="QN108" s="36" t="str">
        <f t="shared" si="445"/>
        <v/>
      </c>
      <c r="QO108" s="36" t="str">
        <f t="shared" si="446"/>
        <v/>
      </c>
      <c r="QP108" s="36" t="str">
        <f t="shared" si="447"/>
        <v/>
      </c>
      <c r="QQ108" s="36" t="str">
        <f t="shared" si="448"/>
        <v/>
      </c>
      <c r="QR108" s="36" t="str">
        <f t="shared" si="449"/>
        <v/>
      </c>
      <c r="QS108" s="36" t="str">
        <f t="shared" si="450"/>
        <v/>
      </c>
      <c r="QT108" s="36" t="str">
        <f t="shared" si="451"/>
        <v/>
      </c>
      <c r="QU108" s="36" t="str">
        <f t="shared" si="452"/>
        <v/>
      </c>
      <c r="QV108" s="36" t="str">
        <f t="shared" si="453"/>
        <v/>
      </c>
      <c r="QW108" s="36" t="str">
        <f t="shared" si="454"/>
        <v/>
      </c>
      <c r="QX108" s="36" t="str">
        <f t="shared" si="455"/>
        <v/>
      </c>
      <c r="QY108" s="36" t="str">
        <f t="shared" si="456"/>
        <v/>
      </c>
      <c r="QZ108" s="36" t="str">
        <f t="shared" si="457"/>
        <v/>
      </c>
      <c r="RA108" s="36" t="str">
        <f t="shared" si="458"/>
        <v/>
      </c>
      <c r="RB108" s="36" t="str">
        <f t="shared" si="459"/>
        <v/>
      </c>
      <c r="RC108" s="36" t="str">
        <f t="shared" si="460"/>
        <v/>
      </c>
      <c r="RD108" s="36" t="str">
        <f t="shared" si="461"/>
        <v/>
      </c>
      <c r="RE108" s="36" t="str">
        <f t="shared" si="462"/>
        <v/>
      </c>
      <c r="RF108" s="36" t="str">
        <f t="shared" si="463"/>
        <v/>
      </c>
      <c r="RG108" s="36" t="str">
        <f t="shared" si="464"/>
        <v/>
      </c>
      <c r="RH108" s="36" t="str">
        <f t="shared" si="465"/>
        <v/>
      </c>
      <c r="RI108" s="36" t="str">
        <f t="shared" si="466"/>
        <v/>
      </c>
      <c r="RJ108" s="36" t="str">
        <f t="shared" si="467"/>
        <v/>
      </c>
      <c r="RK108" s="37">
        <f t="shared" si="468"/>
        <v>0</v>
      </c>
      <c r="RL108" s="38" t="str">
        <f t="shared" si="528"/>
        <v/>
      </c>
      <c r="RM108" s="38" t="str">
        <f t="shared" si="529"/>
        <v/>
      </c>
      <c r="RN108" s="38" t="str">
        <f t="shared" si="530"/>
        <v/>
      </c>
      <c r="RO108" s="38" t="str">
        <f t="shared" si="531"/>
        <v/>
      </c>
      <c r="RP108" s="38" t="str">
        <f t="shared" si="532"/>
        <v/>
      </c>
      <c r="RQ108" s="39" t="str">
        <f t="shared" si="533"/>
        <v/>
      </c>
      <c r="RR108" s="39" t="str">
        <f t="shared" si="534"/>
        <v/>
      </c>
      <c r="RS108" s="39" t="str">
        <f t="shared" si="535"/>
        <v/>
      </c>
      <c r="RT108" s="39" t="str">
        <f t="shared" si="536"/>
        <v/>
      </c>
      <c r="RU108" s="39">
        <f t="shared" si="537"/>
        <v>0</v>
      </c>
      <c r="RV108" s="57">
        <v>100</v>
      </c>
    </row>
    <row r="109" spans="2:490" s="41" customFormat="1" ht="20.399999999999999" x14ac:dyDescent="0.2">
      <c r="B109" s="63" t="s">
        <v>193</v>
      </c>
      <c r="C109" s="57" t="s">
        <v>203</v>
      </c>
      <c r="D109" s="57" t="s">
        <v>204</v>
      </c>
      <c r="E109" s="57" t="s">
        <v>209</v>
      </c>
      <c r="F109" s="57">
        <v>26</v>
      </c>
      <c r="G109" s="25">
        <v>1035067</v>
      </c>
      <c r="H109" s="57">
        <v>101</v>
      </c>
      <c r="I109" s="77" t="s">
        <v>32</v>
      </c>
      <c r="J109" s="77" t="s">
        <v>32</v>
      </c>
      <c r="K109" s="75">
        <v>1035067</v>
      </c>
      <c r="L109" s="77" t="s">
        <v>32</v>
      </c>
      <c r="M109" s="77" t="s">
        <v>32</v>
      </c>
      <c r="N109" s="77" t="s">
        <v>32</v>
      </c>
      <c r="O109" s="77" t="s">
        <v>32</v>
      </c>
      <c r="P109" s="77" t="s">
        <v>32</v>
      </c>
      <c r="Q109" s="77" t="s">
        <v>32</v>
      </c>
      <c r="R109" s="77" t="s">
        <v>32</v>
      </c>
      <c r="S109" s="77" t="s">
        <v>32</v>
      </c>
      <c r="T109" s="77" t="s">
        <v>32</v>
      </c>
      <c r="U109" s="77" t="s">
        <v>32</v>
      </c>
      <c r="V109" s="77" t="s">
        <v>32</v>
      </c>
      <c r="W109" s="77" t="s">
        <v>32</v>
      </c>
      <c r="X109" s="77" t="s">
        <v>32</v>
      </c>
      <c r="Y109" s="77" t="s">
        <v>32</v>
      </c>
      <c r="Z109" s="77" t="s">
        <v>32</v>
      </c>
      <c r="AA109" s="77" t="s">
        <v>32</v>
      </c>
      <c r="AB109" s="77" t="s">
        <v>32</v>
      </c>
      <c r="AC109" s="77" t="s">
        <v>32</v>
      </c>
      <c r="AD109" s="77" t="s">
        <v>32</v>
      </c>
      <c r="AE109" s="77" t="s">
        <v>32</v>
      </c>
      <c r="AF109" s="77" t="s">
        <v>32</v>
      </c>
      <c r="AG109" s="77" t="s">
        <v>32</v>
      </c>
      <c r="AH109" s="77" t="s">
        <v>32</v>
      </c>
      <c r="AI109" s="77" t="s">
        <v>32</v>
      </c>
      <c r="AJ109" s="77" t="s">
        <v>32</v>
      </c>
      <c r="AK109" s="45"/>
      <c r="AL109" s="26" t="str">
        <f t="shared" si="469"/>
        <v>NC</v>
      </c>
      <c r="AM109" s="26" t="str">
        <f t="shared" si="470"/>
        <v>NC</v>
      </c>
      <c r="AN109" s="26">
        <f t="shared" si="471"/>
        <v>1035067</v>
      </c>
      <c r="AO109" s="26" t="str">
        <f t="shared" si="472"/>
        <v>NC</v>
      </c>
      <c r="AP109" s="26" t="str">
        <f t="shared" si="473"/>
        <v>NC</v>
      </c>
      <c r="AQ109" s="26" t="str">
        <f t="shared" si="474"/>
        <v>NC</v>
      </c>
      <c r="AR109" s="26" t="str">
        <f t="shared" si="475"/>
        <v>NC</v>
      </c>
      <c r="AS109" s="26" t="str">
        <f t="shared" si="476"/>
        <v>NC</v>
      </c>
      <c r="AT109" s="26" t="str">
        <f t="shared" si="477"/>
        <v>NC</v>
      </c>
      <c r="AU109" s="26" t="str">
        <f t="shared" si="478"/>
        <v>NC</v>
      </c>
      <c r="AV109" s="26" t="str">
        <f t="shared" si="479"/>
        <v>NC</v>
      </c>
      <c r="AW109" s="26" t="str">
        <f t="shared" si="480"/>
        <v>NC</v>
      </c>
      <c r="AX109" s="26" t="str">
        <f t="shared" si="481"/>
        <v>NC</v>
      </c>
      <c r="AY109" s="26" t="str">
        <f t="shared" si="482"/>
        <v>NC</v>
      </c>
      <c r="AZ109" s="26" t="str">
        <f t="shared" si="483"/>
        <v>NC</v>
      </c>
      <c r="BA109" s="26" t="str">
        <f t="shared" si="484"/>
        <v>NC</v>
      </c>
      <c r="BB109" s="26" t="str">
        <f t="shared" si="485"/>
        <v>NC</v>
      </c>
      <c r="BC109" s="26" t="str">
        <f t="shared" si="486"/>
        <v>NC</v>
      </c>
      <c r="BD109" s="26" t="str">
        <f t="shared" si="487"/>
        <v>NC</v>
      </c>
      <c r="BE109" s="26" t="str">
        <f t="shared" si="488"/>
        <v>NC</v>
      </c>
      <c r="BF109" s="26" t="str">
        <f t="shared" si="489"/>
        <v>NC</v>
      </c>
      <c r="BG109" s="26" t="str">
        <f t="shared" si="490"/>
        <v>NC</v>
      </c>
      <c r="BH109" s="26" t="str">
        <f t="shared" si="491"/>
        <v>NC</v>
      </c>
      <c r="BI109" s="26" t="str">
        <f t="shared" si="492"/>
        <v>NC</v>
      </c>
      <c r="BJ109" s="26" t="str">
        <f t="shared" si="493"/>
        <v>NC</v>
      </c>
      <c r="BK109" s="26" t="str">
        <f t="shared" si="494"/>
        <v>NC</v>
      </c>
      <c r="BL109" s="26" t="str">
        <f t="shared" si="495"/>
        <v>NC</v>
      </c>
      <c r="BM109" s="26" t="str">
        <f t="shared" si="496"/>
        <v>NC</v>
      </c>
      <c r="BN109" s="57">
        <v>101</v>
      </c>
      <c r="BO109" s="70" t="s">
        <v>33</v>
      </c>
      <c r="BP109" s="70" t="s">
        <v>33</v>
      </c>
      <c r="BQ109" s="71" t="s">
        <v>33</v>
      </c>
      <c r="BR109" s="70" t="s">
        <v>33</v>
      </c>
      <c r="BS109" s="70" t="s">
        <v>33</v>
      </c>
      <c r="BT109" s="70" t="s">
        <v>33</v>
      </c>
      <c r="BU109" s="70" t="s">
        <v>33</v>
      </c>
      <c r="BV109" s="70" t="s">
        <v>33</v>
      </c>
      <c r="BW109" s="70" t="s">
        <v>33</v>
      </c>
      <c r="BX109" s="70" t="s">
        <v>33</v>
      </c>
      <c r="BY109" s="70" t="s">
        <v>33</v>
      </c>
      <c r="BZ109" s="70" t="s">
        <v>33</v>
      </c>
      <c r="CA109" s="70" t="s">
        <v>33</v>
      </c>
      <c r="CB109" s="70" t="s">
        <v>33</v>
      </c>
      <c r="CC109" s="70" t="s">
        <v>33</v>
      </c>
      <c r="CD109" s="70" t="s">
        <v>33</v>
      </c>
      <c r="CE109" s="70" t="s">
        <v>33</v>
      </c>
      <c r="CF109" s="70" t="s">
        <v>33</v>
      </c>
      <c r="CG109" s="70" t="s">
        <v>33</v>
      </c>
      <c r="CH109" s="70" t="s">
        <v>33</v>
      </c>
      <c r="CI109" s="70" t="s">
        <v>33</v>
      </c>
      <c r="CJ109" s="70" t="s">
        <v>33</v>
      </c>
      <c r="CK109" s="70" t="s">
        <v>33</v>
      </c>
      <c r="CL109" s="70" t="s">
        <v>33</v>
      </c>
      <c r="CM109" s="70" t="s">
        <v>33</v>
      </c>
      <c r="CN109" s="70" t="s">
        <v>33</v>
      </c>
      <c r="CO109" s="70" t="s">
        <v>33</v>
      </c>
      <c r="CP109" s="70" t="s">
        <v>33</v>
      </c>
      <c r="CQ109" s="57">
        <v>101</v>
      </c>
      <c r="CR109" s="71" t="s">
        <v>33</v>
      </c>
      <c r="CS109" s="71" t="s">
        <v>34</v>
      </c>
      <c r="CT109" s="71" t="s">
        <v>239</v>
      </c>
      <c r="CU109" s="71" t="s">
        <v>34</v>
      </c>
      <c r="CV109" s="71" t="s">
        <v>34</v>
      </c>
      <c r="CW109" s="71" t="s">
        <v>34</v>
      </c>
      <c r="CX109" s="71" t="s">
        <v>34</v>
      </c>
      <c r="CY109" s="71" t="s">
        <v>33</v>
      </c>
      <c r="CZ109" s="71" t="s">
        <v>34</v>
      </c>
      <c r="DA109" s="71" t="s">
        <v>34</v>
      </c>
      <c r="DB109" s="71" t="s">
        <v>34</v>
      </c>
      <c r="DC109" s="71" t="s">
        <v>34</v>
      </c>
      <c r="DD109" s="71" t="s">
        <v>34</v>
      </c>
      <c r="DE109" s="71" t="s">
        <v>34</v>
      </c>
      <c r="DF109" s="71" t="s">
        <v>34</v>
      </c>
      <c r="DG109" s="71" t="s">
        <v>34</v>
      </c>
      <c r="DH109" s="71" t="s">
        <v>34</v>
      </c>
      <c r="DI109" s="71" t="s">
        <v>34</v>
      </c>
      <c r="DJ109" s="71" t="s">
        <v>34</v>
      </c>
      <c r="DK109" s="71" t="s">
        <v>34</v>
      </c>
      <c r="DL109" s="71" t="s">
        <v>34</v>
      </c>
      <c r="DM109" s="71" t="s">
        <v>34</v>
      </c>
      <c r="DN109" s="71" t="s">
        <v>34</v>
      </c>
      <c r="DO109" s="71" t="s">
        <v>34</v>
      </c>
      <c r="DP109" s="71" t="s">
        <v>34</v>
      </c>
      <c r="DQ109" s="71" t="s">
        <v>34</v>
      </c>
      <c r="DR109" s="71" t="s">
        <v>34</v>
      </c>
      <c r="DS109" s="71" t="s">
        <v>34</v>
      </c>
      <c r="DT109" s="57">
        <v>101</v>
      </c>
      <c r="DU109" s="71" t="s">
        <v>34</v>
      </c>
      <c r="DV109" s="71" t="s">
        <v>34</v>
      </c>
      <c r="DW109" s="71" t="s">
        <v>34</v>
      </c>
      <c r="DX109" s="71" t="s">
        <v>34</v>
      </c>
      <c r="DY109" s="71" t="s">
        <v>34</v>
      </c>
      <c r="DZ109" s="71" t="s">
        <v>34</v>
      </c>
      <c r="EA109" s="71" t="s">
        <v>34</v>
      </c>
      <c r="EB109" s="71" t="s">
        <v>33</v>
      </c>
      <c r="EC109" s="71" t="s">
        <v>34</v>
      </c>
      <c r="ED109" s="71" t="s">
        <v>34</v>
      </c>
      <c r="EE109" s="71" t="s">
        <v>34</v>
      </c>
      <c r="EF109" s="71" t="s">
        <v>34</v>
      </c>
      <c r="EG109" s="71" t="s">
        <v>34</v>
      </c>
      <c r="EH109" s="71" t="s">
        <v>34</v>
      </c>
      <c r="EI109" s="71" t="s">
        <v>34</v>
      </c>
      <c r="EJ109" s="71" t="s">
        <v>34</v>
      </c>
      <c r="EK109" s="71" t="s">
        <v>34</v>
      </c>
      <c r="EL109" s="71" t="s">
        <v>34</v>
      </c>
      <c r="EM109" s="71" t="s">
        <v>34</v>
      </c>
      <c r="EN109" s="71" t="s">
        <v>34</v>
      </c>
      <c r="EO109" s="71" t="s">
        <v>34</v>
      </c>
      <c r="EP109" s="71" t="s">
        <v>34</v>
      </c>
      <c r="EQ109" s="71" t="s">
        <v>34</v>
      </c>
      <c r="ER109" s="71" t="s">
        <v>34</v>
      </c>
      <c r="ES109" s="71" t="s">
        <v>34</v>
      </c>
      <c r="ET109" s="71" t="s">
        <v>34</v>
      </c>
      <c r="EU109" s="71" t="s">
        <v>34</v>
      </c>
      <c r="EV109" s="71" t="s">
        <v>33</v>
      </c>
      <c r="EW109" s="57">
        <v>101</v>
      </c>
      <c r="EX109" s="27" t="str">
        <f t="shared" si="270"/>
        <v>NO CUMPLE</v>
      </c>
      <c r="EY109" s="27" t="str">
        <f t="shared" si="271"/>
        <v>NO CUMPLE</v>
      </c>
      <c r="EZ109" s="27" t="str">
        <f t="shared" si="272"/>
        <v>NO CUMPLE</v>
      </c>
      <c r="FA109" s="27" t="str">
        <f t="shared" si="273"/>
        <v>NO CUMPLE</v>
      </c>
      <c r="FB109" s="27" t="str">
        <f t="shared" si="274"/>
        <v>NO CUMPLE</v>
      </c>
      <c r="FC109" s="27" t="str">
        <f t="shared" si="275"/>
        <v>NO CUMPLE</v>
      </c>
      <c r="FD109" s="27" t="str">
        <f t="shared" si="276"/>
        <v>NO CUMPLE</v>
      </c>
      <c r="FE109" s="27" t="str">
        <f t="shared" si="277"/>
        <v>NO CUMPLE</v>
      </c>
      <c r="FF109" s="27" t="str">
        <f t="shared" si="278"/>
        <v>NO CUMPLE</v>
      </c>
      <c r="FG109" s="27" t="str">
        <f t="shared" si="279"/>
        <v>NO CUMPLE</v>
      </c>
      <c r="FH109" s="27" t="str">
        <f t="shared" si="280"/>
        <v>NO CUMPLE</v>
      </c>
      <c r="FI109" s="27" t="str">
        <f t="shared" si="281"/>
        <v>NO CUMPLE</v>
      </c>
      <c r="FJ109" s="27" t="str">
        <f t="shared" si="282"/>
        <v>NO CUMPLE</v>
      </c>
      <c r="FK109" s="27" t="str">
        <f t="shared" si="283"/>
        <v>NO CUMPLE</v>
      </c>
      <c r="FL109" s="27" t="str">
        <f t="shared" si="284"/>
        <v>NO CUMPLE</v>
      </c>
      <c r="FM109" s="27" t="str">
        <f t="shared" si="285"/>
        <v>NO CUMPLE</v>
      </c>
      <c r="FN109" s="27" t="str">
        <f t="shared" si="286"/>
        <v>NO CUMPLE</v>
      </c>
      <c r="FO109" s="27" t="str">
        <f t="shared" si="287"/>
        <v>NO CUMPLE</v>
      </c>
      <c r="FP109" s="27" t="str">
        <f t="shared" si="288"/>
        <v>NO CUMPLE</v>
      </c>
      <c r="FQ109" s="27" t="str">
        <f t="shared" si="289"/>
        <v>NO CUMPLE</v>
      </c>
      <c r="FR109" s="27" t="str">
        <f t="shared" si="290"/>
        <v>NO CUMPLE</v>
      </c>
      <c r="FS109" s="27" t="str">
        <f t="shared" si="291"/>
        <v>NO CUMPLE</v>
      </c>
      <c r="FT109" s="27" t="str">
        <f t="shared" si="292"/>
        <v>NO CUMPLE</v>
      </c>
      <c r="FU109" s="27" t="str">
        <f t="shared" si="293"/>
        <v>NO CUMPLE</v>
      </c>
      <c r="FV109" s="27" t="str">
        <f t="shared" si="294"/>
        <v>NO CUMPLE</v>
      </c>
      <c r="FW109" s="27" t="str">
        <f t="shared" si="295"/>
        <v>NO CUMPLE</v>
      </c>
      <c r="FX109" s="27" t="str">
        <f t="shared" si="296"/>
        <v>NO CUMPLE</v>
      </c>
      <c r="FY109" s="27" t="str">
        <f t="shared" si="297"/>
        <v>NO CUMPLE</v>
      </c>
      <c r="FZ109" s="57">
        <v>101</v>
      </c>
      <c r="GA109" s="71" t="s">
        <v>32</v>
      </c>
      <c r="GB109" s="71" t="s">
        <v>32</v>
      </c>
      <c r="GC109" s="93" t="s">
        <v>33</v>
      </c>
      <c r="GD109" s="71" t="s">
        <v>32</v>
      </c>
      <c r="GE109" s="71" t="s">
        <v>32</v>
      </c>
      <c r="GF109" s="71" t="s">
        <v>32</v>
      </c>
      <c r="GG109" s="71" t="s">
        <v>32</v>
      </c>
      <c r="GH109" s="71" t="s">
        <v>32</v>
      </c>
      <c r="GI109" s="71" t="s">
        <v>32</v>
      </c>
      <c r="GJ109" s="71" t="s">
        <v>32</v>
      </c>
      <c r="GK109" s="71" t="s">
        <v>32</v>
      </c>
      <c r="GL109" s="71" t="s">
        <v>32</v>
      </c>
      <c r="GM109" s="71" t="s">
        <v>32</v>
      </c>
      <c r="GN109" s="71" t="s">
        <v>32</v>
      </c>
      <c r="GO109" s="71" t="s">
        <v>32</v>
      </c>
      <c r="GP109" s="71" t="s">
        <v>32</v>
      </c>
      <c r="GQ109" s="71" t="s">
        <v>32</v>
      </c>
      <c r="GR109" s="71" t="s">
        <v>32</v>
      </c>
      <c r="GS109" s="71" t="s">
        <v>32</v>
      </c>
      <c r="GT109" s="71" t="s">
        <v>32</v>
      </c>
      <c r="GU109" s="71" t="s">
        <v>32</v>
      </c>
      <c r="GV109" s="71" t="s">
        <v>32</v>
      </c>
      <c r="GW109" s="71" t="s">
        <v>32</v>
      </c>
      <c r="GX109" s="71" t="s">
        <v>32</v>
      </c>
      <c r="GY109" s="71" t="s">
        <v>32</v>
      </c>
      <c r="GZ109" s="71" t="s">
        <v>32</v>
      </c>
      <c r="HA109" s="71" t="s">
        <v>32</v>
      </c>
      <c r="HB109" s="71" t="s">
        <v>32</v>
      </c>
      <c r="HC109" s="57">
        <v>101</v>
      </c>
      <c r="HD109" s="72" t="s">
        <v>32</v>
      </c>
      <c r="HE109" s="72" t="s">
        <v>32</v>
      </c>
      <c r="HF109" s="72" t="s">
        <v>33</v>
      </c>
      <c r="HG109" s="72" t="s">
        <v>32</v>
      </c>
      <c r="HH109" s="72" t="s">
        <v>32</v>
      </c>
      <c r="HI109" s="72" t="s">
        <v>32</v>
      </c>
      <c r="HJ109" s="72" t="s">
        <v>32</v>
      </c>
      <c r="HK109" s="72" t="s">
        <v>32</v>
      </c>
      <c r="HL109" s="72" t="s">
        <v>32</v>
      </c>
      <c r="HM109" s="72" t="s">
        <v>32</v>
      </c>
      <c r="HN109" s="72" t="s">
        <v>32</v>
      </c>
      <c r="HO109" s="72" t="s">
        <v>32</v>
      </c>
      <c r="HP109" s="72" t="s">
        <v>32</v>
      </c>
      <c r="HQ109" s="72" t="s">
        <v>32</v>
      </c>
      <c r="HR109" s="72" t="s">
        <v>32</v>
      </c>
      <c r="HS109" s="72" t="s">
        <v>32</v>
      </c>
      <c r="HT109" s="72" t="s">
        <v>32</v>
      </c>
      <c r="HU109" s="72" t="s">
        <v>32</v>
      </c>
      <c r="HV109" s="72" t="s">
        <v>32</v>
      </c>
      <c r="HW109" s="72" t="s">
        <v>32</v>
      </c>
      <c r="HX109" s="72" t="s">
        <v>32</v>
      </c>
      <c r="HY109" s="72" t="s">
        <v>32</v>
      </c>
      <c r="HZ109" s="72" t="s">
        <v>32</v>
      </c>
      <c r="IA109" s="72" t="s">
        <v>32</v>
      </c>
      <c r="IB109" s="72" t="s">
        <v>32</v>
      </c>
      <c r="IC109" s="72" t="s">
        <v>32</v>
      </c>
      <c r="ID109" s="72" t="s">
        <v>32</v>
      </c>
      <c r="IE109" s="72" t="s">
        <v>32</v>
      </c>
      <c r="IF109" s="57">
        <v>101</v>
      </c>
      <c r="IG109" s="26" t="str">
        <f t="shared" si="497"/>
        <v/>
      </c>
      <c r="IH109" s="26" t="str">
        <f t="shared" si="498"/>
        <v/>
      </c>
      <c r="II109" s="26" t="str">
        <f t="shared" si="499"/>
        <v/>
      </c>
      <c r="IJ109" s="26" t="str">
        <f t="shared" si="500"/>
        <v/>
      </c>
      <c r="IK109" s="26" t="str">
        <f t="shared" si="501"/>
        <v/>
      </c>
      <c r="IL109" s="26" t="str">
        <f t="shared" si="502"/>
        <v/>
      </c>
      <c r="IM109" s="26" t="str">
        <f t="shared" si="503"/>
        <v/>
      </c>
      <c r="IN109" s="26" t="str">
        <f t="shared" si="504"/>
        <v/>
      </c>
      <c r="IO109" s="26" t="str">
        <f t="shared" si="505"/>
        <v/>
      </c>
      <c r="IP109" s="26" t="str">
        <f t="shared" si="506"/>
        <v/>
      </c>
      <c r="IQ109" s="26" t="str">
        <f t="shared" si="507"/>
        <v/>
      </c>
      <c r="IR109" s="26" t="str">
        <f t="shared" si="508"/>
        <v/>
      </c>
      <c r="IS109" s="26" t="str">
        <f t="shared" si="509"/>
        <v/>
      </c>
      <c r="IT109" s="26" t="str">
        <f t="shared" si="510"/>
        <v/>
      </c>
      <c r="IU109" s="26" t="str">
        <f t="shared" si="511"/>
        <v/>
      </c>
      <c r="IV109" s="26" t="str">
        <f t="shared" si="512"/>
        <v/>
      </c>
      <c r="IW109" s="26" t="str">
        <f t="shared" si="513"/>
        <v/>
      </c>
      <c r="IX109" s="26" t="str">
        <f t="shared" si="514"/>
        <v/>
      </c>
      <c r="IY109" s="26" t="str">
        <f t="shared" si="515"/>
        <v/>
      </c>
      <c r="IZ109" s="26" t="str">
        <f t="shared" si="516"/>
        <v/>
      </c>
      <c r="JA109" s="26" t="str">
        <f t="shared" si="517"/>
        <v/>
      </c>
      <c r="JB109" s="26" t="str">
        <f t="shared" si="518"/>
        <v/>
      </c>
      <c r="JC109" s="26" t="str">
        <f t="shared" si="519"/>
        <v/>
      </c>
      <c r="JD109" s="26" t="str">
        <f t="shared" si="520"/>
        <v/>
      </c>
      <c r="JE109" s="26" t="str">
        <f t="shared" si="521"/>
        <v/>
      </c>
      <c r="JF109" s="26" t="str">
        <f t="shared" si="522"/>
        <v/>
      </c>
      <c r="JG109" s="26" t="str">
        <f t="shared" si="523"/>
        <v/>
      </c>
      <c r="JH109" s="26" t="str">
        <f t="shared" si="524"/>
        <v/>
      </c>
      <c r="JI109" s="26">
        <v>1035067</v>
      </c>
      <c r="JJ109" s="26">
        <v>1035067</v>
      </c>
      <c r="JK109" s="28">
        <f t="shared" si="525"/>
        <v>0</v>
      </c>
      <c r="JL109" s="28">
        <f t="shared" si="298"/>
        <v>0</v>
      </c>
      <c r="JM109" s="29" t="str">
        <f t="shared" si="526"/>
        <v/>
      </c>
      <c r="JN109" s="30" t="str">
        <f t="shared" si="527"/>
        <v/>
      </c>
      <c r="JO109" s="57">
        <v>101</v>
      </c>
      <c r="JP109" s="31" t="str">
        <f t="shared" si="299"/>
        <v/>
      </c>
      <c r="JQ109" s="31" t="str">
        <f t="shared" si="300"/>
        <v/>
      </c>
      <c r="JR109" s="31" t="str">
        <f t="shared" si="301"/>
        <v/>
      </c>
      <c r="JS109" s="31" t="str">
        <f t="shared" si="302"/>
        <v/>
      </c>
      <c r="JT109" s="31" t="str">
        <f t="shared" si="303"/>
        <v/>
      </c>
      <c r="JU109" s="31" t="str">
        <f t="shared" si="304"/>
        <v/>
      </c>
      <c r="JV109" s="31" t="str">
        <f t="shared" si="305"/>
        <v/>
      </c>
      <c r="JW109" s="31" t="str">
        <f t="shared" si="306"/>
        <v/>
      </c>
      <c r="JX109" s="31" t="str">
        <f t="shared" si="307"/>
        <v/>
      </c>
      <c r="JY109" s="31" t="str">
        <f t="shared" si="308"/>
        <v/>
      </c>
      <c r="JZ109" s="31" t="str">
        <f t="shared" si="309"/>
        <v/>
      </c>
      <c r="KA109" s="31" t="str">
        <f t="shared" si="310"/>
        <v/>
      </c>
      <c r="KB109" s="31" t="str">
        <f t="shared" si="311"/>
        <v/>
      </c>
      <c r="KC109" s="31" t="str">
        <f t="shared" si="312"/>
        <v/>
      </c>
      <c r="KD109" s="31" t="str">
        <f t="shared" si="313"/>
        <v/>
      </c>
      <c r="KE109" s="31" t="str">
        <f t="shared" si="314"/>
        <v/>
      </c>
      <c r="KF109" s="31" t="str">
        <f t="shared" si="315"/>
        <v/>
      </c>
      <c r="KG109" s="31" t="str">
        <f t="shared" si="316"/>
        <v/>
      </c>
      <c r="KH109" s="31" t="str">
        <f t="shared" si="317"/>
        <v/>
      </c>
      <c r="KI109" s="31" t="str">
        <f t="shared" si="318"/>
        <v/>
      </c>
      <c r="KJ109" s="31" t="str">
        <f t="shared" si="319"/>
        <v/>
      </c>
      <c r="KK109" s="31" t="str">
        <f t="shared" si="320"/>
        <v/>
      </c>
      <c r="KL109" s="31" t="str">
        <f t="shared" si="321"/>
        <v/>
      </c>
      <c r="KM109" s="31" t="str">
        <f t="shared" si="322"/>
        <v/>
      </c>
      <c r="KN109" s="31" t="str">
        <f t="shared" si="323"/>
        <v/>
      </c>
      <c r="KO109" s="31" t="str">
        <f t="shared" si="324"/>
        <v/>
      </c>
      <c r="KP109" s="31" t="str">
        <f t="shared" si="325"/>
        <v/>
      </c>
      <c r="KQ109" s="31" t="str">
        <f t="shared" si="326"/>
        <v/>
      </c>
      <c r="KR109" s="57">
        <v>101</v>
      </c>
      <c r="KS109" s="32" t="str">
        <f t="shared" si="327"/>
        <v/>
      </c>
      <c r="KT109" s="32" t="str">
        <f t="shared" si="328"/>
        <v/>
      </c>
      <c r="KU109" s="32" t="str">
        <f t="shared" si="329"/>
        <v/>
      </c>
      <c r="KV109" s="32" t="str">
        <f t="shared" si="330"/>
        <v/>
      </c>
      <c r="KW109" s="32" t="str">
        <f t="shared" si="331"/>
        <v/>
      </c>
      <c r="KX109" s="32" t="str">
        <f t="shared" si="332"/>
        <v/>
      </c>
      <c r="KY109" s="32" t="str">
        <f t="shared" si="333"/>
        <v/>
      </c>
      <c r="KZ109" s="32" t="str">
        <f t="shared" si="334"/>
        <v/>
      </c>
      <c r="LA109" s="32" t="str">
        <f t="shared" si="335"/>
        <v/>
      </c>
      <c r="LB109" s="32" t="str">
        <f t="shared" si="336"/>
        <v/>
      </c>
      <c r="LC109" s="32" t="str">
        <f t="shared" si="337"/>
        <v/>
      </c>
      <c r="LD109" s="32" t="str">
        <f t="shared" si="338"/>
        <v/>
      </c>
      <c r="LE109" s="32" t="str">
        <f t="shared" si="339"/>
        <v/>
      </c>
      <c r="LF109" s="32" t="str">
        <f t="shared" si="340"/>
        <v/>
      </c>
      <c r="LG109" s="32" t="str">
        <f t="shared" si="341"/>
        <v/>
      </c>
      <c r="LH109" s="32" t="str">
        <f t="shared" si="342"/>
        <v/>
      </c>
      <c r="LI109" s="32" t="str">
        <f t="shared" si="343"/>
        <v/>
      </c>
      <c r="LJ109" s="32" t="str">
        <f t="shared" si="344"/>
        <v/>
      </c>
      <c r="LK109" s="32" t="str">
        <f t="shared" si="345"/>
        <v/>
      </c>
      <c r="LL109" s="32" t="str">
        <f t="shared" si="346"/>
        <v/>
      </c>
      <c r="LM109" s="32" t="str">
        <f t="shared" si="347"/>
        <v/>
      </c>
      <c r="LN109" s="32" t="str">
        <f t="shared" si="348"/>
        <v/>
      </c>
      <c r="LO109" s="32" t="str">
        <f t="shared" si="349"/>
        <v/>
      </c>
      <c r="LP109" s="32" t="str">
        <f t="shared" si="350"/>
        <v/>
      </c>
      <c r="LQ109" s="32" t="str">
        <f t="shared" si="351"/>
        <v/>
      </c>
      <c r="LR109" s="32" t="str">
        <f t="shared" si="352"/>
        <v/>
      </c>
      <c r="LS109" s="32" t="str">
        <f t="shared" si="353"/>
        <v/>
      </c>
      <c r="LT109" s="32" t="str">
        <f t="shared" si="354"/>
        <v/>
      </c>
      <c r="LU109" s="57">
        <v>101</v>
      </c>
      <c r="LV109" s="33" t="str">
        <f t="shared" si="355"/>
        <v/>
      </c>
      <c r="LW109" s="33" t="str">
        <f t="shared" si="356"/>
        <v/>
      </c>
      <c r="LX109" s="33" t="str">
        <f t="shared" si="357"/>
        <v/>
      </c>
      <c r="LY109" s="33" t="str">
        <f t="shared" si="358"/>
        <v/>
      </c>
      <c r="LZ109" s="33" t="str">
        <f t="shared" si="359"/>
        <v/>
      </c>
      <c r="MA109" s="33" t="str">
        <f t="shared" si="360"/>
        <v/>
      </c>
      <c r="MB109" s="33" t="str">
        <f t="shared" si="361"/>
        <v/>
      </c>
      <c r="MC109" s="33" t="str">
        <f t="shared" si="362"/>
        <v/>
      </c>
      <c r="MD109" s="33" t="str">
        <f t="shared" si="363"/>
        <v/>
      </c>
      <c r="ME109" s="33" t="str">
        <f t="shared" si="364"/>
        <v/>
      </c>
      <c r="MF109" s="33" t="str">
        <f t="shared" si="365"/>
        <v/>
      </c>
      <c r="MG109" s="33" t="str">
        <f t="shared" si="366"/>
        <v/>
      </c>
      <c r="MH109" s="33" t="str">
        <f t="shared" si="367"/>
        <v/>
      </c>
      <c r="MI109" s="33" t="str">
        <f t="shared" si="368"/>
        <v/>
      </c>
      <c r="MJ109" s="33" t="str">
        <f t="shared" si="369"/>
        <v/>
      </c>
      <c r="MK109" s="33" t="str">
        <f t="shared" si="370"/>
        <v/>
      </c>
      <c r="ML109" s="33" t="str">
        <f t="shared" si="371"/>
        <v/>
      </c>
      <c r="MM109" s="33" t="str">
        <f t="shared" si="372"/>
        <v/>
      </c>
      <c r="MN109" s="33" t="str">
        <f t="shared" si="373"/>
        <v/>
      </c>
      <c r="MO109" s="33" t="str">
        <f t="shared" si="374"/>
        <v/>
      </c>
      <c r="MP109" s="33" t="str">
        <f t="shared" si="375"/>
        <v/>
      </c>
      <c r="MQ109" s="33" t="str">
        <f t="shared" si="376"/>
        <v/>
      </c>
      <c r="MR109" s="33" t="str">
        <f t="shared" si="377"/>
        <v/>
      </c>
      <c r="MS109" s="33" t="str">
        <f t="shared" si="378"/>
        <v/>
      </c>
      <c r="MT109" s="33" t="str">
        <f t="shared" si="379"/>
        <v/>
      </c>
      <c r="MU109" s="33" t="str">
        <f t="shared" si="380"/>
        <v/>
      </c>
      <c r="MV109" s="33" t="str">
        <f t="shared" si="381"/>
        <v/>
      </c>
      <c r="MW109" s="33" t="str">
        <f t="shared" si="382"/>
        <v/>
      </c>
      <c r="MX109" s="54">
        <f t="shared" si="383"/>
        <v>0</v>
      </c>
      <c r="MY109" s="57">
        <v>101</v>
      </c>
      <c r="MZ109" s="34" t="str">
        <f t="shared" si="384"/>
        <v/>
      </c>
      <c r="NA109" s="34" t="str">
        <f t="shared" si="385"/>
        <v/>
      </c>
      <c r="NB109" s="34" t="str">
        <f t="shared" si="386"/>
        <v/>
      </c>
      <c r="NC109" s="34" t="str">
        <f t="shared" si="387"/>
        <v/>
      </c>
      <c r="ND109" s="34" t="str">
        <f t="shared" si="388"/>
        <v/>
      </c>
      <c r="NE109" s="34" t="str">
        <f t="shared" si="389"/>
        <v/>
      </c>
      <c r="NF109" s="34" t="str">
        <f t="shared" si="390"/>
        <v/>
      </c>
      <c r="NG109" s="34" t="str">
        <f t="shared" si="391"/>
        <v/>
      </c>
      <c r="NH109" s="34" t="str">
        <f t="shared" si="392"/>
        <v/>
      </c>
      <c r="NI109" s="34" t="str">
        <f t="shared" si="393"/>
        <v/>
      </c>
      <c r="NJ109" s="34" t="str">
        <f t="shared" si="394"/>
        <v/>
      </c>
      <c r="NK109" s="34" t="str">
        <f t="shared" si="395"/>
        <v/>
      </c>
      <c r="NL109" s="34" t="str">
        <f t="shared" si="396"/>
        <v/>
      </c>
      <c r="NM109" s="34" t="str">
        <f t="shared" si="397"/>
        <v/>
      </c>
      <c r="NN109" s="34" t="str">
        <f t="shared" si="398"/>
        <v/>
      </c>
      <c r="NO109" s="34" t="str">
        <f t="shared" si="399"/>
        <v/>
      </c>
      <c r="NP109" s="34" t="str">
        <f t="shared" si="400"/>
        <v/>
      </c>
      <c r="NQ109" s="34" t="str">
        <f t="shared" si="401"/>
        <v/>
      </c>
      <c r="NR109" s="34" t="str">
        <f t="shared" si="402"/>
        <v/>
      </c>
      <c r="NS109" s="34" t="str">
        <f t="shared" si="403"/>
        <v/>
      </c>
      <c r="NT109" s="34" t="str">
        <f t="shared" si="404"/>
        <v/>
      </c>
      <c r="NU109" s="34" t="str">
        <f t="shared" si="405"/>
        <v/>
      </c>
      <c r="NV109" s="34" t="str">
        <f t="shared" si="406"/>
        <v/>
      </c>
      <c r="NW109" s="34" t="str">
        <f t="shared" si="407"/>
        <v/>
      </c>
      <c r="NX109" s="34" t="str">
        <f t="shared" si="408"/>
        <v/>
      </c>
      <c r="NY109" s="34" t="str">
        <f t="shared" si="409"/>
        <v/>
      </c>
      <c r="NZ109" s="34" t="str">
        <f t="shared" si="410"/>
        <v/>
      </c>
      <c r="OA109" s="34" t="str">
        <f t="shared" si="411"/>
        <v/>
      </c>
      <c r="OB109" s="57">
        <v>101</v>
      </c>
      <c r="OC109" s="78"/>
      <c r="OD109" s="78"/>
      <c r="OE109" s="78">
        <v>66</v>
      </c>
      <c r="OF109" s="78"/>
      <c r="OG109" s="78"/>
      <c r="OH109" s="78"/>
      <c r="OI109" s="78"/>
      <c r="OJ109" s="78"/>
      <c r="OK109" s="78"/>
      <c r="OL109" s="78"/>
      <c r="OM109" s="78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8"/>
      <c r="OY109" s="78"/>
      <c r="OZ109" s="78"/>
      <c r="PA109" s="78"/>
      <c r="PB109" s="78"/>
      <c r="PC109" s="78"/>
      <c r="PD109" s="78"/>
      <c r="PE109" s="57">
        <v>101</v>
      </c>
      <c r="PF109" s="35">
        <f t="shared" si="412"/>
        <v>0</v>
      </c>
      <c r="PG109" s="35">
        <f t="shared" si="413"/>
        <v>0</v>
      </c>
      <c r="PH109" s="35">
        <f t="shared" si="414"/>
        <v>60</v>
      </c>
      <c r="PI109" s="35">
        <f t="shared" si="415"/>
        <v>0</v>
      </c>
      <c r="PJ109" s="35">
        <f t="shared" si="416"/>
        <v>0</v>
      </c>
      <c r="PK109" s="35">
        <f t="shared" si="417"/>
        <v>0</v>
      </c>
      <c r="PL109" s="35">
        <f t="shared" si="418"/>
        <v>0</v>
      </c>
      <c r="PM109" s="35">
        <f t="shared" si="419"/>
        <v>0</v>
      </c>
      <c r="PN109" s="35">
        <f t="shared" si="420"/>
        <v>0</v>
      </c>
      <c r="PO109" s="35">
        <f t="shared" si="421"/>
        <v>0</v>
      </c>
      <c r="PP109" s="35">
        <f t="shared" si="422"/>
        <v>0</v>
      </c>
      <c r="PQ109" s="35">
        <f t="shared" si="423"/>
        <v>0</v>
      </c>
      <c r="PR109" s="35">
        <f t="shared" si="424"/>
        <v>0</v>
      </c>
      <c r="PS109" s="35">
        <f t="shared" si="425"/>
        <v>0</v>
      </c>
      <c r="PT109" s="35">
        <f t="shared" si="426"/>
        <v>0</v>
      </c>
      <c r="PU109" s="35">
        <f t="shared" si="427"/>
        <v>0</v>
      </c>
      <c r="PV109" s="35">
        <f t="shared" si="428"/>
        <v>0</v>
      </c>
      <c r="PW109" s="35">
        <f t="shared" si="429"/>
        <v>0</v>
      </c>
      <c r="PX109" s="35">
        <f t="shared" si="430"/>
        <v>0</v>
      </c>
      <c r="PY109" s="35">
        <f t="shared" si="431"/>
        <v>0</v>
      </c>
      <c r="PZ109" s="35">
        <f t="shared" si="432"/>
        <v>0</v>
      </c>
      <c r="QA109" s="35">
        <f t="shared" si="433"/>
        <v>0</v>
      </c>
      <c r="QB109" s="35">
        <f t="shared" si="434"/>
        <v>0</v>
      </c>
      <c r="QC109" s="35">
        <f t="shared" si="435"/>
        <v>0</v>
      </c>
      <c r="QD109" s="35">
        <f t="shared" si="436"/>
        <v>0</v>
      </c>
      <c r="QE109" s="35">
        <f t="shared" si="437"/>
        <v>0</v>
      </c>
      <c r="QF109" s="35">
        <f t="shared" si="438"/>
        <v>0</v>
      </c>
      <c r="QG109" s="35">
        <f t="shared" si="439"/>
        <v>0</v>
      </c>
      <c r="QH109" s="57">
        <v>101</v>
      </c>
      <c r="QI109" s="36" t="str">
        <f t="shared" si="440"/>
        <v/>
      </c>
      <c r="QJ109" s="36" t="str">
        <f t="shared" si="441"/>
        <v/>
      </c>
      <c r="QK109" s="36" t="str">
        <f t="shared" si="442"/>
        <v/>
      </c>
      <c r="QL109" s="36" t="str">
        <f t="shared" si="443"/>
        <v/>
      </c>
      <c r="QM109" s="36" t="str">
        <f t="shared" si="444"/>
        <v/>
      </c>
      <c r="QN109" s="36" t="str">
        <f t="shared" si="445"/>
        <v/>
      </c>
      <c r="QO109" s="36" t="str">
        <f t="shared" si="446"/>
        <v/>
      </c>
      <c r="QP109" s="36" t="str">
        <f t="shared" si="447"/>
        <v/>
      </c>
      <c r="QQ109" s="36" t="str">
        <f t="shared" si="448"/>
        <v/>
      </c>
      <c r="QR109" s="36" t="str">
        <f t="shared" si="449"/>
        <v/>
      </c>
      <c r="QS109" s="36" t="str">
        <f t="shared" si="450"/>
        <v/>
      </c>
      <c r="QT109" s="36" t="str">
        <f t="shared" si="451"/>
        <v/>
      </c>
      <c r="QU109" s="36" t="str">
        <f t="shared" si="452"/>
        <v/>
      </c>
      <c r="QV109" s="36" t="str">
        <f t="shared" si="453"/>
        <v/>
      </c>
      <c r="QW109" s="36" t="str">
        <f t="shared" si="454"/>
        <v/>
      </c>
      <c r="QX109" s="36" t="str">
        <f t="shared" si="455"/>
        <v/>
      </c>
      <c r="QY109" s="36" t="str">
        <f t="shared" si="456"/>
        <v/>
      </c>
      <c r="QZ109" s="36" t="str">
        <f t="shared" si="457"/>
        <v/>
      </c>
      <c r="RA109" s="36" t="str">
        <f t="shared" si="458"/>
        <v/>
      </c>
      <c r="RB109" s="36" t="str">
        <f t="shared" si="459"/>
        <v/>
      </c>
      <c r="RC109" s="36" t="str">
        <f t="shared" si="460"/>
        <v/>
      </c>
      <c r="RD109" s="36" t="str">
        <f t="shared" si="461"/>
        <v/>
      </c>
      <c r="RE109" s="36" t="str">
        <f t="shared" si="462"/>
        <v/>
      </c>
      <c r="RF109" s="36" t="str">
        <f t="shared" si="463"/>
        <v/>
      </c>
      <c r="RG109" s="36" t="str">
        <f t="shared" si="464"/>
        <v/>
      </c>
      <c r="RH109" s="36" t="str">
        <f t="shared" si="465"/>
        <v/>
      </c>
      <c r="RI109" s="36" t="str">
        <f t="shared" si="466"/>
        <v/>
      </c>
      <c r="RJ109" s="36" t="str">
        <f t="shared" si="467"/>
        <v/>
      </c>
      <c r="RK109" s="37">
        <f t="shared" si="468"/>
        <v>0</v>
      </c>
      <c r="RL109" s="38" t="str">
        <f t="shared" si="528"/>
        <v/>
      </c>
      <c r="RM109" s="38" t="str">
        <f t="shared" si="529"/>
        <v/>
      </c>
      <c r="RN109" s="38" t="str">
        <f t="shared" si="530"/>
        <v/>
      </c>
      <c r="RO109" s="38" t="str">
        <f t="shared" si="531"/>
        <v/>
      </c>
      <c r="RP109" s="38" t="str">
        <f t="shared" si="532"/>
        <v/>
      </c>
      <c r="RQ109" s="39" t="str">
        <f t="shared" si="533"/>
        <v/>
      </c>
      <c r="RR109" s="39" t="str">
        <f t="shared" si="534"/>
        <v/>
      </c>
      <c r="RS109" s="39" t="str">
        <f t="shared" si="535"/>
        <v/>
      </c>
      <c r="RT109" s="39" t="str">
        <f t="shared" si="536"/>
        <v/>
      </c>
      <c r="RU109" s="39">
        <f t="shared" si="537"/>
        <v>0</v>
      </c>
      <c r="RV109" s="57">
        <v>101</v>
      </c>
    </row>
    <row r="110" spans="2:490" s="41" customFormat="1" x14ac:dyDescent="0.2">
      <c r="C110" s="42"/>
      <c r="G110" s="43"/>
      <c r="H110" s="43"/>
      <c r="AK110" s="45"/>
      <c r="BN110" s="45"/>
      <c r="GA110" s="73"/>
      <c r="GB110" s="73"/>
      <c r="GC110" s="73"/>
      <c r="GD110" s="73"/>
      <c r="GE110" s="73"/>
      <c r="GF110" s="73"/>
      <c r="GG110" s="73"/>
      <c r="GH110" s="73"/>
      <c r="GI110" s="73"/>
      <c r="GJ110" s="73"/>
      <c r="GK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RU110" s="81"/>
    </row>
    <row r="111" spans="2:490" s="41" customFormat="1" x14ac:dyDescent="0.2">
      <c r="C111" s="42"/>
      <c r="G111" s="43"/>
      <c r="H111" s="43"/>
      <c r="AK111" s="45"/>
      <c r="BN111" s="45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RU111" s="81"/>
    </row>
    <row r="112" spans="2:490" s="41" customFormat="1" x14ac:dyDescent="0.2">
      <c r="C112" s="42"/>
      <c r="G112" s="43"/>
      <c r="H112" s="43"/>
      <c r="AK112" s="45"/>
      <c r="BN112" s="45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RU112" s="81"/>
    </row>
    <row r="113" spans="3:489" s="41" customFormat="1" x14ac:dyDescent="0.2">
      <c r="C113" s="42"/>
      <c r="G113" s="43"/>
      <c r="H113" s="43"/>
      <c r="AK113" s="45"/>
      <c r="BN113" s="45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RU113" s="81"/>
    </row>
    <row r="114" spans="3:489" s="41" customFormat="1" x14ac:dyDescent="0.2">
      <c r="C114" s="42"/>
      <c r="G114" s="43"/>
      <c r="H114" s="43"/>
      <c r="AK114" s="45"/>
      <c r="BN114" s="45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</row>
    <row r="115" spans="3:489" s="41" customFormat="1" x14ac:dyDescent="0.2">
      <c r="C115" s="42"/>
      <c r="G115" s="43"/>
      <c r="H115" s="43"/>
      <c r="AK115" s="45"/>
      <c r="BN115" s="45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</row>
    <row r="116" spans="3:489" s="41" customFormat="1" x14ac:dyDescent="0.2">
      <c r="C116" s="42"/>
      <c r="G116" s="43"/>
      <c r="H116" s="43"/>
      <c r="AK116" s="45"/>
      <c r="BN116" s="45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</row>
    <row r="117" spans="3:489" s="41" customFormat="1" x14ac:dyDescent="0.2">
      <c r="C117" s="42"/>
      <c r="G117" s="43"/>
      <c r="H117" s="43"/>
      <c r="AK117" s="45"/>
      <c r="BN117" s="45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</row>
    <row r="118" spans="3:489" s="41" customFormat="1" x14ac:dyDescent="0.2">
      <c r="C118" s="42"/>
      <c r="G118" s="43"/>
      <c r="H118" s="43"/>
      <c r="AK118" s="45"/>
      <c r="BN118" s="45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</row>
    <row r="119" spans="3:489" s="41" customFormat="1" x14ac:dyDescent="0.2">
      <c r="C119" s="42"/>
      <c r="G119" s="43"/>
      <c r="H119" s="43"/>
      <c r="AK119" s="45"/>
      <c r="BN119" s="45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</row>
    <row r="120" spans="3:489" s="41" customFormat="1" x14ac:dyDescent="0.2">
      <c r="C120" s="42"/>
      <c r="G120" s="43"/>
      <c r="H120" s="43"/>
      <c r="AK120" s="45"/>
      <c r="BN120" s="45"/>
      <c r="GA120" s="73"/>
      <c r="GB120" s="73"/>
      <c r="GC120" s="73"/>
      <c r="GD120" s="73"/>
      <c r="GE120" s="73"/>
      <c r="GF120" s="73"/>
      <c r="GG120" s="73"/>
      <c r="GH120" s="73"/>
      <c r="GI120" s="73"/>
      <c r="GJ120" s="73"/>
      <c r="GK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</row>
    <row r="121" spans="3:489" s="41" customFormat="1" x14ac:dyDescent="0.2">
      <c r="C121" s="42"/>
      <c r="G121" s="43"/>
      <c r="H121" s="43"/>
      <c r="AK121" s="45"/>
      <c r="BN121" s="45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</row>
    <row r="122" spans="3:489" s="41" customFormat="1" x14ac:dyDescent="0.2">
      <c r="C122" s="42"/>
      <c r="G122" s="43"/>
      <c r="H122" s="43"/>
      <c r="AK122" s="45"/>
      <c r="BN122" s="45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</row>
    <row r="123" spans="3:489" s="41" customFormat="1" x14ac:dyDescent="0.2">
      <c r="C123" s="42"/>
      <c r="G123" s="43"/>
      <c r="H123" s="43"/>
      <c r="AK123" s="45"/>
      <c r="BN123" s="45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</row>
    <row r="124" spans="3:489" s="41" customFormat="1" x14ac:dyDescent="0.2">
      <c r="C124" s="42"/>
      <c r="G124" s="43"/>
      <c r="H124" s="43"/>
      <c r="AK124" s="45"/>
      <c r="BN124" s="45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</row>
    <row r="125" spans="3:489" s="41" customFormat="1" x14ac:dyDescent="0.2">
      <c r="C125" s="42"/>
      <c r="G125" s="43"/>
      <c r="H125" s="43"/>
      <c r="AK125" s="45"/>
      <c r="BN125" s="45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</row>
    <row r="126" spans="3:489" s="41" customFormat="1" x14ac:dyDescent="0.2">
      <c r="C126" s="42"/>
      <c r="G126" s="43"/>
      <c r="H126" s="43"/>
      <c r="AK126" s="45"/>
      <c r="BN126" s="45"/>
      <c r="GA126" s="73"/>
      <c r="GB126" s="73"/>
      <c r="GC126" s="73"/>
      <c r="GD126" s="73"/>
      <c r="GE126" s="73"/>
      <c r="GF126" s="73"/>
      <c r="GG126" s="73"/>
      <c r="GH126" s="73"/>
      <c r="GI126" s="73"/>
      <c r="GJ126" s="73"/>
      <c r="GK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</row>
    <row r="127" spans="3:489" s="41" customFormat="1" x14ac:dyDescent="0.2">
      <c r="C127" s="42"/>
      <c r="G127" s="43"/>
      <c r="H127" s="43"/>
      <c r="AK127" s="45"/>
      <c r="BN127" s="45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</row>
    <row r="128" spans="3:489" s="41" customFormat="1" x14ac:dyDescent="0.2">
      <c r="C128" s="42"/>
      <c r="G128" s="43"/>
      <c r="H128" s="43"/>
      <c r="AK128" s="45"/>
      <c r="BN128" s="45"/>
      <c r="GA128" s="73"/>
      <c r="GB128" s="73"/>
      <c r="GC128" s="73"/>
      <c r="GD128" s="73"/>
      <c r="GE128" s="73"/>
      <c r="GF128" s="73"/>
      <c r="GG128" s="73"/>
      <c r="GH128" s="73"/>
      <c r="GI128" s="73"/>
      <c r="GJ128" s="73"/>
      <c r="GK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</row>
    <row r="129" spans="3:210" s="41" customFormat="1" x14ac:dyDescent="0.2">
      <c r="C129" s="42"/>
      <c r="G129" s="43"/>
      <c r="H129" s="43"/>
      <c r="AK129" s="45"/>
      <c r="BN129" s="45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</row>
    <row r="130" spans="3:210" s="41" customFormat="1" x14ac:dyDescent="0.2">
      <c r="C130" s="42"/>
      <c r="G130" s="43"/>
      <c r="H130" s="43"/>
      <c r="AK130" s="45"/>
      <c r="BN130" s="45"/>
      <c r="GA130" s="73"/>
      <c r="GB130" s="73"/>
      <c r="GC130" s="73"/>
      <c r="GD130" s="73"/>
      <c r="GE130" s="73"/>
      <c r="GF130" s="73"/>
      <c r="GG130" s="73"/>
      <c r="GH130" s="73"/>
      <c r="GI130" s="73"/>
      <c r="GJ130" s="73"/>
      <c r="GK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</row>
    <row r="131" spans="3:210" s="41" customFormat="1" x14ac:dyDescent="0.2">
      <c r="C131" s="42"/>
      <c r="G131" s="43"/>
      <c r="H131" s="43"/>
      <c r="AK131" s="45"/>
      <c r="BN131" s="45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</row>
    <row r="132" spans="3:210" s="41" customFormat="1" x14ac:dyDescent="0.2">
      <c r="C132" s="42"/>
      <c r="G132" s="43"/>
      <c r="H132" s="43"/>
      <c r="AK132" s="45"/>
      <c r="BN132" s="45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</row>
    <row r="133" spans="3:210" s="41" customFormat="1" x14ac:dyDescent="0.2">
      <c r="C133" s="42"/>
      <c r="G133" s="43"/>
      <c r="H133" s="43"/>
      <c r="AK133" s="45"/>
      <c r="BN133" s="45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</row>
    <row r="134" spans="3:210" s="41" customFormat="1" x14ac:dyDescent="0.2">
      <c r="C134" s="42"/>
      <c r="G134" s="43"/>
      <c r="H134" s="43"/>
      <c r="AK134" s="45"/>
      <c r="BN134" s="45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</row>
    <row r="135" spans="3:210" s="41" customFormat="1" x14ac:dyDescent="0.2">
      <c r="C135" s="42"/>
      <c r="G135" s="43"/>
      <c r="H135" s="43"/>
      <c r="AK135" s="45"/>
      <c r="BN135" s="45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</row>
    <row r="136" spans="3:210" s="41" customFormat="1" x14ac:dyDescent="0.2">
      <c r="C136" s="42"/>
      <c r="G136" s="43"/>
      <c r="H136" s="43"/>
      <c r="AK136" s="45"/>
      <c r="BN136" s="45"/>
      <c r="GA136" s="73"/>
      <c r="GB136" s="73"/>
      <c r="GC136" s="73"/>
      <c r="GD136" s="73"/>
      <c r="GE136" s="73"/>
      <c r="GF136" s="73"/>
      <c r="GG136" s="73"/>
      <c r="GH136" s="73"/>
      <c r="GI136" s="73"/>
      <c r="GJ136" s="73"/>
      <c r="GK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</row>
    <row r="137" spans="3:210" s="41" customFormat="1" x14ac:dyDescent="0.2">
      <c r="C137" s="42"/>
      <c r="G137" s="43"/>
      <c r="H137" s="43"/>
      <c r="AK137" s="45"/>
      <c r="BN137" s="45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</row>
    <row r="138" spans="3:210" s="41" customFormat="1" x14ac:dyDescent="0.2">
      <c r="C138" s="42"/>
      <c r="G138" s="43"/>
      <c r="H138" s="43"/>
      <c r="AK138" s="45"/>
      <c r="BN138" s="45"/>
      <c r="GA138" s="73"/>
      <c r="GB138" s="73"/>
      <c r="GC138" s="73"/>
      <c r="GD138" s="73"/>
      <c r="GE138" s="73"/>
      <c r="GF138" s="73"/>
      <c r="GG138" s="73"/>
      <c r="GH138" s="73"/>
      <c r="GI138" s="73"/>
      <c r="GJ138" s="73"/>
      <c r="GK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</row>
    <row r="139" spans="3:210" s="41" customFormat="1" x14ac:dyDescent="0.2">
      <c r="C139" s="42"/>
      <c r="G139" s="43"/>
      <c r="H139" s="43"/>
      <c r="AK139" s="45"/>
      <c r="BN139" s="45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</row>
    <row r="140" spans="3:210" s="41" customFormat="1" x14ac:dyDescent="0.2">
      <c r="C140" s="42"/>
      <c r="G140" s="43"/>
      <c r="H140" s="43"/>
      <c r="AK140" s="45"/>
      <c r="BN140" s="45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</row>
    <row r="141" spans="3:210" s="41" customFormat="1" x14ac:dyDescent="0.2">
      <c r="C141" s="42"/>
      <c r="G141" s="43"/>
      <c r="H141" s="43"/>
      <c r="AK141" s="45"/>
      <c r="BN141" s="45"/>
      <c r="GA141" s="73"/>
      <c r="GB141" s="73"/>
      <c r="GC141" s="73"/>
      <c r="GD141" s="73"/>
      <c r="GE141" s="73"/>
      <c r="GF141" s="73"/>
      <c r="GG141" s="73"/>
      <c r="GH141" s="73"/>
      <c r="GI141" s="73"/>
      <c r="GJ141" s="73"/>
      <c r="GK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</row>
    <row r="142" spans="3:210" s="41" customFormat="1" x14ac:dyDescent="0.2">
      <c r="C142" s="42"/>
      <c r="G142" s="43"/>
      <c r="H142" s="43"/>
      <c r="AK142" s="45"/>
      <c r="BN142" s="45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</row>
    <row r="143" spans="3:210" s="41" customFormat="1" x14ac:dyDescent="0.2">
      <c r="C143" s="42"/>
      <c r="G143" s="43"/>
      <c r="H143" s="43"/>
      <c r="AK143" s="45"/>
      <c r="BN143" s="45"/>
      <c r="GA143" s="73"/>
      <c r="GB143" s="73"/>
      <c r="GC143" s="73"/>
      <c r="GD143" s="73"/>
      <c r="GE143" s="73"/>
      <c r="GF143" s="73"/>
      <c r="GG143" s="73"/>
      <c r="GH143" s="73"/>
      <c r="GI143" s="73"/>
      <c r="GJ143" s="73"/>
      <c r="GK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</row>
    <row r="144" spans="3:210" s="41" customFormat="1" x14ac:dyDescent="0.2">
      <c r="C144" s="42"/>
      <c r="G144" s="43"/>
      <c r="H144" s="43"/>
      <c r="AK144" s="45"/>
      <c r="BN144" s="45"/>
      <c r="GA144" s="73"/>
      <c r="GB144" s="73"/>
      <c r="GC144" s="73"/>
      <c r="GD144" s="73"/>
      <c r="GE144" s="73"/>
      <c r="GF144" s="73"/>
      <c r="GG144" s="73"/>
      <c r="GH144" s="73"/>
      <c r="GI144" s="73"/>
      <c r="GJ144" s="73"/>
      <c r="GK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</row>
    <row r="145" spans="3:210" s="41" customFormat="1" x14ac:dyDescent="0.2">
      <c r="C145" s="42"/>
      <c r="G145" s="43"/>
      <c r="H145" s="43"/>
      <c r="AK145" s="45"/>
      <c r="BN145" s="45"/>
      <c r="GA145" s="73"/>
      <c r="GB145" s="73"/>
      <c r="GC145" s="73"/>
      <c r="GD145" s="73"/>
      <c r="GE145" s="73"/>
      <c r="GF145" s="73"/>
      <c r="GG145" s="73"/>
      <c r="GH145" s="73"/>
      <c r="GI145" s="73"/>
      <c r="GJ145" s="73"/>
      <c r="GK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</row>
    <row r="146" spans="3:210" s="41" customFormat="1" x14ac:dyDescent="0.2">
      <c r="C146" s="42"/>
      <c r="G146" s="43"/>
      <c r="H146" s="43"/>
      <c r="AK146" s="45"/>
      <c r="BN146" s="45"/>
      <c r="GA146" s="73"/>
      <c r="GB146" s="73"/>
      <c r="GC146" s="73"/>
      <c r="GD146" s="73"/>
      <c r="GE146" s="73"/>
      <c r="GF146" s="73"/>
      <c r="GG146" s="73"/>
      <c r="GH146" s="73"/>
      <c r="GI146" s="73"/>
      <c r="GJ146" s="73"/>
      <c r="GK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</row>
    <row r="147" spans="3:210" s="41" customFormat="1" x14ac:dyDescent="0.2">
      <c r="C147" s="42"/>
      <c r="G147" s="43"/>
      <c r="H147" s="43"/>
      <c r="AK147" s="45"/>
      <c r="BN147" s="45"/>
      <c r="GA147" s="73"/>
      <c r="GB147" s="73"/>
      <c r="GC147" s="73"/>
      <c r="GD147" s="73"/>
      <c r="GE147" s="73"/>
      <c r="GF147" s="73"/>
      <c r="GG147" s="73"/>
      <c r="GH147" s="73"/>
      <c r="GI147" s="73"/>
      <c r="GJ147" s="73"/>
      <c r="GK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</row>
    <row r="148" spans="3:210" s="41" customFormat="1" x14ac:dyDescent="0.2">
      <c r="C148" s="42"/>
      <c r="G148" s="43"/>
      <c r="H148" s="43"/>
      <c r="AK148" s="45"/>
      <c r="BN148" s="45"/>
      <c r="GA148" s="73"/>
      <c r="GB148" s="73"/>
      <c r="GC148" s="73"/>
      <c r="GD148" s="73"/>
      <c r="GE148" s="73"/>
      <c r="GF148" s="73"/>
      <c r="GG148" s="73"/>
      <c r="GH148" s="73"/>
      <c r="GI148" s="73"/>
      <c r="GJ148" s="73"/>
      <c r="GK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</row>
    <row r="149" spans="3:210" s="41" customFormat="1" x14ac:dyDescent="0.2">
      <c r="C149" s="42"/>
      <c r="G149" s="43"/>
      <c r="H149" s="43"/>
      <c r="AK149" s="45"/>
      <c r="BN149" s="45"/>
      <c r="GA149" s="73"/>
      <c r="GB149" s="73"/>
      <c r="GC149" s="73"/>
      <c r="GD149" s="73"/>
      <c r="GE149" s="73"/>
      <c r="GF149" s="73"/>
      <c r="GG149" s="73"/>
      <c r="GH149" s="73"/>
      <c r="GI149" s="73"/>
      <c r="GJ149" s="73"/>
      <c r="GK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</row>
    <row r="150" spans="3:210" s="41" customFormat="1" x14ac:dyDescent="0.2">
      <c r="C150" s="42"/>
      <c r="G150" s="43"/>
      <c r="H150" s="43"/>
      <c r="AK150" s="45"/>
      <c r="BN150" s="45"/>
      <c r="GA150" s="73"/>
      <c r="GB150" s="73"/>
      <c r="GC150" s="73"/>
      <c r="GD150" s="73"/>
      <c r="GE150" s="73"/>
      <c r="GF150" s="73"/>
      <c r="GG150" s="73"/>
      <c r="GH150" s="73"/>
      <c r="GI150" s="73"/>
      <c r="GJ150" s="73"/>
      <c r="GK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</row>
    <row r="151" spans="3:210" s="41" customFormat="1" x14ac:dyDescent="0.2">
      <c r="C151" s="42"/>
      <c r="G151" s="43"/>
      <c r="H151" s="43"/>
      <c r="AK151" s="45"/>
      <c r="BN151" s="45"/>
      <c r="GA151" s="73"/>
      <c r="GB151" s="73"/>
      <c r="GC151" s="73"/>
      <c r="GD151" s="73"/>
      <c r="GE151" s="73"/>
      <c r="GF151" s="73"/>
      <c r="GG151" s="73"/>
      <c r="GH151" s="73"/>
      <c r="GI151" s="73"/>
      <c r="GJ151" s="73"/>
      <c r="GK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</row>
    <row r="152" spans="3:210" s="41" customFormat="1" x14ac:dyDescent="0.2">
      <c r="C152" s="42"/>
      <c r="G152" s="43"/>
      <c r="H152" s="43"/>
      <c r="AK152" s="45"/>
      <c r="BN152" s="45"/>
      <c r="GA152" s="73"/>
      <c r="GB152" s="73"/>
      <c r="GC152" s="73"/>
      <c r="GD152" s="73"/>
      <c r="GE152" s="73"/>
      <c r="GF152" s="73"/>
      <c r="GG152" s="73"/>
      <c r="GH152" s="73"/>
      <c r="GI152" s="73"/>
      <c r="GJ152" s="73"/>
      <c r="GK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</row>
    <row r="153" spans="3:210" s="41" customFormat="1" x14ac:dyDescent="0.2">
      <c r="C153" s="42"/>
      <c r="G153" s="43"/>
      <c r="H153" s="43"/>
      <c r="AK153" s="45"/>
      <c r="BN153" s="45"/>
      <c r="GA153" s="73"/>
      <c r="GB153" s="73"/>
      <c r="GC153" s="73"/>
      <c r="GD153" s="73"/>
      <c r="GE153" s="73"/>
      <c r="GF153" s="73"/>
      <c r="GG153" s="73"/>
      <c r="GH153" s="73"/>
      <c r="GI153" s="73"/>
      <c r="GJ153" s="73"/>
      <c r="GK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</row>
    <row r="154" spans="3:210" s="41" customFormat="1" x14ac:dyDescent="0.2">
      <c r="C154" s="42"/>
      <c r="G154" s="43"/>
      <c r="H154" s="43"/>
      <c r="AK154" s="45"/>
      <c r="BN154" s="45"/>
      <c r="GA154" s="73"/>
      <c r="GB154" s="73"/>
      <c r="GC154" s="73"/>
      <c r="GD154" s="73"/>
      <c r="GE154" s="73"/>
      <c r="GF154" s="73"/>
      <c r="GG154" s="73"/>
      <c r="GH154" s="73"/>
      <c r="GI154" s="73"/>
      <c r="GJ154" s="73"/>
      <c r="GK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</row>
    <row r="155" spans="3:210" s="41" customFormat="1" x14ac:dyDescent="0.2">
      <c r="C155" s="42"/>
      <c r="G155" s="43"/>
      <c r="H155" s="43"/>
      <c r="AK155" s="45"/>
      <c r="BN155" s="45"/>
      <c r="GA155" s="73"/>
      <c r="GB155" s="73"/>
      <c r="GC155" s="73"/>
      <c r="GD155" s="73"/>
      <c r="GE155" s="73"/>
      <c r="GF155" s="73"/>
      <c r="GG155" s="73"/>
      <c r="GH155" s="73"/>
      <c r="GI155" s="73"/>
      <c r="GJ155" s="73"/>
      <c r="GK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</row>
    <row r="156" spans="3:210" s="41" customFormat="1" x14ac:dyDescent="0.2">
      <c r="C156" s="42"/>
      <c r="G156" s="43"/>
      <c r="H156" s="43"/>
      <c r="AK156" s="45"/>
      <c r="BN156" s="45"/>
      <c r="GA156" s="73"/>
      <c r="GB156" s="73"/>
      <c r="GC156" s="73"/>
      <c r="GD156" s="73"/>
      <c r="GE156" s="73"/>
      <c r="GF156" s="73"/>
      <c r="GG156" s="73"/>
      <c r="GH156" s="73"/>
      <c r="GI156" s="73"/>
      <c r="GJ156" s="73"/>
      <c r="GK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</row>
    <row r="157" spans="3:210" s="41" customFormat="1" x14ac:dyDescent="0.2">
      <c r="C157" s="42"/>
      <c r="G157" s="43"/>
      <c r="H157" s="43"/>
      <c r="AK157" s="45"/>
      <c r="BN157" s="45"/>
      <c r="GA157" s="73"/>
      <c r="GB157" s="73"/>
      <c r="GC157" s="73"/>
      <c r="GD157" s="73"/>
      <c r="GE157" s="73"/>
      <c r="GF157" s="73"/>
      <c r="GG157" s="73"/>
      <c r="GH157" s="73"/>
      <c r="GI157" s="73"/>
      <c r="GJ157" s="73"/>
      <c r="GK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</row>
    <row r="158" spans="3:210" s="41" customFormat="1" x14ac:dyDescent="0.2">
      <c r="C158" s="42"/>
      <c r="G158" s="43"/>
      <c r="H158" s="43"/>
      <c r="AK158" s="45"/>
      <c r="BN158" s="45"/>
      <c r="GA158" s="73"/>
      <c r="GB158" s="73"/>
      <c r="GC158" s="73"/>
      <c r="GD158" s="73"/>
      <c r="GE158" s="73"/>
      <c r="GF158" s="73"/>
      <c r="GG158" s="73"/>
      <c r="GH158" s="73"/>
      <c r="GI158" s="73"/>
      <c r="GJ158" s="73"/>
      <c r="GK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</row>
    <row r="159" spans="3:210" s="41" customFormat="1" x14ac:dyDescent="0.2">
      <c r="C159" s="42"/>
      <c r="G159" s="43"/>
      <c r="H159" s="43"/>
      <c r="AK159" s="45"/>
      <c r="BN159" s="45"/>
      <c r="GA159" s="73"/>
      <c r="GB159" s="73"/>
      <c r="GC159" s="73"/>
      <c r="GD159" s="73"/>
      <c r="GE159" s="73"/>
      <c r="GF159" s="73"/>
      <c r="GG159" s="73"/>
      <c r="GH159" s="73"/>
      <c r="GI159" s="73"/>
      <c r="GJ159" s="73"/>
      <c r="GK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</row>
    <row r="160" spans="3:210" s="41" customFormat="1" x14ac:dyDescent="0.2">
      <c r="C160" s="42"/>
      <c r="G160" s="43"/>
      <c r="H160" s="43"/>
      <c r="AK160" s="45"/>
      <c r="BN160" s="45"/>
      <c r="GA160" s="73"/>
      <c r="GB160" s="73"/>
      <c r="GC160" s="73"/>
      <c r="GD160" s="73"/>
      <c r="GE160" s="73"/>
      <c r="GF160" s="73"/>
      <c r="GG160" s="73"/>
      <c r="GH160" s="73"/>
      <c r="GI160" s="73"/>
      <c r="GJ160" s="73"/>
      <c r="GK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</row>
    <row r="161" spans="3:210" s="41" customFormat="1" x14ac:dyDescent="0.2">
      <c r="C161" s="42"/>
      <c r="G161" s="43"/>
      <c r="H161" s="43"/>
      <c r="AK161" s="45"/>
      <c r="BN161" s="45"/>
      <c r="GA161" s="73"/>
      <c r="GB161" s="73"/>
      <c r="GC161" s="73"/>
      <c r="GD161" s="73"/>
      <c r="GE161" s="73"/>
      <c r="GF161" s="73"/>
      <c r="GG161" s="73"/>
      <c r="GH161" s="73"/>
      <c r="GI161" s="73"/>
      <c r="GJ161" s="73"/>
      <c r="GK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</row>
    <row r="162" spans="3:210" s="41" customFormat="1" x14ac:dyDescent="0.2">
      <c r="C162" s="42"/>
      <c r="G162" s="43"/>
      <c r="H162" s="43"/>
      <c r="AK162" s="45"/>
      <c r="BN162" s="45"/>
      <c r="GA162" s="73"/>
      <c r="GB162" s="73"/>
      <c r="GC162" s="73"/>
      <c r="GD162" s="73"/>
      <c r="GE162" s="73"/>
      <c r="GF162" s="73"/>
      <c r="GG162" s="73"/>
      <c r="GH162" s="73"/>
      <c r="GI162" s="73"/>
      <c r="GJ162" s="73"/>
      <c r="GK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</row>
    <row r="163" spans="3:210" s="41" customFormat="1" x14ac:dyDescent="0.2">
      <c r="C163" s="42"/>
      <c r="G163" s="43"/>
      <c r="H163" s="43"/>
      <c r="AK163" s="45"/>
      <c r="BN163" s="45"/>
      <c r="GA163" s="73"/>
      <c r="GB163" s="73"/>
      <c r="GC163" s="73"/>
      <c r="GD163" s="73"/>
      <c r="GE163" s="73"/>
      <c r="GF163" s="73"/>
      <c r="GG163" s="73"/>
      <c r="GH163" s="73"/>
      <c r="GI163" s="73"/>
      <c r="GJ163" s="73"/>
      <c r="GK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</row>
    <row r="164" spans="3:210" s="41" customFormat="1" x14ac:dyDescent="0.2">
      <c r="C164" s="42"/>
      <c r="G164" s="43"/>
      <c r="H164" s="43"/>
      <c r="AK164" s="45"/>
      <c r="BN164" s="45"/>
      <c r="GA164" s="73"/>
      <c r="GB164" s="73"/>
      <c r="GC164" s="73"/>
      <c r="GD164" s="73"/>
      <c r="GE164" s="73"/>
      <c r="GF164" s="73"/>
      <c r="GG164" s="73"/>
      <c r="GH164" s="73"/>
      <c r="GI164" s="73"/>
      <c r="GJ164" s="73"/>
      <c r="GK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</row>
    <row r="165" spans="3:210" s="41" customFormat="1" x14ac:dyDescent="0.2">
      <c r="C165" s="42"/>
      <c r="G165" s="43"/>
      <c r="H165" s="43"/>
      <c r="AK165" s="45"/>
      <c r="BN165" s="45"/>
      <c r="GA165" s="73"/>
      <c r="GB165" s="73"/>
      <c r="GC165" s="73"/>
      <c r="GD165" s="73"/>
      <c r="GE165" s="73"/>
      <c r="GF165" s="73"/>
      <c r="GG165" s="73"/>
      <c r="GH165" s="73"/>
      <c r="GI165" s="73"/>
      <c r="GJ165" s="73"/>
      <c r="GK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</row>
    <row r="166" spans="3:210" s="41" customFormat="1" x14ac:dyDescent="0.2">
      <c r="C166" s="42"/>
      <c r="G166" s="43"/>
      <c r="H166" s="43"/>
      <c r="AK166" s="45"/>
      <c r="BN166" s="45"/>
      <c r="GA166" s="73"/>
      <c r="GB166" s="73"/>
      <c r="GC166" s="73"/>
      <c r="GD166" s="73"/>
      <c r="GE166" s="73"/>
      <c r="GF166" s="73"/>
      <c r="GG166" s="73"/>
      <c r="GH166" s="73"/>
      <c r="GI166" s="73"/>
      <c r="GJ166" s="73"/>
      <c r="GK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</row>
    <row r="167" spans="3:210" s="41" customFormat="1" x14ac:dyDescent="0.2">
      <c r="C167" s="42"/>
      <c r="G167" s="43"/>
      <c r="H167" s="43"/>
      <c r="AK167" s="45"/>
      <c r="BN167" s="45"/>
      <c r="GA167" s="73"/>
      <c r="GB167" s="73"/>
      <c r="GC167" s="73"/>
      <c r="GD167" s="73"/>
      <c r="GE167" s="73"/>
      <c r="GF167" s="73"/>
      <c r="GG167" s="73"/>
      <c r="GH167" s="73"/>
      <c r="GI167" s="73"/>
      <c r="GJ167" s="73"/>
      <c r="GK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</row>
    <row r="168" spans="3:210" s="41" customFormat="1" x14ac:dyDescent="0.2">
      <c r="C168" s="42"/>
      <c r="G168" s="43"/>
      <c r="H168" s="43"/>
      <c r="AK168" s="45"/>
      <c r="BN168" s="45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</row>
    <row r="169" spans="3:210" s="41" customFormat="1" x14ac:dyDescent="0.2">
      <c r="C169" s="42"/>
      <c r="G169" s="43"/>
      <c r="H169" s="43"/>
      <c r="AK169" s="45"/>
      <c r="BN169" s="45"/>
      <c r="GA169" s="73"/>
      <c r="GB169" s="73"/>
      <c r="GC169" s="73"/>
      <c r="GD169" s="73"/>
      <c r="GE169" s="73"/>
      <c r="GF169" s="73"/>
      <c r="GG169" s="73"/>
      <c r="GH169" s="73"/>
      <c r="GI169" s="73"/>
      <c r="GJ169" s="73"/>
      <c r="GK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</row>
    <row r="170" spans="3:210" s="41" customFormat="1" x14ac:dyDescent="0.2">
      <c r="C170" s="42"/>
      <c r="G170" s="43"/>
      <c r="H170" s="43"/>
      <c r="AK170" s="45"/>
      <c r="BN170" s="45"/>
      <c r="GA170" s="73"/>
      <c r="GB170" s="73"/>
      <c r="GC170" s="73"/>
      <c r="GD170" s="73"/>
      <c r="GE170" s="73"/>
      <c r="GF170" s="73"/>
      <c r="GG170" s="73"/>
      <c r="GH170" s="73"/>
      <c r="GI170" s="73"/>
      <c r="GJ170" s="73"/>
      <c r="GK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</row>
    <row r="171" spans="3:210" s="41" customFormat="1" x14ac:dyDescent="0.2">
      <c r="C171" s="42"/>
      <c r="G171" s="43"/>
      <c r="H171" s="43"/>
      <c r="AK171" s="45"/>
      <c r="BN171" s="45"/>
      <c r="GA171" s="73"/>
      <c r="GB171" s="73"/>
      <c r="GC171" s="73"/>
      <c r="GD171" s="73"/>
      <c r="GE171" s="73"/>
      <c r="GF171" s="73"/>
      <c r="GG171" s="73"/>
      <c r="GH171" s="73"/>
      <c r="GI171" s="73"/>
      <c r="GJ171" s="73"/>
      <c r="GK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</row>
    <row r="172" spans="3:210" s="41" customFormat="1" x14ac:dyDescent="0.2">
      <c r="C172" s="42"/>
      <c r="G172" s="43"/>
      <c r="H172" s="43"/>
      <c r="AK172" s="45"/>
      <c r="BN172" s="45"/>
      <c r="GA172" s="73"/>
      <c r="GB172" s="73"/>
      <c r="GC172" s="73"/>
      <c r="GD172" s="73"/>
      <c r="GE172" s="73"/>
      <c r="GF172" s="73"/>
      <c r="GG172" s="73"/>
      <c r="GH172" s="73"/>
      <c r="GI172" s="73"/>
      <c r="GJ172" s="73"/>
      <c r="GK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</row>
    <row r="173" spans="3:210" s="41" customFormat="1" x14ac:dyDescent="0.2">
      <c r="C173" s="42"/>
      <c r="G173" s="43"/>
      <c r="H173" s="43"/>
      <c r="AK173" s="45"/>
      <c r="BN173" s="45"/>
      <c r="GA173" s="73"/>
      <c r="GB173" s="73"/>
      <c r="GC173" s="73"/>
      <c r="GD173" s="73"/>
      <c r="GE173" s="73"/>
      <c r="GF173" s="73"/>
      <c r="GG173" s="73"/>
      <c r="GH173" s="73"/>
      <c r="GI173" s="73"/>
      <c r="GJ173" s="73"/>
      <c r="GK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</row>
    <row r="174" spans="3:210" s="41" customFormat="1" x14ac:dyDescent="0.2">
      <c r="C174" s="42"/>
      <c r="G174" s="43"/>
      <c r="H174" s="43"/>
      <c r="AK174" s="45"/>
      <c r="BN174" s="45"/>
      <c r="GA174" s="73"/>
      <c r="GB174" s="73"/>
      <c r="GC174" s="73"/>
      <c r="GD174" s="73"/>
      <c r="GE174" s="73"/>
      <c r="GF174" s="73"/>
      <c r="GG174" s="73"/>
      <c r="GH174" s="73"/>
      <c r="GI174" s="73"/>
      <c r="GJ174" s="73"/>
      <c r="GK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</row>
    <row r="175" spans="3:210" s="41" customFormat="1" x14ac:dyDescent="0.2">
      <c r="C175" s="42"/>
      <c r="G175" s="43"/>
      <c r="H175" s="43"/>
      <c r="AK175" s="45"/>
      <c r="BN175" s="45"/>
      <c r="GA175" s="73"/>
      <c r="GB175" s="73"/>
      <c r="GC175" s="73"/>
      <c r="GD175" s="73"/>
      <c r="GE175" s="73"/>
      <c r="GF175" s="73"/>
      <c r="GG175" s="73"/>
      <c r="GH175" s="73"/>
      <c r="GI175" s="73"/>
      <c r="GJ175" s="73"/>
      <c r="GK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</row>
    <row r="176" spans="3:210" s="41" customFormat="1" x14ac:dyDescent="0.2">
      <c r="C176" s="42"/>
      <c r="G176" s="43"/>
      <c r="H176" s="43"/>
      <c r="AK176" s="45"/>
      <c r="BN176" s="45"/>
      <c r="GA176" s="73"/>
      <c r="GB176" s="73"/>
      <c r="GC176" s="73"/>
      <c r="GD176" s="73"/>
      <c r="GE176" s="73"/>
      <c r="GF176" s="73"/>
      <c r="GG176" s="73"/>
      <c r="GH176" s="73"/>
      <c r="GI176" s="73"/>
      <c r="GJ176" s="73"/>
      <c r="GK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</row>
    <row r="177" spans="3:210" s="41" customFormat="1" x14ac:dyDescent="0.2">
      <c r="C177" s="42"/>
      <c r="G177" s="43"/>
      <c r="H177" s="43"/>
      <c r="AK177" s="45"/>
      <c r="BN177" s="45"/>
      <c r="GA177" s="73"/>
      <c r="GB177" s="73"/>
      <c r="GC177" s="73"/>
      <c r="GD177" s="73"/>
      <c r="GE177" s="73"/>
      <c r="GF177" s="73"/>
      <c r="GG177" s="73"/>
      <c r="GH177" s="73"/>
      <c r="GI177" s="73"/>
      <c r="GJ177" s="73"/>
      <c r="GK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</row>
    <row r="178" spans="3:210" s="41" customFormat="1" x14ac:dyDescent="0.2">
      <c r="C178" s="42"/>
      <c r="G178" s="43"/>
      <c r="H178" s="43"/>
      <c r="AK178" s="45"/>
      <c r="BN178" s="45"/>
      <c r="GA178" s="73"/>
      <c r="GB178" s="73"/>
      <c r="GC178" s="73"/>
      <c r="GD178" s="73"/>
      <c r="GE178" s="73"/>
      <c r="GF178" s="73"/>
      <c r="GG178" s="73"/>
      <c r="GH178" s="73"/>
      <c r="GI178" s="73"/>
      <c r="GJ178" s="73"/>
      <c r="GK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</row>
    <row r="179" spans="3:210" s="41" customFormat="1" x14ac:dyDescent="0.2">
      <c r="C179" s="42"/>
      <c r="G179" s="43"/>
      <c r="H179" s="43"/>
      <c r="AK179" s="45"/>
      <c r="BN179" s="45"/>
      <c r="GA179" s="73"/>
      <c r="GB179" s="73"/>
      <c r="GC179" s="73"/>
      <c r="GD179" s="73"/>
      <c r="GE179" s="73"/>
      <c r="GF179" s="73"/>
      <c r="GG179" s="73"/>
      <c r="GH179" s="73"/>
      <c r="GI179" s="73"/>
      <c r="GJ179" s="73"/>
      <c r="GK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</row>
    <row r="180" spans="3:210" s="41" customFormat="1" x14ac:dyDescent="0.2">
      <c r="C180" s="42"/>
      <c r="G180" s="43"/>
      <c r="H180" s="43"/>
      <c r="AK180" s="45"/>
      <c r="BN180" s="45"/>
      <c r="GA180" s="73"/>
      <c r="GB180" s="73"/>
      <c r="GC180" s="73"/>
      <c r="GD180" s="73"/>
      <c r="GE180" s="73"/>
      <c r="GF180" s="73"/>
      <c r="GG180" s="73"/>
      <c r="GH180" s="73"/>
      <c r="GI180" s="73"/>
      <c r="GJ180" s="73"/>
      <c r="GK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</row>
    <row r="181" spans="3:210" s="41" customFormat="1" x14ac:dyDescent="0.2">
      <c r="C181" s="42"/>
      <c r="G181" s="43"/>
      <c r="H181" s="43"/>
      <c r="AK181" s="45"/>
      <c r="BN181" s="45"/>
      <c r="GA181" s="73"/>
      <c r="GB181" s="73"/>
      <c r="GC181" s="73"/>
      <c r="GD181" s="73"/>
      <c r="GE181" s="73"/>
      <c r="GF181" s="73"/>
      <c r="GG181" s="73"/>
      <c r="GH181" s="73"/>
      <c r="GI181" s="73"/>
      <c r="GJ181" s="73"/>
      <c r="GK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</row>
    <row r="182" spans="3:210" s="41" customFormat="1" x14ac:dyDescent="0.2">
      <c r="C182" s="42"/>
      <c r="G182" s="43"/>
      <c r="H182" s="43"/>
      <c r="AK182" s="45"/>
      <c r="BN182" s="45"/>
      <c r="GA182" s="73"/>
      <c r="GB182" s="73"/>
      <c r="GC182" s="73"/>
      <c r="GD182" s="73"/>
      <c r="GE182" s="73"/>
      <c r="GF182" s="73"/>
      <c r="GG182" s="73"/>
      <c r="GH182" s="73"/>
      <c r="GI182" s="73"/>
      <c r="GJ182" s="73"/>
      <c r="GK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</row>
    <row r="183" spans="3:210" s="41" customFormat="1" x14ac:dyDescent="0.2">
      <c r="C183" s="42"/>
      <c r="G183" s="43"/>
      <c r="H183" s="43"/>
      <c r="AK183" s="45"/>
      <c r="BN183" s="45"/>
      <c r="GA183" s="73"/>
      <c r="GB183" s="73"/>
      <c r="GC183" s="73"/>
      <c r="GD183" s="73"/>
      <c r="GE183" s="73"/>
      <c r="GF183" s="73"/>
      <c r="GG183" s="73"/>
      <c r="GH183" s="73"/>
      <c r="GI183" s="73"/>
      <c r="GJ183" s="73"/>
      <c r="GK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</row>
    <row r="184" spans="3:210" s="41" customFormat="1" x14ac:dyDescent="0.2">
      <c r="C184" s="42"/>
      <c r="G184" s="43"/>
      <c r="H184" s="43"/>
      <c r="AK184" s="45"/>
      <c r="BN184" s="45"/>
      <c r="GA184" s="73"/>
      <c r="GB184" s="73"/>
      <c r="GC184" s="73"/>
      <c r="GD184" s="73"/>
      <c r="GE184" s="73"/>
      <c r="GF184" s="73"/>
      <c r="GG184" s="73"/>
      <c r="GH184" s="73"/>
      <c r="GI184" s="73"/>
      <c r="GJ184" s="73"/>
      <c r="GK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</row>
    <row r="185" spans="3:210" s="41" customFormat="1" x14ac:dyDescent="0.2">
      <c r="C185" s="42"/>
      <c r="G185" s="43"/>
      <c r="H185" s="43"/>
      <c r="AK185" s="45"/>
      <c r="BN185" s="45"/>
      <c r="GA185" s="73"/>
      <c r="GB185" s="73"/>
      <c r="GC185" s="73"/>
      <c r="GD185" s="73"/>
      <c r="GE185" s="73"/>
      <c r="GF185" s="73"/>
      <c r="GG185" s="73"/>
      <c r="GH185" s="73"/>
      <c r="GI185" s="73"/>
      <c r="GJ185" s="73"/>
      <c r="GK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</row>
    <row r="186" spans="3:210" s="41" customFormat="1" x14ac:dyDescent="0.2">
      <c r="C186" s="42"/>
      <c r="G186" s="43"/>
      <c r="H186" s="43"/>
      <c r="AK186" s="45"/>
      <c r="BN186" s="45"/>
      <c r="GA186" s="73"/>
      <c r="GB186" s="73"/>
      <c r="GC186" s="73"/>
      <c r="GD186" s="73"/>
      <c r="GE186" s="73"/>
      <c r="GF186" s="73"/>
      <c r="GG186" s="73"/>
      <c r="GH186" s="73"/>
      <c r="GI186" s="73"/>
      <c r="GJ186" s="73"/>
      <c r="GK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</row>
    <row r="187" spans="3:210" s="41" customFormat="1" x14ac:dyDescent="0.2">
      <c r="C187" s="42"/>
      <c r="G187" s="43"/>
      <c r="H187" s="43"/>
      <c r="AK187" s="45"/>
      <c r="BN187" s="45"/>
      <c r="GA187" s="73"/>
      <c r="GB187" s="73"/>
      <c r="GC187" s="73"/>
      <c r="GD187" s="73"/>
      <c r="GE187" s="73"/>
      <c r="GF187" s="73"/>
      <c r="GG187" s="73"/>
      <c r="GH187" s="73"/>
      <c r="GI187" s="73"/>
      <c r="GJ187" s="73"/>
      <c r="GK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</row>
    <row r="188" spans="3:210" s="41" customFormat="1" x14ac:dyDescent="0.2">
      <c r="C188" s="42"/>
      <c r="G188" s="43"/>
      <c r="H188" s="43"/>
      <c r="AK188" s="45"/>
      <c r="BN188" s="45"/>
      <c r="GA188" s="73"/>
      <c r="GB188" s="73"/>
      <c r="GC188" s="73"/>
      <c r="GD188" s="73"/>
      <c r="GE188" s="73"/>
      <c r="GF188" s="73"/>
      <c r="GG188" s="73"/>
      <c r="GH188" s="73"/>
      <c r="GI188" s="73"/>
      <c r="GJ188" s="73"/>
      <c r="GK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</row>
    <row r="189" spans="3:210" s="41" customFormat="1" x14ac:dyDescent="0.2">
      <c r="C189" s="42"/>
      <c r="G189" s="43"/>
      <c r="H189" s="43"/>
      <c r="AK189" s="45"/>
      <c r="BN189" s="45"/>
      <c r="GA189" s="73"/>
      <c r="GB189" s="73"/>
      <c r="GC189" s="73"/>
      <c r="GD189" s="73"/>
      <c r="GE189" s="73"/>
      <c r="GF189" s="73"/>
      <c r="GG189" s="73"/>
      <c r="GH189" s="73"/>
      <c r="GI189" s="73"/>
      <c r="GJ189" s="73"/>
      <c r="GK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</row>
    <row r="190" spans="3:210" s="41" customFormat="1" x14ac:dyDescent="0.2">
      <c r="C190" s="42"/>
      <c r="G190" s="43"/>
      <c r="H190" s="43"/>
      <c r="AK190" s="45"/>
      <c r="BN190" s="45"/>
      <c r="GA190" s="73"/>
      <c r="GB190" s="73"/>
      <c r="GC190" s="73"/>
      <c r="GD190" s="73"/>
      <c r="GE190" s="73"/>
      <c r="GF190" s="73"/>
      <c r="GG190" s="73"/>
      <c r="GH190" s="73"/>
      <c r="GI190" s="73"/>
      <c r="GJ190" s="73"/>
      <c r="GK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</row>
    <row r="191" spans="3:210" s="41" customFormat="1" x14ac:dyDescent="0.2">
      <c r="C191" s="42"/>
      <c r="G191" s="43"/>
      <c r="H191" s="43"/>
      <c r="AK191" s="45"/>
      <c r="BN191" s="45"/>
      <c r="GA191" s="73"/>
      <c r="GB191" s="73"/>
      <c r="GC191" s="73"/>
      <c r="GD191" s="73"/>
      <c r="GE191" s="73"/>
      <c r="GF191" s="73"/>
      <c r="GG191" s="73"/>
      <c r="GH191" s="73"/>
      <c r="GI191" s="73"/>
      <c r="GJ191" s="73"/>
      <c r="GK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</row>
    <row r="192" spans="3:210" s="41" customFormat="1" x14ac:dyDescent="0.2">
      <c r="C192" s="42"/>
      <c r="G192" s="43"/>
      <c r="H192" s="43"/>
      <c r="AK192" s="45"/>
      <c r="BN192" s="45"/>
      <c r="GA192" s="73"/>
      <c r="GB192" s="73"/>
      <c r="GC192" s="73"/>
      <c r="GD192" s="73"/>
      <c r="GE192" s="73"/>
      <c r="GF192" s="73"/>
      <c r="GG192" s="73"/>
      <c r="GH192" s="73"/>
      <c r="GI192" s="73"/>
      <c r="GJ192" s="73"/>
      <c r="GK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</row>
    <row r="193" spans="3:210" s="41" customFormat="1" x14ac:dyDescent="0.2">
      <c r="C193" s="42"/>
      <c r="G193" s="43"/>
      <c r="H193" s="43"/>
      <c r="AK193" s="45"/>
      <c r="BN193" s="45"/>
      <c r="GA193" s="73"/>
      <c r="GB193" s="73"/>
      <c r="GC193" s="73"/>
      <c r="GD193" s="73"/>
      <c r="GE193" s="73"/>
      <c r="GF193" s="73"/>
      <c r="GG193" s="73"/>
      <c r="GH193" s="73"/>
      <c r="GI193" s="73"/>
      <c r="GJ193" s="73"/>
      <c r="GK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</row>
    <row r="194" spans="3:210" s="41" customFormat="1" x14ac:dyDescent="0.2">
      <c r="C194" s="42"/>
      <c r="G194" s="43"/>
      <c r="H194" s="43"/>
      <c r="AK194" s="45"/>
      <c r="BN194" s="45"/>
      <c r="GA194" s="73"/>
      <c r="GB194" s="73"/>
      <c r="GC194" s="73"/>
      <c r="GD194" s="73"/>
      <c r="GE194" s="73"/>
      <c r="GF194" s="73"/>
      <c r="GG194" s="73"/>
      <c r="GH194" s="73"/>
      <c r="GI194" s="73"/>
      <c r="GJ194" s="73"/>
      <c r="GK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</row>
    <row r="195" spans="3:210" s="41" customFormat="1" x14ac:dyDescent="0.2">
      <c r="C195" s="42"/>
      <c r="G195" s="43"/>
      <c r="H195" s="43"/>
      <c r="AK195" s="45"/>
      <c r="BN195" s="45"/>
      <c r="GA195" s="73"/>
      <c r="GB195" s="73"/>
      <c r="GC195" s="73"/>
      <c r="GD195" s="73"/>
      <c r="GE195" s="73"/>
      <c r="GF195" s="73"/>
      <c r="GG195" s="73"/>
      <c r="GH195" s="73"/>
      <c r="GI195" s="73"/>
      <c r="GJ195" s="73"/>
      <c r="GK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</row>
    <row r="196" spans="3:210" s="41" customFormat="1" x14ac:dyDescent="0.2">
      <c r="C196" s="42"/>
      <c r="G196" s="43"/>
      <c r="H196" s="43"/>
      <c r="AK196" s="45"/>
      <c r="BN196" s="45"/>
      <c r="GA196" s="73"/>
      <c r="GB196" s="73"/>
      <c r="GC196" s="73"/>
      <c r="GD196" s="73"/>
      <c r="GE196" s="73"/>
      <c r="GF196" s="73"/>
      <c r="GG196" s="73"/>
      <c r="GH196" s="73"/>
      <c r="GI196" s="73"/>
      <c r="GJ196" s="73"/>
      <c r="GK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</row>
    <row r="197" spans="3:210" s="41" customFormat="1" x14ac:dyDescent="0.2">
      <c r="C197" s="42"/>
      <c r="G197" s="43"/>
      <c r="H197" s="43"/>
      <c r="AK197" s="45"/>
      <c r="BN197" s="45"/>
      <c r="GA197" s="73"/>
      <c r="GB197" s="73"/>
      <c r="GC197" s="73"/>
      <c r="GD197" s="73"/>
      <c r="GE197" s="73"/>
      <c r="GF197" s="73"/>
      <c r="GG197" s="73"/>
      <c r="GH197" s="73"/>
      <c r="GI197" s="73"/>
      <c r="GJ197" s="73"/>
      <c r="GK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</row>
    <row r="198" spans="3:210" s="41" customFormat="1" x14ac:dyDescent="0.2">
      <c r="C198" s="42"/>
      <c r="G198" s="43"/>
      <c r="H198" s="43"/>
      <c r="AK198" s="45"/>
      <c r="BN198" s="45"/>
      <c r="GA198" s="73"/>
      <c r="GB198" s="73"/>
      <c r="GC198" s="73"/>
      <c r="GD198" s="73"/>
      <c r="GE198" s="73"/>
      <c r="GF198" s="73"/>
      <c r="GG198" s="73"/>
      <c r="GH198" s="73"/>
      <c r="GI198" s="73"/>
      <c r="GJ198" s="73"/>
      <c r="GK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</row>
    <row r="199" spans="3:210" s="41" customFormat="1" x14ac:dyDescent="0.2">
      <c r="C199" s="42"/>
      <c r="G199" s="43"/>
      <c r="H199" s="43"/>
      <c r="AK199" s="45"/>
      <c r="BN199" s="45"/>
      <c r="GA199" s="73"/>
      <c r="GB199" s="73"/>
      <c r="GC199" s="73"/>
      <c r="GD199" s="73"/>
      <c r="GE199" s="73"/>
      <c r="GF199" s="73"/>
      <c r="GG199" s="73"/>
      <c r="GH199" s="73"/>
      <c r="GI199" s="73"/>
      <c r="GJ199" s="73"/>
      <c r="GK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</row>
    <row r="200" spans="3:210" s="41" customFormat="1" x14ac:dyDescent="0.2">
      <c r="C200" s="42"/>
      <c r="G200" s="43"/>
      <c r="H200" s="43"/>
      <c r="AK200" s="45"/>
      <c r="BN200" s="45"/>
      <c r="GA200" s="73"/>
      <c r="GB200" s="73"/>
      <c r="GC200" s="73"/>
      <c r="GD200" s="73"/>
      <c r="GE200" s="73"/>
      <c r="GF200" s="73"/>
      <c r="GG200" s="73"/>
      <c r="GH200" s="73"/>
      <c r="GI200" s="73"/>
      <c r="GJ200" s="73"/>
      <c r="GK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</row>
    <row r="201" spans="3:210" s="41" customFormat="1" x14ac:dyDescent="0.2">
      <c r="C201" s="42"/>
      <c r="G201" s="43"/>
      <c r="H201" s="43"/>
      <c r="AK201" s="45"/>
      <c r="BN201" s="45"/>
      <c r="GA201" s="73"/>
      <c r="GB201" s="73"/>
      <c r="GC201" s="73"/>
      <c r="GD201" s="73"/>
      <c r="GE201" s="73"/>
      <c r="GF201" s="73"/>
      <c r="GG201" s="73"/>
      <c r="GH201" s="73"/>
      <c r="GI201" s="73"/>
      <c r="GJ201" s="73"/>
      <c r="GK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</row>
    <row r="202" spans="3:210" s="41" customFormat="1" x14ac:dyDescent="0.2">
      <c r="C202" s="42"/>
      <c r="G202" s="43"/>
      <c r="H202" s="43"/>
      <c r="AK202" s="45"/>
      <c r="BN202" s="45"/>
      <c r="GA202" s="73"/>
      <c r="GB202" s="73"/>
      <c r="GC202" s="73"/>
      <c r="GD202" s="73"/>
      <c r="GE202" s="73"/>
      <c r="GF202" s="73"/>
      <c r="GG202" s="73"/>
      <c r="GH202" s="73"/>
      <c r="GI202" s="73"/>
      <c r="GJ202" s="73"/>
      <c r="GK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</row>
    <row r="203" spans="3:210" s="41" customFormat="1" x14ac:dyDescent="0.2">
      <c r="C203" s="42"/>
      <c r="G203" s="43"/>
      <c r="H203" s="43"/>
      <c r="AK203" s="45"/>
      <c r="BN203" s="45"/>
      <c r="GA203" s="73"/>
      <c r="GB203" s="73"/>
      <c r="GC203" s="73"/>
      <c r="GD203" s="73"/>
      <c r="GE203" s="73"/>
      <c r="GF203" s="73"/>
      <c r="GG203" s="73"/>
      <c r="GH203" s="73"/>
      <c r="GI203" s="73"/>
      <c r="GJ203" s="73"/>
      <c r="GK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</row>
    <row r="204" spans="3:210" s="41" customFormat="1" x14ac:dyDescent="0.2">
      <c r="C204" s="42"/>
      <c r="G204" s="43"/>
      <c r="H204" s="43"/>
      <c r="AK204" s="45"/>
      <c r="BN204" s="45"/>
      <c r="GA204" s="73"/>
      <c r="GB204" s="73"/>
      <c r="GC204" s="73"/>
      <c r="GD204" s="73"/>
      <c r="GE204" s="73"/>
      <c r="GF204" s="73"/>
      <c r="GG204" s="73"/>
      <c r="GH204" s="73"/>
      <c r="GI204" s="73"/>
      <c r="GJ204" s="73"/>
      <c r="GK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</row>
    <row r="205" spans="3:210" s="41" customFormat="1" x14ac:dyDescent="0.2">
      <c r="C205" s="42"/>
      <c r="G205" s="43"/>
      <c r="H205" s="43"/>
      <c r="AK205" s="45"/>
      <c r="BN205" s="45"/>
      <c r="GA205" s="73"/>
      <c r="GB205" s="73"/>
      <c r="GC205" s="73"/>
      <c r="GD205" s="73"/>
      <c r="GE205" s="73"/>
      <c r="GF205" s="73"/>
      <c r="GG205" s="73"/>
      <c r="GH205" s="73"/>
      <c r="GI205" s="73"/>
      <c r="GJ205" s="73"/>
      <c r="GK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</row>
    <row r="206" spans="3:210" s="41" customFormat="1" x14ac:dyDescent="0.2">
      <c r="C206" s="42"/>
      <c r="G206" s="43"/>
      <c r="H206" s="43"/>
      <c r="AK206" s="45"/>
      <c r="BN206" s="45"/>
      <c r="GA206" s="73"/>
      <c r="GB206" s="73"/>
      <c r="GC206" s="73"/>
      <c r="GD206" s="73"/>
      <c r="GE206" s="73"/>
      <c r="GF206" s="73"/>
      <c r="GG206" s="73"/>
      <c r="GH206" s="73"/>
      <c r="GI206" s="73"/>
      <c r="GJ206" s="73"/>
      <c r="GK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</row>
    <row r="207" spans="3:210" s="41" customFormat="1" x14ac:dyDescent="0.2">
      <c r="C207" s="42"/>
      <c r="G207" s="43"/>
      <c r="H207" s="43"/>
      <c r="AK207" s="45"/>
      <c r="BN207" s="45"/>
      <c r="GA207" s="73"/>
      <c r="GB207" s="73"/>
      <c r="GC207" s="73"/>
      <c r="GD207" s="73"/>
      <c r="GE207" s="73"/>
      <c r="GF207" s="73"/>
      <c r="GG207" s="73"/>
      <c r="GH207" s="73"/>
      <c r="GI207" s="73"/>
      <c r="GJ207" s="73"/>
      <c r="GK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</row>
    <row r="208" spans="3:210" s="41" customFormat="1" x14ac:dyDescent="0.2">
      <c r="C208" s="42"/>
      <c r="G208" s="43"/>
      <c r="H208" s="43"/>
      <c r="AK208" s="45"/>
      <c r="BN208" s="45"/>
      <c r="GA208" s="73"/>
      <c r="GB208" s="73"/>
      <c r="GC208" s="73"/>
      <c r="GD208" s="73"/>
      <c r="GE208" s="73"/>
      <c r="GF208" s="73"/>
      <c r="GG208" s="73"/>
      <c r="GH208" s="73"/>
      <c r="GI208" s="73"/>
      <c r="GJ208" s="73"/>
      <c r="GK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</row>
    <row r="209" spans="3:210" s="41" customFormat="1" x14ac:dyDescent="0.2">
      <c r="C209" s="42"/>
      <c r="G209" s="43"/>
      <c r="H209" s="43"/>
      <c r="AK209" s="45"/>
      <c r="BN209" s="45"/>
      <c r="GA209" s="73"/>
      <c r="GB209" s="73"/>
      <c r="GC209" s="73"/>
      <c r="GD209" s="73"/>
      <c r="GE209" s="73"/>
      <c r="GF209" s="73"/>
      <c r="GG209" s="73"/>
      <c r="GH209" s="73"/>
      <c r="GI209" s="73"/>
      <c r="GJ209" s="73"/>
      <c r="GK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</row>
    <row r="210" spans="3:210" s="41" customFormat="1" x14ac:dyDescent="0.2">
      <c r="C210" s="42"/>
      <c r="G210" s="43"/>
      <c r="H210" s="43"/>
      <c r="AK210" s="45"/>
      <c r="BN210" s="45"/>
      <c r="GA210" s="73"/>
      <c r="GB210" s="73"/>
      <c r="GC210" s="73"/>
      <c r="GD210" s="73"/>
      <c r="GE210" s="73"/>
      <c r="GF210" s="73"/>
      <c r="GG210" s="73"/>
      <c r="GH210" s="73"/>
      <c r="GI210" s="73"/>
      <c r="GJ210" s="73"/>
      <c r="GK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</row>
    <row r="211" spans="3:210" s="41" customFormat="1" x14ac:dyDescent="0.2">
      <c r="C211" s="42"/>
      <c r="G211" s="43"/>
      <c r="H211" s="43"/>
      <c r="AK211" s="45"/>
      <c r="BN211" s="45"/>
      <c r="GA211" s="73"/>
      <c r="GB211" s="73"/>
      <c r="GC211" s="73"/>
      <c r="GD211" s="73"/>
      <c r="GE211" s="73"/>
      <c r="GF211" s="73"/>
      <c r="GG211" s="73"/>
      <c r="GH211" s="73"/>
      <c r="GI211" s="73"/>
      <c r="GJ211" s="73"/>
      <c r="GK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</row>
    <row r="212" spans="3:210" s="41" customFormat="1" x14ac:dyDescent="0.2">
      <c r="C212" s="42"/>
      <c r="G212" s="43"/>
      <c r="H212" s="43"/>
      <c r="AK212" s="45"/>
      <c r="BN212" s="45"/>
      <c r="GA212" s="73"/>
      <c r="GB212" s="73"/>
      <c r="GC212" s="73"/>
      <c r="GD212" s="73"/>
      <c r="GE212" s="73"/>
      <c r="GF212" s="73"/>
      <c r="GG212" s="73"/>
      <c r="GH212" s="73"/>
      <c r="GI212" s="73"/>
      <c r="GJ212" s="73"/>
      <c r="GK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</row>
    <row r="213" spans="3:210" s="41" customFormat="1" x14ac:dyDescent="0.2">
      <c r="C213" s="42"/>
      <c r="G213" s="43"/>
      <c r="H213" s="43"/>
      <c r="AK213" s="45"/>
      <c r="BN213" s="45"/>
      <c r="GA213" s="73"/>
      <c r="GB213" s="73"/>
      <c r="GC213" s="73"/>
      <c r="GD213" s="73"/>
      <c r="GE213" s="73"/>
      <c r="GF213" s="73"/>
      <c r="GG213" s="73"/>
      <c r="GH213" s="73"/>
      <c r="GI213" s="73"/>
      <c r="GJ213" s="73"/>
      <c r="GK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</row>
    <row r="214" spans="3:210" s="41" customFormat="1" x14ac:dyDescent="0.2">
      <c r="C214" s="42"/>
      <c r="G214" s="43"/>
      <c r="H214" s="43"/>
      <c r="AK214" s="45"/>
      <c r="BN214" s="45"/>
      <c r="GA214" s="73"/>
      <c r="GB214" s="73"/>
      <c r="GC214" s="73"/>
      <c r="GD214" s="73"/>
      <c r="GE214" s="73"/>
      <c r="GF214" s="73"/>
      <c r="GG214" s="73"/>
      <c r="GH214" s="73"/>
      <c r="GI214" s="73"/>
      <c r="GJ214" s="73"/>
      <c r="GK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</row>
    <row r="215" spans="3:210" s="41" customFormat="1" x14ac:dyDescent="0.2">
      <c r="C215" s="42"/>
      <c r="G215" s="43"/>
      <c r="H215" s="43"/>
      <c r="AK215" s="45"/>
      <c r="BN215" s="45"/>
      <c r="GA215" s="73"/>
      <c r="GB215" s="73"/>
      <c r="GC215" s="73"/>
      <c r="GD215" s="73"/>
      <c r="GE215" s="73"/>
      <c r="GF215" s="73"/>
      <c r="GG215" s="73"/>
      <c r="GH215" s="73"/>
      <c r="GI215" s="73"/>
      <c r="GJ215" s="73"/>
      <c r="GK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</row>
    <row r="216" spans="3:210" s="41" customFormat="1" x14ac:dyDescent="0.2">
      <c r="C216" s="42"/>
      <c r="G216" s="43"/>
      <c r="H216" s="43"/>
      <c r="AK216" s="45"/>
      <c r="BN216" s="45"/>
      <c r="GA216" s="73"/>
      <c r="GB216" s="73"/>
      <c r="GC216" s="73"/>
      <c r="GD216" s="73"/>
      <c r="GE216" s="73"/>
      <c r="GF216" s="73"/>
      <c r="GG216" s="73"/>
      <c r="GH216" s="73"/>
      <c r="GI216" s="73"/>
      <c r="GJ216" s="73"/>
      <c r="GK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</row>
    <row r="217" spans="3:210" s="41" customFormat="1" x14ac:dyDescent="0.2">
      <c r="C217" s="42"/>
      <c r="G217" s="43"/>
      <c r="H217" s="43"/>
      <c r="AK217" s="45"/>
      <c r="BN217" s="45"/>
      <c r="GA217" s="73"/>
      <c r="GB217" s="73"/>
      <c r="GC217" s="73"/>
      <c r="GD217" s="73"/>
      <c r="GE217" s="73"/>
      <c r="GF217" s="73"/>
      <c r="GG217" s="73"/>
      <c r="GH217" s="73"/>
      <c r="GI217" s="73"/>
      <c r="GJ217" s="73"/>
      <c r="GK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</row>
    <row r="218" spans="3:210" s="41" customFormat="1" x14ac:dyDescent="0.2">
      <c r="C218" s="42"/>
      <c r="G218" s="43"/>
      <c r="H218" s="43"/>
      <c r="AK218" s="45"/>
      <c r="BN218" s="45"/>
      <c r="GA218" s="73"/>
      <c r="GB218" s="73"/>
      <c r="GC218" s="73"/>
      <c r="GD218" s="73"/>
      <c r="GE218" s="73"/>
      <c r="GF218" s="73"/>
      <c r="GG218" s="73"/>
      <c r="GH218" s="73"/>
      <c r="GI218" s="73"/>
      <c r="GJ218" s="73"/>
      <c r="GK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</row>
    <row r="219" spans="3:210" s="41" customFormat="1" x14ac:dyDescent="0.2">
      <c r="C219" s="42"/>
      <c r="G219" s="43"/>
      <c r="H219" s="43"/>
      <c r="AK219" s="45"/>
      <c r="BN219" s="45"/>
      <c r="GA219" s="73"/>
      <c r="GB219" s="73"/>
      <c r="GC219" s="73"/>
      <c r="GD219" s="73"/>
      <c r="GE219" s="73"/>
      <c r="GF219" s="73"/>
      <c r="GG219" s="73"/>
      <c r="GH219" s="73"/>
      <c r="GI219" s="73"/>
      <c r="GJ219" s="73"/>
      <c r="GK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</row>
    <row r="220" spans="3:210" s="41" customFormat="1" x14ac:dyDescent="0.2">
      <c r="C220" s="42"/>
      <c r="G220" s="43"/>
      <c r="H220" s="43"/>
      <c r="AK220" s="45"/>
      <c r="BN220" s="45"/>
      <c r="GA220" s="73"/>
      <c r="GB220" s="73"/>
      <c r="GC220" s="73"/>
      <c r="GD220" s="73"/>
      <c r="GE220" s="73"/>
      <c r="GF220" s="73"/>
      <c r="GG220" s="73"/>
      <c r="GH220" s="73"/>
      <c r="GI220" s="73"/>
      <c r="GJ220" s="73"/>
      <c r="GK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</row>
    <row r="221" spans="3:210" s="41" customFormat="1" x14ac:dyDescent="0.2">
      <c r="C221" s="42"/>
      <c r="G221" s="43"/>
      <c r="H221" s="43"/>
      <c r="AK221" s="45"/>
      <c r="BN221" s="45"/>
      <c r="GA221" s="73"/>
      <c r="GB221" s="73"/>
      <c r="GC221" s="73"/>
      <c r="GD221" s="73"/>
      <c r="GE221" s="73"/>
      <c r="GF221" s="73"/>
      <c r="GG221" s="73"/>
      <c r="GH221" s="73"/>
      <c r="GI221" s="73"/>
      <c r="GJ221" s="73"/>
      <c r="GK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</row>
    <row r="222" spans="3:210" s="41" customFormat="1" x14ac:dyDescent="0.2">
      <c r="C222" s="42"/>
      <c r="G222" s="43"/>
      <c r="H222" s="43"/>
      <c r="AK222" s="45"/>
      <c r="BN222" s="45"/>
      <c r="GA222" s="73"/>
      <c r="GB222" s="73"/>
      <c r="GC222" s="73"/>
      <c r="GD222" s="73"/>
      <c r="GE222" s="73"/>
      <c r="GF222" s="73"/>
      <c r="GG222" s="73"/>
      <c r="GH222" s="73"/>
      <c r="GI222" s="73"/>
      <c r="GJ222" s="73"/>
      <c r="GK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</row>
    <row r="223" spans="3:210" s="41" customFormat="1" x14ac:dyDescent="0.2">
      <c r="C223" s="42"/>
      <c r="G223" s="43"/>
      <c r="H223" s="43"/>
      <c r="AK223" s="45"/>
      <c r="BN223" s="45"/>
      <c r="GA223" s="73"/>
      <c r="GB223" s="73"/>
      <c r="GC223" s="73"/>
      <c r="GD223" s="73"/>
      <c r="GE223" s="73"/>
      <c r="GF223" s="73"/>
      <c r="GG223" s="73"/>
      <c r="GH223" s="73"/>
      <c r="GI223" s="73"/>
      <c r="GJ223" s="73"/>
      <c r="GK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</row>
    <row r="224" spans="3:210" s="41" customFormat="1" x14ac:dyDescent="0.2">
      <c r="C224" s="42"/>
      <c r="G224" s="43"/>
      <c r="H224" s="43"/>
      <c r="AK224" s="45"/>
      <c r="BN224" s="45"/>
      <c r="GA224" s="73"/>
      <c r="GB224" s="73"/>
      <c r="GC224" s="73"/>
      <c r="GD224" s="73"/>
      <c r="GE224" s="73"/>
      <c r="GF224" s="73"/>
      <c r="GG224" s="73"/>
      <c r="GH224" s="73"/>
      <c r="GI224" s="73"/>
      <c r="GJ224" s="73"/>
      <c r="GK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</row>
    <row r="225" spans="3:210" s="41" customFormat="1" x14ac:dyDescent="0.2">
      <c r="C225" s="42"/>
      <c r="G225" s="43"/>
      <c r="H225" s="43"/>
      <c r="AK225" s="45"/>
      <c r="BN225" s="45"/>
      <c r="GA225" s="73"/>
      <c r="GB225" s="73"/>
      <c r="GC225" s="73"/>
      <c r="GD225" s="73"/>
      <c r="GE225" s="73"/>
      <c r="GF225" s="73"/>
      <c r="GG225" s="73"/>
      <c r="GH225" s="73"/>
      <c r="GI225" s="73"/>
      <c r="GJ225" s="73"/>
      <c r="GK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</row>
    <row r="226" spans="3:210" s="41" customFormat="1" x14ac:dyDescent="0.2">
      <c r="C226" s="42"/>
      <c r="G226" s="43"/>
      <c r="H226" s="43"/>
      <c r="AK226" s="45"/>
      <c r="BN226" s="45"/>
      <c r="GA226" s="73"/>
      <c r="GB226" s="73"/>
      <c r="GC226" s="73"/>
      <c r="GD226" s="73"/>
      <c r="GE226" s="73"/>
      <c r="GF226" s="73"/>
      <c r="GG226" s="73"/>
      <c r="GH226" s="73"/>
      <c r="GI226" s="73"/>
      <c r="GJ226" s="73"/>
      <c r="GK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</row>
    <row r="227" spans="3:210" s="41" customFormat="1" x14ac:dyDescent="0.2">
      <c r="C227" s="42"/>
      <c r="G227" s="43"/>
      <c r="H227" s="43"/>
      <c r="AK227" s="45"/>
      <c r="BN227" s="45"/>
      <c r="GA227" s="73"/>
      <c r="GB227" s="73"/>
      <c r="GC227" s="73"/>
      <c r="GD227" s="73"/>
      <c r="GE227" s="73"/>
      <c r="GF227" s="73"/>
      <c r="GG227" s="73"/>
      <c r="GH227" s="73"/>
      <c r="GI227" s="73"/>
      <c r="GJ227" s="73"/>
      <c r="GK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</row>
    <row r="228" spans="3:210" s="41" customFormat="1" x14ac:dyDescent="0.2">
      <c r="C228" s="42"/>
      <c r="G228" s="43"/>
      <c r="H228" s="43"/>
      <c r="AK228" s="45"/>
      <c r="BN228" s="45"/>
      <c r="GA228" s="73"/>
      <c r="GB228" s="73"/>
      <c r="GC228" s="73"/>
      <c r="GD228" s="73"/>
      <c r="GE228" s="73"/>
      <c r="GF228" s="73"/>
      <c r="GG228" s="73"/>
      <c r="GH228" s="73"/>
      <c r="GI228" s="73"/>
      <c r="GJ228" s="73"/>
      <c r="GK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</row>
    <row r="229" spans="3:210" s="41" customFormat="1" x14ac:dyDescent="0.2">
      <c r="C229" s="42"/>
      <c r="G229" s="43"/>
      <c r="H229" s="43"/>
      <c r="AK229" s="45"/>
      <c r="BN229" s="45"/>
      <c r="GA229" s="73"/>
      <c r="GB229" s="73"/>
      <c r="GC229" s="73"/>
      <c r="GD229" s="73"/>
      <c r="GE229" s="73"/>
      <c r="GF229" s="73"/>
      <c r="GG229" s="73"/>
      <c r="GH229" s="73"/>
      <c r="GI229" s="73"/>
      <c r="GJ229" s="73"/>
      <c r="GK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</row>
    <row r="230" spans="3:210" s="41" customFormat="1" x14ac:dyDescent="0.2">
      <c r="C230" s="42"/>
      <c r="G230" s="43"/>
      <c r="H230" s="43"/>
      <c r="AK230" s="45"/>
      <c r="BN230" s="45"/>
      <c r="GA230" s="73"/>
      <c r="GB230" s="73"/>
      <c r="GC230" s="73"/>
      <c r="GD230" s="73"/>
      <c r="GE230" s="73"/>
      <c r="GF230" s="73"/>
      <c r="GG230" s="73"/>
      <c r="GH230" s="73"/>
      <c r="GI230" s="73"/>
      <c r="GJ230" s="73"/>
      <c r="GK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</row>
    <row r="231" spans="3:210" s="41" customFormat="1" x14ac:dyDescent="0.2">
      <c r="C231" s="42"/>
      <c r="G231" s="43"/>
      <c r="H231" s="43"/>
      <c r="AK231" s="45"/>
      <c r="BN231" s="45"/>
      <c r="GA231" s="73"/>
      <c r="GB231" s="73"/>
      <c r="GC231" s="73"/>
      <c r="GD231" s="73"/>
      <c r="GE231" s="73"/>
      <c r="GF231" s="73"/>
      <c r="GG231" s="73"/>
      <c r="GH231" s="73"/>
      <c r="GI231" s="73"/>
      <c r="GJ231" s="73"/>
      <c r="GK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</row>
    <row r="232" spans="3:210" s="41" customFormat="1" x14ac:dyDescent="0.2">
      <c r="C232" s="42"/>
      <c r="G232" s="43"/>
      <c r="H232" s="43"/>
      <c r="AK232" s="45"/>
      <c r="BN232" s="45"/>
      <c r="GA232" s="73"/>
      <c r="GB232" s="73"/>
      <c r="GC232" s="73"/>
      <c r="GD232" s="73"/>
      <c r="GE232" s="73"/>
      <c r="GF232" s="73"/>
      <c r="GG232" s="73"/>
      <c r="GH232" s="73"/>
      <c r="GI232" s="73"/>
      <c r="GJ232" s="73"/>
      <c r="GK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</row>
    <row r="233" spans="3:210" s="41" customFormat="1" x14ac:dyDescent="0.2">
      <c r="C233" s="42"/>
      <c r="G233" s="43"/>
      <c r="H233" s="43"/>
      <c r="AK233" s="45"/>
      <c r="BN233" s="45"/>
      <c r="GA233" s="73"/>
      <c r="GB233" s="73"/>
      <c r="GC233" s="73"/>
      <c r="GD233" s="73"/>
      <c r="GE233" s="73"/>
      <c r="GF233" s="73"/>
      <c r="GG233" s="73"/>
      <c r="GH233" s="73"/>
      <c r="GI233" s="73"/>
      <c r="GJ233" s="73"/>
      <c r="GK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</row>
    <row r="234" spans="3:210" s="41" customFormat="1" x14ac:dyDescent="0.2">
      <c r="C234" s="42"/>
      <c r="G234" s="43"/>
      <c r="H234" s="43"/>
      <c r="AK234" s="45"/>
      <c r="BN234" s="45"/>
      <c r="GA234" s="73"/>
      <c r="GB234" s="73"/>
      <c r="GC234" s="73"/>
      <c r="GD234" s="73"/>
      <c r="GE234" s="73"/>
      <c r="GF234" s="73"/>
      <c r="GG234" s="73"/>
      <c r="GH234" s="73"/>
      <c r="GI234" s="73"/>
      <c r="GJ234" s="73"/>
      <c r="GK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</row>
    <row r="235" spans="3:210" s="41" customFormat="1" x14ac:dyDescent="0.2">
      <c r="C235" s="42"/>
      <c r="G235" s="43"/>
      <c r="H235" s="43"/>
      <c r="AK235" s="45"/>
      <c r="BN235" s="45"/>
      <c r="GA235" s="73"/>
      <c r="GB235" s="73"/>
      <c r="GC235" s="73"/>
      <c r="GD235" s="73"/>
      <c r="GE235" s="73"/>
      <c r="GF235" s="73"/>
      <c r="GG235" s="73"/>
      <c r="GH235" s="73"/>
      <c r="GI235" s="73"/>
      <c r="GJ235" s="73"/>
      <c r="GK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</row>
    <row r="236" spans="3:210" s="41" customFormat="1" x14ac:dyDescent="0.2">
      <c r="C236" s="42"/>
      <c r="G236" s="43"/>
      <c r="H236" s="43"/>
      <c r="AK236" s="45"/>
      <c r="BN236" s="45"/>
      <c r="GA236" s="73"/>
      <c r="GB236" s="73"/>
      <c r="GC236" s="73"/>
      <c r="GD236" s="73"/>
      <c r="GE236" s="73"/>
      <c r="GF236" s="73"/>
      <c r="GG236" s="73"/>
      <c r="GH236" s="73"/>
      <c r="GI236" s="73"/>
      <c r="GJ236" s="73"/>
      <c r="GK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</row>
    <row r="237" spans="3:210" s="41" customFormat="1" x14ac:dyDescent="0.2">
      <c r="C237" s="42"/>
      <c r="G237" s="43"/>
      <c r="H237" s="43"/>
      <c r="AK237" s="45"/>
      <c r="BN237" s="45"/>
      <c r="GA237" s="73"/>
      <c r="GB237" s="73"/>
      <c r="GC237" s="73"/>
      <c r="GD237" s="73"/>
      <c r="GE237" s="73"/>
      <c r="GF237" s="73"/>
      <c r="GG237" s="73"/>
      <c r="GH237" s="73"/>
      <c r="GI237" s="73"/>
      <c r="GJ237" s="73"/>
      <c r="GK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</row>
    <row r="238" spans="3:210" s="41" customFormat="1" x14ac:dyDescent="0.2">
      <c r="C238" s="42"/>
      <c r="G238" s="43"/>
      <c r="H238" s="43"/>
      <c r="AK238" s="45"/>
      <c r="BN238" s="45"/>
      <c r="GA238" s="73"/>
      <c r="GB238" s="73"/>
      <c r="GC238" s="73"/>
      <c r="GD238" s="73"/>
      <c r="GE238" s="73"/>
      <c r="GF238" s="73"/>
      <c r="GG238" s="73"/>
      <c r="GH238" s="73"/>
      <c r="GI238" s="73"/>
      <c r="GJ238" s="73"/>
      <c r="GK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</row>
    <row r="239" spans="3:210" s="41" customFormat="1" x14ac:dyDescent="0.2">
      <c r="C239" s="42"/>
      <c r="G239" s="43"/>
      <c r="H239" s="43"/>
      <c r="AK239" s="45"/>
      <c r="BN239" s="45"/>
      <c r="GA239" s="73"/>
      <c r="GB239" s="73"/>
      <c r="GC239" s="73"/>
      <c r="GD239" s="73"/>
      <c r="GE239" s="73"/>
      <c r="GF239" s="73"/>
      <c r="GG239" s="73"/>
      <c r="GH239" s="73"/>
      <c r="GI239" s="73"/>
      <c r="GJ239" s="73"/>
      <c r="GK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</row>
    <row r="240" spans="3:210" s="41" customFormat="1" x14ac:dyDescent="0.2">
      <c r="C240" s="42"/>
      <c r="G240" s="43"/>
      <c r="H240" s="43"/>
      <c r="AK240" s="45"/>
      <c r="BN240" s="45"/>
      <c r="GA240" s="73"/>
      <c r="GB240" s="73"/>
      <c r="GC240" s="73"/>
      <c r="GD240" s="73"/>
      <c r="GE240" s="73"/>
      <c r="GF240" s="73"/>
      <c r="GG240" s="73"/>
      <c r="GH240" s="73"/>
      <c r="GI240" s="73"/>
      <c r="GJ240" s="73"/>
      <c r="GK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</row>
    <row r="241" spans="3:210" s="41" customFormat="1" x14ac:dyDescent="0.2">
      <c r="C241" s="42"/>
      <c r="G241" s="43"/>
      <c r="H241" s="43"/>
      <c r="AK241" s="45"/>
      <c r="BN241" s="45"/>
      <c r="GA241" s="73"/>
      <c r="GB241" s="73"/>
      <c r="GC241" s="73"/>
      <c r="GD241" s="73"/>
      <c r="GE241" s="73"/>
      <c r="GF241" s="73"/>
      <c r="GG241" s="73"/>
      <c r="GH241" s="73"/>
      <c r="GI241" s="73"/>
      <c r="GJ241" s="73"/>
      <c r="GK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</row>
    <row r="242" spans="3:210" s="41" customFormat="1" x14ac:dyDescent="0.2">
      <c r="C242" s="42"/>
      <c r="G242" s="43"/>
      <c r="H242" s="43"/>
      <c r="AK242" s="45"/>
      <c r="BN242" s="45"/>
      <c r="GA242" s="73"/>
      <c r="GB242" s="73"/>
      <c r="GC242" s="73"/>
      <c r="GD242" s="73"/>
      <c r="GE242" s="73"/>
      <c r="GF242" s="73"/>
      <c r="GG242" s="73"/>
      <c r="GH242" s="73"/>
      <c r="GI242" s="73"/>
      <c r="GJ242" s="73"/>
      <c r="GK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</row>
    <row r="243" spans="3:210" s="41" customFormat="1" x14ac:dyDescent="0.2">
      <c r="C243" s="42"/>
      <c r="G243" s="43"/>
      <c r="H243" s="43"/>
      <c r="AK243" s="45"/>
      <c r="BN243" s="45"/>
      <c r="GA243" s="73"/>
      <c r="GB243" s="73"/>
      <c r="GC243" s="73"/>
      <c r="GD243" s="73"/>
      <c r="GE243" s="73"/>
      <c r="GF243" s="73"/>
      <c r="GG243" s="73"/>
      <c r="GH243" s="73"/>
      <c r="GI243" s="73"/>
      <c r="GJ243" s="73"/>
      <c r="GK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</row>
    <row r="244" spans="3:210" s="41" customFormat="1" x14ac:dyDescent="0.2">
      <c r="C244" s="42"/>
      <c r="G244" s="43"/>
      <c r="H244" s="43"/>
      <c r="AK244" s="45"/>
      <c r="BN244" s="45"/>
      <c r="GA244" s="73"/>
      <c r="GB244" s="73"/>
      <c r="GC244" s="73"/>
      <c r="GD244" s="73"/>
      <c r="GE244" s="73"/>
      <c r="GF244" s="73"/>
      <c r="GG244" s="73"/>
      <c r="GH244" s="73"/>
      <c r="GI244" s="73"/>
      <c r="GJ244" s="73"/>
      <c r="GK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</row>
    <row r="245" spans="3:210" s="41" customFormat="1" x14ac:dyDescent="0.2">
      <c r="C245" s="42"/>
      <c r="G245" s="43"/>
      <c r="H245" s="43"/>
      <c r="AK245" s="45"/>
      <c r="BN245" s="45"/>
      <c r="GA245" s="73"/>
      <c r="GB245" s="73"/>
      <c r="GC245" s="73"/>
      <c r="GD245" s="73"/>
      <c r="GE245" s="73"/>
      <c r="GF245" s="73"/>
      <c r="GG245" s="73"/>
      <c r="GH245" s="73"/>
      <c r="GI245" s="73"/>
      <c r="GJ245" s="73"/>
      <c r="GK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</row>
    <row r="246" spans="3:210" s="41" customFormat="1" x14ac:dyDescent="0.2">
      <c r="C246" s="42"/>
      <c r="G246" s="43"/>
      <c r="H246" s="43"/>
      <c r="AK246" s="45"/>
      <c r="BN246" s="45"/>
      <c r="GA246" s="73"/>
      <c r="GB246" s="73"/>
      <c r="GC246" s="73"/>
      <c r="GD246" s="73"/>
      <c r="GE246" s="73"/>
      <c r="GF246" s="73"/>
      <c r="GG246" s="73"/>
      <c r="GH246" s="73"/>
      <c r="GI246" s="73"/>
      <c r="GJ246" s="73"/>
      <c r="GK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</row>
    <row r="247" spans="3:210" s="41" customFormat="1" x14ac:dyDescent="0.2">
      <c r="C247" s="42"/>
      <c r="G247" s="43"/>
      <c r="H247" s="43"/>
      <c r="AK247" s="45"/>
      <c r="BN247" s="45"/>
      <c r="GA247" s="73"/>
      <c r="GB247" s="73"/>
      <c r="GC247" s="73"/>
      <c r="GD247" s="73"/>
      <c r="GE247" s="73"/>
      <c r="GF247" s="73"/>
      <c r="GG247" s="73"/>
      <c r="GH247" s="73"/>
      <c r="GI247" s="73"/>
      <c r="GJ247" s="73"/>
      <c r="GK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</row>
    <row r="248" spans="3:210" s="41" customFormat="1" x14ac:dyDescent="0.2">
      <c r="C248" s="42"/>
      <c r="G248" s="43"/>
      <c r="H248" s="43"/>
      <c r="AK248" s="45"/>
      <c r="BN248" s="45"/>
      <c r="GA248" s="73"/>
      <c r="GB248" s="73"/>
      <c r="GC248" s="73"/>
      <c r="GD248" s="73"/>
      <c r="GE248" s="73"/>
      <c r="GF248" s="73"/>
      <c r="GG248" s="73"/>
      <c r="GH248" s="73"/>
      <c r="GI248" s="73"/>
      <c r="GJ248" s="73"/>
      <c r="GK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</row>
    <row r="249" spans="3:210" s="41" customFormat="1" x14ac:dyDescent="0.2">
      <c r="C249" s="42"/>
      <c r="G249" s="43"/>
      <c r="H249" s="43"/>
      <c r="AK249" s="45"/>
      <c r="BN249" s="45"/>
      <c r="GA249" s="73"/>
      <c r="GB249" s="73"/>
      <c r="GC249" s="73"/>
      <c r="GD249" s="73"/>
      <c r="GE249" s="73"/>
      <c r="GF249" s="73"/>
      <c r="GG249" s="73"/>
      <c r="GH249" s="73"/>
      <c r="GI249" s="73"/>
      <c r="GJ249" s="73"/>
      <c r="GK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</row>
    <row r="250" spans="3:210" s="41" customFormat="1" x14ac:dyDescent="0.2">
      <c r="C250" s="42"/>
      <c r="G250" s="43"/>
      <c r="H250" s="43"/>
      <c r="AK250" s="45"/>
      <c r="BN250" s="45"/>
      <c r="GA250" s="73"/>
      <c r="GB250" s="73"/>
      <c r="GC250" s="73"/>
      <c r="GD250" s="73"/>
      <c r="GE250" s="73"/>
      <c r="GF250" s="73"/>
      <c r="GG250" s="73"/>
      <c r="GH250" s="73"/>
      <c r="GI250" s="73"/>
      <c r="GJ250" s="73"/>
      <c r="GK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</row>
    <row r="251" spans="3:210" s="41" customFormat="1" x14ac:dyDescent="0.2">
      <c r="C251" s="42"/>
      <c r="G251" s="43"/>
      <c r="H251" s="43"/>
      <c r="AK251" s="45"/>
      <c r="BN251" s="45"/>
      <c r="GA251" s="73"/>
      <c r="GB251" s="73"/>
      <c r="GC251" s="73"/>
      <c r="GD251" s="73"/>
      <c r="GE251" s="73"/>
      <c r="GF251" s="73"/>
      <c r="GG251" s="73"/>
      <c r="GH251" s="73"/>
      <c r="GI251" s="73"/>
      <c r="GJ251" s="73"/>
      <c r="GK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</row>
    <row r="252" spans="3:210" s="41" customFormat="1" x14ac:dyDescent="0.2">
      <c r="C252" s="42"/>
      <c r="G252" s="43"/>
      <c r="H252" s="43"/>
      <c r="AK252" s="45"/>
      <c r="BN252" s="45"/>
      <c r="GA252" s="73"/>
      <c r="GB252" s="73"/>
      <c r="GC252" s="73"/>
      <c r="GD252" s="73"/>
      <c r="GE252" s="73"/>
      <c r="GF252" s="73"/>
      <c r="GG252" s="73"/>
      <c r="GH252" s="73"/>
      <c r="GI252" s="73"/>
      <c r="GJ252" s="73"/>
      <c r="GK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</row>
    <row r="253" spans="3:210" s="41" customFormat="1" x14ac:dyDescent="0.2">
      <c r="C253" s="42"/>
      <c r="G253" s="43"/>
      <c r="H253" s="43"/>
      <c r="AK253" s="45"/>
      <c r="BN253" s="45"/>
      <c r="GA253" s="73"/>
      <c r="GB253" s="73"/>
      <c r="GC253" s="73"/>
      <c r="GD253" s="73"/>
      <c r="GE253" s="73"/>
      <c r="GF253" s="73"/>
      <c r="GG253" s="73"/>
      <c r="GH253" s="73"/>
      <c r="GI253" s="73"/>
      <c r="GJ253" s="73"/>
      <c r="GK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</row>
    <row r="254" spans="3:210" s="41" customFormat="1" x14ac:dyDescent="0.2">
      <c r="C254" s="42"/>
      <c r="G254" s="43"/>
      <c r="H254" s="43"/>
      <c r="AK254" s="45"/>
      <c r="BN254" s="45"/>
      <c r="GA254" s="73"/>
      <c r="GB254" s="73"/>
      <c r="GC254" s="73"/>
      <c r="GD254" s="73"/>
      <c r="GE254" s="73"/>
      <c r="GF254" s="73"/>
      <c r="GG254" s="73"/>
      <c r="GH254" s="73"/>
      <c r="GI254" s="73"/>
      <c r="GJ254" s="73"/>
      <c r="GK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</row>
    <row r="255" spans="3:210" s="41" customFormat="1" x14ac:dyDescent="0.2">
      <c r="C255" s="42"/>
      <c r="G255" s="43"/>
      <c r="H255" s="43"/>
      <c r="AK255" s="45"/>
      <c r="BN255" s="45"/>
      <c r="GA255" s="73"/>
      <c r="GB255" s="73"/>
      <c r="GC255" s="73"/>
      <c r="GD255" s="73"/>
      <c r="GE255" s="73"/>
      <c r="GF255" s="73"/>
      <c r="GG255" s="73"/>
      <c r="GH255" s="73"/>
      <c r="GI255" s="73"/>
      <c r="GJ255" s="73"/>
      <c r="GK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</row>
    <row r="256" spans="3:210" s="41" customFormat="1" x14ac:dyDescent="0.2">
      <c r="C256" s="42"/>
      <c r="G256" s="43"/>
      <c r="H256" s="43"/>
      <c r="AK256" s="45"/>
      <c r="BN256" s="45"/>
      <c r="GA256" s="73"/>
      <c r="GB256" s="73"/>
      <c r="GC256" s="73"/>
      <c r="GD256" s="73"/>
      <c r="GE256" s="73"/>
      <c r="GF256" s="73"/>
      <c r="GG256" s="73"/>
      <c r="GH256" s="73"/>
      <c r="GI256" s="73"/>
      <c r="GJ256" s="73"/>
      <c r="GK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</row>
    <row r="257" spans="3:210" s="41" customFormat="1" x14ac:dyDescent="0.2">
      <c r="C257" s="42"/>
      <c r="G257" s="43"/>
      <c r="H257" s="43"/>
      <c r="AK257" s="45"/>
      <c r="BN257" s="45"/>
      <c r="GA257" s="73"/>
      <c r="GB257" s="73"/>
      <c r="GC257" s="73"/>
      <c r="GD257" s="73"/>
      <c r="GE257" s="73"/>
      <c r="GF257" s="73"/>
      <c r="GG257" s="73"/>
      <c r="GH257" s="73"/>
      <c r="GI257" s="73"/>
      <c r="GJ257" s="73"/>
      <c r="GK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</row>
    <row r="258" spans="3:210" s="41" customFormat="1" x14ac:dyDescent="0.2">
      <c r="C258" s="42"/>
      <c r="G258" s="43"/>
      <c r="H258" s="43"/>
      <c r="AK258" s="45"/>
      <c r="BN258" s="45"/>
      <c r="GA258" s="73"/>
      <c r="GB258" s="73"/>
      <c r="GC258" s="73"/>
      <c r="GD258" s="73"/>
      <c r="GE258" s="73"/>
      <c r="GF258" s="73"/>
      <c r="GG258" s="73"/>
      <c r="GH258" s="73"/>
      <c r="GI258" s="73"/>
      <c r="GJ258" s="73"/>
      <c r="GK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</row>
    <row r="259" spans="3:210" s="41" customFormat="1" x14ac:dyDescent="0.2">
      <c r="C259" s="42"/>
      <c r="G259" s="43"/>
      <c r="H259" s="43"/>
      <c r="AK259" s="45"/>
      <c r="BN259" s="45"/>
      <c r="GA259" s="73"/>
      <c r="GB259" s="73"/>
      <c r="GC259" s="73"/>
      <c r="GD259" s="73"/>
      <c r="GE259" s="73"/>
      <c r="GF259" s="73"/>
      <c r="GG259" s="73"/>
      <c r="GH259" s="73"/>
      <c r="GI259" s="73"/>
      <c r="GJ259" s="73"/>
      <c r="GK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</row>
    <row r="260" spans="3:210" s="41" customFormat="1" x14ac:dyDescent="0.2">
      <c r="C260" s="42"/>
      <c r="G260" s="43"/>
      <c r="H260" s="43"/>
      <c r="AK260" s="45"/>
      <c r="BN260" s="45"/>
      <c r="GA260" s="73"/>
      <c r="GB260" s="73"/>
      <c r="GC260" s="73"/>
      <c r="GD260" s="73"/>
      <c r="GE260" s="73"/>
      <c r="GF260" s="73"/>
      <c r="GG260" s="73"/>
      <c r="GH260" s="73"/>
      <c r="GI260" s="73"/>
      <c r="GJ260" s="73"/>
      <c r="GK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</row>
    <row r="261" spans="3:210" s="41" customFormat="1" x14ac:dyDescent="0.2">
      <c r="C261" s="42"/>
      <c r="G261" s="43"/>
      <c r="H261" s="43"/>
      <c r="AK261" s="45"/>
      <c r="BN261" s="45"/>
      <c r="GA261" s="73"/>
      <c r="GB261" s="73"/>
      <c r="GC261" s="73"/>
      <c r="GD261" s="73"/>
      <c r="GE261" s="73"/>
      <c r="GF261" s="73"/>
      <c r="GG261" s="73"/>
      <c r="GH261" s="73"/>
      <c r="GI261" s="73"/>
      <c r="GJ261" s="73"/>
      <c r="GK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</row>
    <row r="262" spans="3:210" s="41" customFormat="1" x14ac:dyDescent="0.2">
      <c r="C262" s="42"/>
      <c r="G262" s="43"/>
      <c r="H262" s="43"/>
      <c r="AK262" s="45"/>
      <c r="BN262" s="45"/>
      <c r="GA262" s="73"/>
      <c r="GB262" s="73"/>
      <c r="GC262" s="73"/>
      <c r="GD262" s="73"/>
      <c r="GE262" s="73"/>
      <c r="GF262" s="73"/>
      <c r="GG262" s="73"/>
      <c r="GH262" s="73"/>
      <c r="GI262" s="73"/>
      <c r="GJ262" s="73"/>
      <c r="GK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</row>
    <row r="263" spans="3:210" s="41" customFormat="1" x14ac:dyDescent="0.2">
      <c r="C263" s="42"/>
      <c r="G263" s="43"/>
      <c r="H263" s="43"/>
      <c r="AK263" s="45"/>
      <c r="BN263" s="45"/>
      <c r="GA263" s="73"/>
      <c r="GB263" s="73"/>
      <c r="GC263" s="73"/>
      <c r="GD263" s="73"/>
      <c r="GE263" s="73"/>
      <c r="GF263" s="73"/>
      <c r="GG263" s="73"/>
      <c r="GH263" s="73"/>
      <c r="GI263" s="73"/>
      <c r="GJ263" s="73"/>
      <c r="GK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</row>
    <row r="264" spans="3:210" s="41" customFormat="1" x14ac:dyDescent="0.2">
      <c r="C264" s="42"/>
      <c r="G264" s="43"/>
      <c r="H264" s="43"/>
      <c r="AK264" s="45"/>
      <c r="BN264" s="45"/>
      <c r="GA264" s="73"/>
      <c r="GB264" s="73"/>
      <c r="GC264" s="73"/>
      <c r="GD264" s="73"/>
      <c r="GE264" s="73"/>
      <c r="GF264" s="73"/>
      <c r="GG264" s="73"/>
      <c r="GH264" s="73"/>
      <c r="GI264" s="73"/>
      <c r="GJ264" s="73"/>
      <c r="GK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</row>
    <row r="265" spans="3:210" s="41" customFormat="1" x14ac:dyDescent="0.2">
      <c r="C265" s="42"/>
      <c r="G265" s="43"/>
      <c r="H265" s="43"/>
      <c r="AK265" s="45"/>
      <c r="BN265" s="45"/>
      <c r="GA265" s="73"/>
      <c r="GB265" s="73"/>
      <c r="GC265" s="73"/>
      <c r="GD265" s="73"/>
      <c r="GE265" s="73"/>
      <c r="GF265" s="73"/>
      <c r="GG265" s="73"/>
      <c r="GH265" s="73"/>
      <c r="GI265" s="73"/>
      <c r="GJ265" s="73"/>
      <c r="GK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</row>
    <row r="266" spans="3:210" s="41" customFormat="1" x14ac:dyDescent="0.2">
      <c r="C266" s="42"/>
      <c r="G266" s="43"/>
      <c r="H266" s="43"/>
      <c r="AK266" s="45"/>
      <c r="BN266" s="45"/>
      <c r="GA266" s="73"/>
      <c r="GB266" s="73"/>
      <c r="GC266" s="73"/>
      <c r="GD266" s="73"/>
      <c r="GE266" s="73"/>
      <c r="GF266" s="73"/>
      <c r="GG266" s="73"/>
      <c r="GH266" s="73"/>
      <c r="GI266" s="73"/>
      <c r="GJ266" s="73"/>
      <c r="GK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</row>
    <row r="267" spans="3:210" s="41" customFormat="1" x14ac:dyDescent="0.2">
      <c r="C267" s="42"/>
      <c r="G267" s="43"/>
      <c r="H267" s="43"/>
      <c r="AK267" s="45"/>
      <c r="BN267" s="45"/>
      <c r="GA267" s="73"/>
      <c r="GB267" s="73"/>
      <c r="GC267" s="73"/>
      <c r="GD267" s="73"/>
      <c r="GE267" s="73"/>
      <c r="GF267" s="73"/>
      <c r="GG267" s="73"/>
      <c r="GH267" s="73"/>
      <c r="GI267" s="73"/>
      <c r="GJ267" s="73"/>
      <c r="GK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</row>
    <row r="268" spans="3:210" s="41" customFormat="1" x14ac:dyDescent="0.2">
      <c r="C268" s="42"/>
      <c r="G268" s="43"/>
      <c r="H268" s="43"/>
      <c r="AK268" s="45"/>
      <c r="BN268" s="45"/>
      <c r="GA268" s="73"/>
      <c r="GB268" s="73"/>
      <c r="GC268" s="73"/>
      <c r="GD268" s="73"/>
      <c r="GE268" s="73"/>
      <c r="GF268" s="73"/>
      <c r="GG268" s="73"/>
      <c r="GH268" s="73"/>
      <c r="GI268" s="73"/>
      <c r="GJ268" s="73"/>
      <c r="GK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</row>
    <row r="269" spans="3:210" s="41" customFormat="1" x14ac:dyDescent="0.2">
      <c r="C269" s="42"/>
      <c r="G269" s="43"/>
      <c r="H269" s="43"/>
      <c r="AK269" s="45"/>
      <c r="BN269" s="45"/>
      <c r="GA269" s="73"/>
      <c r="GB269" s="73"/>
      <c r="GC269" s="73"/>
      <c r="GD269" s="73"/>
      <c r="GE269" s="73"/>
      <c r="GF269" s="73"/>
      <c r="GG269" s="73"/>
      <c r="GH269" s="73"/>
      <c r="GI269" s="73"/>
      <c r="GJ269" s="73"/>
      <c r="GK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</row>
    <row r="270" spans="3:210" s="41" customFormat="1" x14ac:dyDescent="0.2">
      <c r="C270" s="42"/>
      <c r="G270" s="43"/>
      <c r="H270" s="43"/>
      <c r="AK270" s="45"/>
      <c r="BN270" s="45"/>
      <c r="GA270" s="73"/>
      <c r="GB270" s="73"/>
      <c r="GC270" s="73"/>
      <c r="GD270" s="73"/>
      <c r="GE270" s="73"/>
      <c r="GF270" s="73"/>
      <c r="GG270" s="73"/>
      <c r="GH270" s="73"/>
      <c r="GI270" s="73"/>
      <c r="GJ270" s="73"/>
      <c r="GK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</row>
    <row r="271" spans="3:210" s="41" customFormat="1" x14ac:dyDescent="0.2">
      <c r="C271" s="42"/>
      <c r="G271" s="43"/>
      <c r="H271" s="43"/>
      <c r="AK271" s="45"/>
      <c r="BN271" s="45"/>
      <c r="GA271" s="73"/>
      <c r="GB271" s="73"/>
      <c r="GC271" s="73"/>
      <c r="GD271" s="73"/>
      <c r="GE271" s="73"/>
      <c r="GF271" s="73"/>
      <c r="GG271" s="73"/>
      <c r="GH271" s="73"/>
      <c r="GI271" s="73"/>
      <c r="GJ271" s="73"/>
      <c r="GK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</row>
    <row r="272" spans="3:210" s="41" customFormat="1" x14ac:dyDescent="0.2">
      <c r="C272" s="42"/>
      <c r="G272" s="43"/>
      <c r="H272" s="43"/>
      <c r="AK272" s="45"/>
      <c r="BN272" s="45"/>
      <c r="GA272" s="73"/>
      <c r="GB272" s="73"/>
      <c r="GC272" s="73"/>
      <c r="GD272" s="73"/>
      <c r="GE272" s="73"/>
      <c r="GF272" s="73"/>
      <c r="GG272" s="73"/>
      <c r="GH272" s="73"/>
      <c r="GI272" s="73"/>
      <c r="GJ272" s="73"/>
      <c r="GK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</row>
    <row r="273" spans="3:210" s="41" customFormat="1" x14ac:dyDescent="0.2">
      <c r="C273" s="42"/>
      <c r="G273" s="43"/>
      <c r="H273" s="43"/>
      <c r="AK273" s="45"/>
      <c r="BN273" s="45"/>
      <c r="GA273" s="73"/>
      <c r="GB273" s="73"/>
      <c r="GC273" s="73"/>
      <c r="GD273" s="73"/>
      <c r="GE273" s="73"/>
      <c r="GF273" s="73"/>
      <c r="GG273" s="73"/>
      <c r="GH273" s="73"/>
      <c r="GI273" s="73"/>
      <c r="GJ273" s="73"/>
      <c r="GK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</row>
    <row r="274" spans="3:210" s="41" customFormat="1" x14ac:dyDescent="0.2">
      <c r="C274" s="42"/>
      <c r="G274" s="43"/>
      <c r="H274" s="43"/>
      <c r="AK274" s="45"/>
      <c r="BN274" s="45"/>
      <c r="GA274" s="73"/>
      <c r="GB274" s="73"/>
      <c r="GC274" s="73"/>
      <c r="GD274" s="73"/>
      <c r="GE274" s="73"/>
      <c r="GF274" s="73"/>
      <c r="GG274" s="73"/>
      <c r="GH274" s="73"/>
      <c r="GI274" s="73"/>
      <c r="GJ274" s="73"/>
      <c r="GK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</row>
    <row r="275" spans="3:210" s="41" customFormat="1" x14ac:dyDescent="0.2">
      <c r="C275" s="42"/>
      <c r="G275" s="43"/>
      <c r="H275" s="43"/>
      <c r="AK275" s="45"/>
      <c r="BN275" s="45"/>
      <c r="GA275" s="73"/>
      <c r="GB275" s="73"/>
      <c r="GC275" s="73"/>
      <c r="GD275" s="73"/>
      <c r="GE275" s="73"/>
      <c r="GF275" s="73"/>
      <c r="GG275" s="73"/>
      <c r="GH275" s="73"/>
      <c r="GI275" s="73"/>
      <c r="GJ275" s="73"/>
      <c r="GK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</row>
    <row r="276" spans="3:210" s="41" customFormat="1" x14ac:dyDescent="0.2">
      <c r="C276" s="42"/>
      <c r="G276" s="43"/>
      <c r="H276" s="43"/>
      <c r="AK276" s="45"/>
      <c r="BN276" s="45"/>
      <c r="GA276" s="73"/>
      <c r="GB276" s="73"/>
      <c r="GC276" s="73"/>
      <c r="GD276" s="73"/>
      <c r="GE276" s="73"/>
      <c r="GF276" s="73"/>
      <c r="GG276" s="73"/>
      <c r="GH276" s="73"/>
      <c r="GI276" s="73"/>
      <c r="GJ276" s="73"/>
      <c r="GK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</row>
    <row r="277" spans="3:210" s="41" customFormat="1" x14ac:dyDescent="0.2">
      <c r="C277" s="42"/>
      <c r="G277" s="43"/>
      <c r="H277" s="43"/>
      <c r="AK277" s="45"/>
      <c r="BN277" s="45"/>
      <c r="GA277" s="73"/>
      <c r="GB277" s="73"/>
      <c r="GC277" s="73"/>
      <c r="GD277" s="73"/>
      <c r="GE277" s="73"/>
      <c r="GF277" s="73"/>
      <c r="GG277" s="73"/>
      <c r="GH277" s="73"/>
      <c r="GI277" s="73"/>
      <c r="GJ277" s="73"/>
      <c r="GK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</row>
    <row r="278" spans="3:210" s="41" customFormat="1" x14ac:dyDescent="0.2">
      <c r="C278" s="42"/>
      <c r="G278" s="43"/>
      <c r="H278" s="43"/>
      <c r="AK278" s="45"/>
      <c r="BN278" s="45"/>
      <c r="GA278" s="73"/>
      <c r="GB278" s="73"/>
      <c r="GC278" s="73"/>
      <c r="GD278" s="73"/>
      <c r="GE278" s="73"/>
      <c r="GF278" s="73"/>
      <c r="GG278" s="73"/>
      <c r="GH278" s="73"/>
      <c r="GI278" s="73"/>
      <c r="GJ278" s="73"/>
      <c r="GK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</row>
    <row r="279" spans="3:210" s="41" customFormat="1" x14ac:dyDescent="0.2">
      <c r="C279" s="42"/>
      <c r="G279" s="43"/>
      <c r="H279" s="43"/>
      <c r="AK279" s="45"/>
      <c r="BN279" s="45"/>
      <c r="GA279" s="73"/>
      <c r="GB279" s="73"/>
      <c r="GC279" s="73"/>
      <c r="GD279" s="73"/>
      <c r="GE279" s="73"/>
      <c r="GF279" s="73"/>
      <c r="GG279" s="73"/>
      <c r="GH279" s="73"/>
      <c r="GI279" s="73"/>
      <c r="GJ279" s="73"/>
      <c r="GK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</row>
    <row r="280" spans="3:210" s="41" customFormat="1" x14ac:dyDescent="0.2">
      <c r="C280" s="42"/>
      <c r="G280" s="43"/>
      <c r="H280" s="43"/>
      <c r="AK280" s="45"/>
      <c r="BN280" s="45"/>
      <c r="GA280" s="73"/>
      <c r="GB280" s="73"/>
      <c r="GC280" s="73"/>
      <c r="GD280" s="73"/>
      <c r="GE280" s="73"/>
      <c r="GF280" s="73"/>
      <c r="GG280" s="73"/>
      <c r="GH280" s="73"/>
      <c r="GI280" s="73"/>
      <c r="GJ280" s="73"/>
      <c r="GK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</row>
    <row r="281" spans="3:210" s="41" customFormat="1" x14ac:dyDescent="0.2">
      <c r="C281" s="42"/>
      <c r="G281" s="43"/>
      <c r="H281" s="43"/>
      <c r="AK281" s="45"/>
      <c r="BN281" s="45"/>
      <c r="GA281" s="73"/>
      <c r="GB281" s="73"/>
      <c r="GC281" s="73"/>
      <c r="GD281" s="73"/>
      <c r="GE281" s="73"/>
      <c r="GF281" s="73"/>
      <c r="GG281" s="73"/>
      <c r="GH281" s="73"/>
      <c r="GI281" s="73"/>
      <c r="GJ281" s="73"/>
      <c r="GK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</row>
    <row r="282" spans="3:210" s="41" customFormat="1" x14ac:dyDescent="0.2">
      <c r="C282" s="42"/>
      <c r="G282" s="43"/>
      <c r="H282" s="43"/>
      <c r="AK282" s="45"/>
      <c r="BN282" s="45"/>
      <c r="GA282" s="73"/>
      <c r="GB282" s="73"/>
      <c r="GC282" s="73"/>
      <c r="GD282" s="73"/>
      <c r="GE282" s="73"/>
      <c r="GF282" s="73"/>
      <c r="GG282" s="73"/>
      <c r="GH282" s="73"/>
      <c r="GI282" s="73"/>
      <c r="GJ282" s="73"/>
      <c r="GK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</row>
    <row r="283" spans="3:210" s="41" customFormat="1" x14ac:dyDescent="0.2">
      <c r="C283" s="42"/>
      <c r="G283" s="43"/>
      <c r="H283" s="43"/>
      <c r="AK283" s="45"/>
      <c r="BN283" s="45"/>
      <c r="GA283" s="73"/>
      <c r="GB283" s="73"/>
      <c r="GC283" s="73"/>
      <c r="GD283" s="73"/>
      <c r="GE283" s="73"/>
      <c r="GF283" s="73"/>
      <c r="GG283" s="73"/>
      <c r="GH283" s="73"/>
      <c r="GI283" s="73"/>
      <c r="GJ283" s="73"/>
      <c r="GK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</row>
    <row r="284" spans="3:210" s="41" customFormat="1" x14ac:dyDescent="0.2">
      <c r="C284" s="42"/>
      <c r="G284" s="43"/>
      <c r="H284" s="43"/>
      <c r="AK284" s="45"/>
      <c r="BN284" s="45"/>
      <c r="GA284" s="73"/>
      <c r="GB284" s="73"/>
      <c r="GC284" s="73"/>
      <c r="GD284" s="73"/>
      <c r="GE284" s="73"/>
      <c r="GF284" s="73"/>
      <c r="GG284" s="73"/>
      <c r="GH284" s="73"/>
      <c r="GI284" s="73"/>
      <c r="GJ284" s="73"/>
      <c r="GK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</row>
    <row r="285" spans="3:210" s="41" customFormat="1" x14ac:dyDescent="0.2">
      <c r="C285" s="42"/>
      <c r="G285" s="43"/>
      <c r="H285" s="43"/>
      <c r="AK285" s="45"/>
      <c r="BN285" s="45"/>
      <c r="GA285" s="73"/>
      <c r="GB285" s="73"/>
      <c r="GC285" s="73"/>
      <c r="GD285" s="73"/>
      <c r="GE285" s="73"/>
      <c r="GF285" s="73"/>
      <c r="GG285" s="73"/>
      <c r="GH285" s="73"/>
      <c r="GI285" s="73"/>
      <c r="GJ285" s="73"/>
      <c r="GK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</row>
    <row r="286" spans="3:210" s="41" customFormat="1" x14ac:dyDescent="0.2">
      <c r="C286" s="42"/>
      <c r="G286" s="43"/>
      <c r="H286" s="43"/>
      <c r="AK286" s="45"/>
      <c r="BN286" s="45"/>
      <c r="GA286" s="73"/>
      <c r="GB286" s="73"/>
      <c r="GC286" s="73"/>
      <c r="GD286" s="73"/>
      <c r="GE286" s="73"/>
      <c r="GF286" s="73"/>
      <c r="GG286" s="73"/>
      <c r="GH286" s="73"/>
      <c r="GI286" s="73"/>
      <c r="GJ286" s="73"/>
      <c r="GK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</row>
    <row r="287" spans="3:210" s="41" customFormat="1" x14ac:dyDescent="0.2">
      <c r="C287" s="42"/>
      <c r="G287" s="43"/>
      <c r="H287" s="43"/>
      <c r="AK287" s="45"/>
      <c r="BN287" s="45"/>
      <c r="GA287" s="73"/>
      <c r="GB287" s="73"/>
      <c r="GC287" s="73"/>
      <c r="GD287" s="73"/>
      <c r="GE287" s="73"/>
      <c r="GF287" s="73"/>
      <c r="GG287" s="73"/>
      <c r="GH287" s="73"/>
      <c r="GI287" s="73"/>
      <c r="GJ287" s="73"/>
      <c r="GK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</row>
    <row r="288" spans="3:210" s="41" customFormat="1" x14ac:dyDescent="0.2">
      <c r="C288" s="42"/>
      <c r="G288" s="43"/>
      <c r="H288" s="43"/>
      <c r="AK288" s="45"/>
      <c r="BN288" s="45"/>
      <c r="GA288" s="73"/>
      <c r="GB288" s="73"/>
      <c r="GC288" s="73"/>
      <c r="GD288" s="73"/>
      <c r="GE288" s="73"/>
      <c r="GF288" s="73"/>
      <c r="GG288" s="73"/>
      <c r="GH288" s="73"/>
      <c r="GI288" s="73"/>
      <c r="GJ288" s="73"/>
      <c r="GK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</row>
    <row r="289" spans="3:210" s="41" customFormat="1" x14ac:dyDescent="0.2">
      <c r="C289" s="42"/>
      <c r="G289" s="43"/>
      <c r="H289" s="43"/>
      <c r="AK289" s="45"/>
      <c r="BN289" s="45"/>
      <c r="GA289" s="73"/>
      <c r="GB289" s="73"/>
      <c r="GC289" s="73"/>
      <c r="GD289" s="73"/>
      <c r="GE289" s="73"/>
      <c r="GF289" s="73"/>
      <c r="GG289" s="73"/>
      <c r="GH289" s="73"/>
      <c r="GI289" s="73"/>
      <c r="GJ289" s="73"/>
      <c r="GK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</row>
    <row r="290" spans="3:210" s="41" customFormat="1" x14ac:dyDescent="0.2">
      <c r="C290" s="42"/>
      <c r="G290" s="43"/>
      <c r="H290" s="43"/>
      <c r="AK290" s="45"/>
      <c r="BN290" s="45"/>
      <c r="GA290" s="73"/>
      <c r="GB290" s="73"/>
      <c r="GC290" s="73"/>
      <c r="GD290" s="73"/>
      <c r="GE290" s="73"/>
      <c r="GF290" s="73"/>
      <c r="GG290" s="73"/>
      <c r="GH290" s="73"/>
      <c r="GI290" s="73"/>
      <c r="GJ290" s="73"/>
      <c r="GK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</row>
    <row r="291" spans="3:210" s="41" customFormat="1" x14ac:dyDescent="0.2">
      <c r="C291" s="42"/>
      <c r="G291" s="43"/>
      <c r="H291" s="43"/>
      <c r="AK291" s="45"/>
      <c r="BN291" s="45"/>
      <c r="GA291" s="73"/>
      <c r="GB291" s="73"/>
      <c r="GC291" s="73"/>
      <c r="GD291" s="73"/>
      <c r="GE291" s="73"/>
      <c r="GF291" s="73"/>
      <c r="GG291" s="73"/>
      <c r="GH291" s="73"/>
      <c r="GI291" s="73"/>
      <c r="GJ291" s="73"/>
      <c r="GK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</row>
    <row r="292" spans="3:210" s="41" customFormat="1" x14ac:dyDescent="0.2">
      <c r="C292" s="42"/>
      <c r="G292" s="43"/>
      <c r="H292" s="43"/>
      <c r="AK292" s="45"/>
      <c r="BN292" s="45"/>
      <c r="GA292" s="73"/>
      <c r="GB292" s="73"/>
      <c r="GC292" s="73"/>
      <c r="GD292" s="73"/>
      <c r="GE292" s="73"/>
      <c r="GF292" s="73"/>
      <c r="GG292" s="73"/>
      <c r="GH292" s="73"/>
      <c r="GI292" s="73"/>
      <c r="GJ292" s="73"/>
      <c r="GK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</row>
    <row r="293" spans="3:210" s="41" customFormat="1" x14ac:dyDescent="0.2">
      <c r="C293" s="42"/>
      <c r="G293" s="43"/>
      <c r="H293" s="43"/>
      <c r="AK293" s="45"/>
      <c r="BN293" s="45"/>
      <c r="GA293" s="73"/>
      <c r="GB293" s="73"/>
      <c r="GC293" s="73"/>
      <c r="GD293" s="73"/>
      <c r="GE293" s="73"/>
      <c r="GF293" s="73"/>
      <c r="GG293" s="73"/>
      <c r="GH293" s="73"/>
      <c r="GI293" s="73"/>
      <c r="GJ293" s="73"/>
      <c r="GK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</row>
    <row r="294" spans="3:210" s="41" customFormat="1" x14ac:dyDescent="0.2">
      <c r="C294" s="42"/>
      <c r="G294" s="43"/>
      <c r="H294" s="43"/>
      <c r="AK294" s="45"/>
      <c r="BN294" s="45"/>
      <c r="GA294" s="73"/>
      <c r="GB294" s="73"/>
      <c r="GC294" s="73"/>
      <c r="GD294" s="73"/>
      <c r="GE294" s="73"/>
      <c r="GF294" s="73"/>
      <c r="GG294" s="73"/>
      <c r="GH294" s="73"/>
      <c r="GI294" s="73"/>
      <c r="GJ294" s="73"/>
      <c r="GK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</row>
    <row r="295" spans="3:210" s="41" customFormat="1" x14ac:dyDescent="0.2">
      <c r="C295" s="42"/>
      <c r="G295" s="43"/>
      <c r="H295" s="43"/>
      <c r="AK295" s="45"/>
      <c r="BN295" s="45"/>
      <c r="GA295" s="73"/>
      <c r="GB295" s="73"/>
      <c r="GC295" s="73"/>
      <c r="GD295" s="73"/>
      <c r="GE295" s="73"/>
      <c r="GF295" s="73"/>
      <c r="GG295" s="73"/>
      <c r="GH295" s="73"/>
      <c r="GI295" s="73"/>
      <c r="GJ295" s="73"/>
      <c r="GK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</row>
    <row r="296" spans="3:210" s="41" customFormat="1" x14ac:dyDescent="0.2">
      <c r="C296" s="42"/>
      <c r="G296" s="43"/>
      <c r="H296" s="43"/>
      <c r="AK296" s="45"/>
      <c r="BN296" s="45"/>
      <c r="GA296" s="73"/>
      <c r="GB296" s="73"/>
      <c r="GC296" s="73"/>
      <c r="GD296" s="73"/>
      <c r="GE296" s="73"/>
      <c r="GF296" s="73"/>
      <c r="GG296" s="73"/>
      <c r="GH296" s="73"/>
      <c r="GI296" s="73"/>
      <c r="GJ296" s="73"/>
      <c r="GK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</row>
    <row r="297" spans="3:210" s="41" customFormat="1" x14ac:dyDescent="0.2">
      <c r="C297" s="42"/>
      <c r="G297" s="43"/>
      <c r="H297" s="43"/>
      <c r="AK297" s="45"/>
      <c r="BN297" s="45"/>
      <c r="GA297" s="73"/>
      <c r="GB297" s="73"/>
      <c r="GC297" s="73"/>
      <c r="GD297" s="73"/>
      <c r="GE297" s="73"/>
      <c r="GF297" s="73"/>
      <c r="GG297" s="73"/>
      <c r="GH297" s="73"/>
      <c r="GI297" s="73"/>
      <c r="GJ297" s="73"/>
      <c r="GK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</row>
    <row r="298" spans="3:210" s="41" customFormat="1" x14ac:dyDescent="0.2">
      <c r="C298" s="42"/>
      <c r="G298" s="43"/>
      <c r="H298" s="43"/>
      <c r="AK298" s="45"/>
      <c r="BN298" s="45"/>
      <c r="GA298" s="73"/>
      <c r="GB298" s="73"/>
      <c r="GC298" s="73"/>
      <c r="GD298" s="73"/>
      <c r="GE298" s="73"/>
      <c r="GF298" s="73"/>
      <c r="GG298" s="73"/>
      <c r="GH298" s="73"/>
      <c r="GI298" s="73"/>
      <c r="GJ298" s="73"/>
      <c r="GK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</row>
    <row r="299" spans="3:210" s="41" customFormat="1" x14ac:dyDescent="0.2">
      <c r="C299" s="42"/>
      <c r="G299" s="43"/>
      <c r="H299" s="43"/>
      <c r="AK299" s="45"/>
      <c r="BN299" s="45"/>
      <c r="GA299" s="73"/>
      <c r="GB299" s="73"/>
      <c r="GC299" s="73"/>
      <c r="GD299" s="73"/>
      <c r="GE299" s="73"/>
      <c r="GF299" s="73"/>
      <c r="GG299" s="73"/>
      <c r="GH299" s="73"/>
      <c r="GI299" s="73"/>
      <c r="GJ299" s="73"/>
      <c r="GK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</row>
    <row r="300" spans="3:210" s="41" customFormat="1" x14ac:dyDescent="0.2">
      <c r="C300" s="42"/>
      <c r="G300" s="43"/>
      <c r="H300" s="43"/>
      <c r="AK300" s="45"/>
      <c r="BN300" s="45"/>
      <c r="GA300" s="73"/>
      <c r="GB300" s="73"/>
      <c r="GC300" s="73"/>
      <c r="GD300" s="73"/>
      <c r="GE300" s="73"/>
      <c r="GF300" s="73"/>
      <c r="GG300" s="73"/>
      <c r="GH300" s="73"/>
      <c r="GI300" s="73"/>
      <c r="GJ300" s="73"/>
      <c r="GK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</row>
    <row r="301" spans="3:210" s="41" customFormat="1" x14ac:dyDescent="0.2">
      <c r="C301" s="42"/>
      <c r="G301" s="43"/>
      <c r="H301" s="43"/>
      <c r="AK301" s="45"/>
      <c r="BN301" s="45"/>
      <c r="GA301" s="73"/>
      <c r="GB301" s="73"/>
      <c r="GC301" s="73"/>
      <c r="GD301" s="73"/>
      <c r="GE301" s="73"/>
      <c r="GF301" s="73"/>
      <c r="GG301" s="73"/>
      <c r="GH301" s="73"/>
      <c r="GI301" s="73"/>
      <c r="GJ301" s="73"/>
      <c r="GK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</row>
    <row r="302" spans="3:210" s="41" customFormat="1" x14ac:dyDescent="0.2">
      <c r="C302" s="42"/>
      <c r="G302" s="43"/>
      <c r="H302" s="43"/>
      <c r="AK302" s="45"/>
      <c r="BN302" s="45"/>
      <c r="GA302" s="73"/>
      <c r="GB302" s="73"/>
      <c r="GC302" s="73"/>
      <c r="GD302" s="73"/>
      <c r="GE302" s="73"/>
      <c r="GF302" s="73"/>
      <c r="GG302" s="73"/>
      <c r="GH302" s="73"/>
      <c r="GI302" s="73"/>
      <c r="GJ302" s="73"/>
      <c r="GK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</row>
    <row r="303" spans="3:210" s="41" customFormat="1" x14ac:dyDescent="0.2">
      <c r="C303" s="42"/>
      <c r="G303" s="43"/>
      <c r="H303" s="43"/>
      <c r="AK303" s="45"/>
      <c r="BN303" s="45"/>
      <c r="GA303" s="73"/>
      <c r="GB303" s="73"/>
      <c r="GC303" s="73"/>
      <c r="GD303" s="73"/>
      <c r="GE303" s="73"/>
      <c r="GF303" s="73"/>
      <c r="GG303" s="73"/>
      <c r="GH303" s="73"/>
      <c r="GI303" s="73"/>
      <c r="GJ303" s="73"/>
      <c r="GK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</row>
    <row r="304" spans="3:210" s="41" customFormat="1" x14ac:dyDescent="0.2">
      <c r="C304" s="42"/>
      <c r="G304" s="43"/>
      <c r="H304" s="43"/>
      <c r="AK304" s="45"/>
      <c r="BN304" s="45"/>
      <c r="GA304" s="73"/>
      <c r="GB304" s="73"/>
      <c r="GC304" s="73"/>
      <c r="GD304" s="73"/>
      <c r="GE304" s="73"/>
      <c r="GF304" s="73"/>
      <c r="GG304" s="73"/>
      <c r="GH304" s="73"/>
      <c r="GI304" s="73"/>
      <c r="GJ304" s="73"/>
      <c r="GK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</row>
    <row r="305" spans="3:210" s="41" customFormat="1" x14ac:dyDescent="0.2">
      <c r="C305" s="42"/>
      <c r="G305" s="43"/>
      <c r="H305" s="43"/>
      <c r="AK305" s="45"/>
      <c r="BN305" s="45"/>
      <c r="GA305" s="73"/>
      <c r="GB305" s="73"/>
      <c r="GC305" s="73"/>
      <c r="GD305" s="73"/>
      <c r="GE305" s="73"/>
      <c r="GF305" s="73"/>
      <c r="GG305" s="73"/>
      <c r="GH305" s="73"/>
      <c r="GI305" s="73"/>
      <c r="GJ305" s="73"/>
      <c r="GK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</row>
    <row r="306" spans="3:210" s="41" customFormat="1" x14ac:dyDescent="0.2">
      <c r="C306" s="42"/>
      <c r="G306" s="43"/>
      <c r="H306" s="43"/>
      <c r="AK306" s="45"/>
      <c r="BN306" s="45"/>
      <c r="GA306" s="73"/>
      <c r="GB306" s="73"/>
      <c r="GC306" s="73"/>
      <c r="GD306" s="73"/>
      <c r="GE306" s="73"/>
      <c r="GF306" s="73"/>
      <c r="GG306" s="73"/>
      <c r="GH306" s="73"/>
      <c r="GI306" s="73"/>
      <c r="GJ306" s="73"/>
      <c r="GK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</row>
    <row r="307" spans="3:210" s="41" customFormat="1" x14ac:dyDescent="0.2">
      <c r="C307" s="42"/>
      <c r="G307" s="43"/>
      <c r="H307" s="43"/>
      <c r="AK307" s="45"/>
      <c r="BN307" s="45"/>
      <c r="GA307" s="73"/>
      <c r="GB307" s="73"/>
      <c r="GC307" s="73"/>
      <c r="GD307" s="73"/>
      <c r="GE307" s="73"/>
      <c r="GF307" s="73"/>
      <c r="GG307" s="73"/>
      <c r="GH307" s="73"/>
      <c r="GI307" s="73"/>
      <c r="GJ307" s="73"/>
      <c r="GK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</row>
    <row r="308" spans="3:210" s="41" customFormat="1" x14ac:dyDescent="0.2">
      <c r="C308" s="42"/>
      <c r="G308" s="43"/>
      <c r="H308" s="43"/>
      <c r="AK308" s="45"/>
      <c r="BN308" s="45"/>
      <c r="GA308" s="73"/>
      <c r="GB308" s="73"/>
      <c r="GC308" s="73"/>
      <c r="GD308" s="73"/>
      <c r="GE308" s="73"/>
      <c r="GF308" s="73"/>
      <c r="GG308" s="73"/>
      <c r="GH308" s="73"/>
      <c r="GI308" s="73"/>
      <c r="GJ308" s="73"/>
      <c r="GK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</row>
    <row r="309" spans="3:210" s="41" customFormat="1" x14ac:dyDescent="0.2">
      <c r="C309" s="42"/>
      <c r="G309" s="43"/>
      <c r="H309" s="43"/>
      <c r="AK309" s="45"/>
      <c r="BN309" s="45"/>
      <c r="GA309" s="73"/>
      <c r="GB309" s="73"/>
      <c r="GC309" s="73"/>
      <c r="GD309" s="73"/>
      <c r="GE309" s="73"/>
      <c r="GF309" s="73"/>
      <c r="GG309" s="73"/>
      <c r="GH309" s="73"/>
      <c r="GI309" s="73"/>
      <c r="GJ309" s="73"/>
      <c r="GK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</row>
    <row r="310" spans="3:210" s="41" customFormat="1" x14ac:dyDescent="0.2">
      <c r="C310" s="42"/>
      <c r="G310" s="43"/>
      <c r="H310" s="43"/>
      <c r="AK310" s="45"/>
      <c r="BN310" s="45"/>
      <c r="GA310" s="73"/>
      <c r="GB310" s="73"/>
      <c r="GC310" s="73"/>
      <c r="GD310" s="73"/>
      <c r="GE310" s="73"/>
      <c r="GF310" s="73"/>
      <c r="GG310" s="73"/>
      <c r="GH310" s="73"/>
      <c r="GI310" s="73"/>
      <c r="GJ310" s="73"/>
      <c r="GK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</row>
    <row r="311" spans="3:210" s="41" customFormat="1" x14ac:dyDescent="0.2">
      <c r="C311" s="42"/>
      <c r="G311" s="43"/>
      <c r="H311" s="43"/>
      <c r="AK311" s="45"/>
      <c r="BN311" s="45"/>
      <c r="GA311" s="73"/>
      <c r="GB311" s="73"/>
      <c r="GC311" s="73"/>
      <c r="GD311" s="73"/>
      <c r="GE311" s="73"/>
      <c r="GF311" s="73"/>
      <c r="GG311" s="73"/>
      <c r="GH311" s="73"/>
      <c r="GI311" s="73"/>
      <c r="GJ311" s="73"/>
      <c r="GK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</row>
    <row r="312" spans="3:210" s="41" customFormat="1" x14ac:dyDescent="0.2">
      <c r="C312" s="42"/>
      <c r="G312" s="43"/>
      <c r="H312" s="43"/>
      <c r="AK312" s="45"/>
      <c r="BN312" s="45"/>
      <c r="GA312" s="73"/>
      <c r="GB312" s="73"/>
      <c r="GC312" s="73"/>
      <c r="GD312" s="73"/>
      <c r="GE312" s="73"/>
      <c r="GF312" s="73"/>
      <c r="GG312" s="73"/>
      <c r="GH312" s="73"/>
      <c r="GI312" s="73"/>
      <c r="GJ312" s="73"/>
      <c r="GK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</row>
    <row r="313" spans="3:210" s="41" customFormat="1" x14ac:dyDescent="0.2">
      <c r="C313" s="42"/>
      <c r="G313" s="43"/>
      <c r="H313" s="43"/>
      <c r="AK313" s="45"/>
      <c r="BN313" s="45"/>
      <c r="GA313" s="73"/>
      <c r="GB313" s="73"/>
      <c r="GC313" s="73"/>
      <c r="GD313" s="73"/>
      <c r="GE313" s="73"/>
      <c r="GF313" s="73"/>
      <c r="GG313" s="73"/>
      <c r="GH313" s="73"/>
      <c r="GI313" s="73"/>
      <c r="GJ313" s="73"/>
      <c r="GK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</row>
    <row r="314" spans="3:210" s="41" customFormat="1" x14ac:dyDescent="0.2">
      <c r="C314" s="42"/>
      <c r="G314" s="43"/>
      <c r="H314" s="43"/>
      <c r="AK314" s="45"/>
      <c r="BN314" s="45"/>
      <c r="GA314" s="73"/>
      <c r="GB314" s="73"/>
      <c r="GC314" s="73"/>
      <c r="GD314" s="73"/>
      <c r="GE314" s="73"/>
      <c r="GF314" s="73"/>
      <c r="GG314" s="73"/>
      <c r="GH314" s="73"/>
      <c r="GI314" s="73"/>
      <c r="GJ314" s="73"/>
      <c r="GK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</row>
    <row r="315" spans="3:210" s="41" customFormat="1" x14ac:dyDescent="0.2">
      <c r="C315" s="42"/>
      <c r="G315" s="43"/>
      <c r="H315" s="43"/>
      <c r="AK315" s="45"/>
      <c r="BN315" s="45"/>
      <c r="GA315" s="73"/>
      <c r="GB315" s="73"/>
      <c r="GC315" s="73"/>
      <c r="GD315" s="73"/>
      <c r="GE315" s="73"/>
      <c r="GF315" s="73"/>
      <c r="GG315" s="73"/>
      <c r="GH315" s="73"/>
      <c r="GI315" s="73"/>
      <c r="GJ315" s="73"/>
      <c r="GK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</row>
    <row r="316" spans="3:210" s="41" customFormat="1" x14ac:dyDescent="0.2">
      <c r="C316" s="42"/>
      <c r="G316" s="43"/>
      <c r="H316" s="43"/>
      <c r="AK316" s="45"/>
      <c r="BN316" s="45"/>
      <c r="GA316" s="73"/>
      <c r="GB316" s="73"/>
      <c r="GC316" s="73"/>
      <c r="GD316" s="73"/>
      <c r="GE316" s="73"/>
      <c r="GF316" s="73"/>
      <c r="GG316" s="73"/>
      <c r="GH316" s="73"/>
      <c r="GI316" s="73"/>
      <c r="GJ316" s="73"/>
      <c r="GK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</row>
    <row r="317" spans="3:210" s="41" customFormat="1" x14ac:dyDescent="0.2">
      <c r="C317" s="42"/>
      <c r="G317" s="43"/>
      <c r="H317" s="43"/>
      <c r="AK317" s="45"/>
      <c r="BN317" s="45"/>
      <c r="GA317" s="73"/>
      <c r="GB317" s="73"/>
      <c r="GC317" s="73"/>
      <c r="GD317" s="73"/>
      <c r="GE317" s="73"/>
      <c r="GF317" s="73"/>
      <c r="GG317" s="73"/>
      <c r="GH317" s="73"/>
      <c r="GI317" s="73"/>
      <c r="GJ317" s="73"/>
      <c r="GK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</row>
    <row r="318" spans="3:210" s="41" customFormat="1" x14ac:dyDescent="0.2">
      <c r="C318" s="42"/>
      <c r="G318" s="43"/>
      <c r="H318" s="43"/>
      <c r="AK318" s="45"/>
      <c r="BN318" s="45"/>
      <c r="GA318" s="73"/>
      <c r="GB318" s="73"/>
      <c r="GC318" s="73"/>
      <c r="GD318" s="73"/>
      <c r="GE318" s="73"/>
      <c r="GF318" s="73"/>
      <c r="GG318" s="73"/>
      <c r="GH318" s="73"/>
      <c r="GI318" s="73"/>
      <c r="GJ318" s="73"/>
      <c r="GK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</row>
    <row r="319" spans="3:210" s="41" customFormat="1" x14ac:dyDescent="0.2">
      <c r="C319" s="42"/>
      <c r="G319" s="43"/>
      <c r="H319" s="43"/>
      <c r="AK319" s="45"/>
      <c r="BN319" s="45"/>
      <c r="GA319" s="73"/>
      <c r="GB319" s="73"/>
      <c r="GC319" s="73"/>
      <c r="GD319" s="73"/>
      <c r="GE319" s="73"/>
      <c r="GF319" s="73"/>
      <c r="GG319" s="73"/>
      <c r="GH319" s="73"/>
      <c r="GI319" s="73"/>
      <c r="GJ319" s="73"/>
      <c r="GK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</row>
    <row r="320" spans="3:210" s="41" customFormat="1" x14ac:dyDescent="0.2">
      <c r="C320" s="42"/>
      <c r="G320" s="43"/>
      <c r="H320" s="43"/>
      <c r="AK320" s="45"/>
      <c r="BN320" s="45"/>
      <c r="GA320" s="73"/>
      <c r="GB320" s="73"/>
      <c r="GC320" s="73"/>
      <c r="GD320" s="73"/>
      <c r="GE320" s="73"/>
      <c r="GF320" s="73"/>
      <c r="GG320" s="73"/>
      <c r="GH320" s="73"/>
      <c r="GI320" s="73"/>
      <c r="GJ320" s="73"/>
      <c r="GK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</row>
    <row r="321" spans="3:210" s="41" customFormat="1" x14ac:dyDescent="0.2">
      <c r="C321" s="42"/>
      <c r="G321" s="43"/>
      <c r="H321" s="43"/>
      <c r="AK321" s="45"/>
      <c r="BN321" s="45"/>
      <c r="GA321" s="73"/>
      <c r="GB321" s="73"/>
      <c r="GC321" s="73"/>
      <c r="GD321" s="73"/>
      <c r="GE321" s="73"/>
      <c r="GF321" s="73"/>
      <c r="GG321" s="73"/>
      <c r="GH321" s="73"/>
      <c r="GI321" s="73"/>
      <c r="GJ321" s="73"/>
      <c r="GK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</row>
    <row r="322" spans="3:210" s="41" customFormat="1" x14ac:dyDescent="0.2">
      <c r="C322" s="42"/>
      <c r="G322" s="43"/>
      <c r="H322" s="43"/>
      <c r="AK322" s="45"/>
      <c r="BN322" s="45"/>
      <c r="GA322" s="73"/>
      <c r="GB322" s="73"/>
      <c r="GC322" s="73"/>
      <c r="GD322" s="73"/>
      <c r="GE322" s="73"/>
      <c r="GF322" s="73"/>
      <c r="GG322" s="73"/>
      <c r="GH322" s="73"/>
      <c r="GI322" s="73"/>
      <c r="GJ322" s="73"/>
      <c r="GK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</row>
    <row r="323" spans="3:210" s="41" customFormat="1" x14ac:dyDescent="0.2">
      <c r="C323" s="42"/>
      <c r="G323" s="43"/>
      <c r="H323" s="43"/>
      <c r="AK323" s="45"/>
      <c r="BN323" s="45"/>
      <c r="GA323" s="73"/>
      <c r="GB323" s="73"/>
      <c r="GC323" s="73"/>
      <c r="GD323" s="73"/>
      <c r="GE323" s="73"/>
      <c r="GF323" s="73"/>
      <c r="GG323" s="73"/>
      <c r="GH323" s="73"/>
      <c r="GI323" s="73"/>
      <c r="GJ323" s="73"/>
      <c r="GK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</row>
    <row r="324" spans="3:210" s="41" customFormat="1" x14ac:dyDescent="0.2">
      <c r="C324" s="42"/>
      <c r="G324" s="43"/>
      <c r="H324" s="43"/>
      <c r="AK324" s="45"/>
      <c r="BN324" s="45"/>
      <c r="GA324" s="73"/>
      <c r="GB324" s="73"/>
      <c r="GC324" s="73"/>
      <c r="GD324" s="73"/>
      <c r="GE324" s="73"/>
      <c r="GF324" s="73"/>
      <c r="GG324" s="73"/>
      <c r="GH324" s="73"/>
      <c r="GI324" s="73"/>
      <c r="GJ324" s="73"/>
      <c r="GK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</row>
    <row r="325" spans="3:210" s="41" customFormat="1" x14ac:dyDescent="0.2">
      <c r="C325" s="42"/>
      <c r="G325" s="43"/>
      <c r="H325" s="43"/>
      <c r="AK325" s="45"/>
      <c r="BN325" s="45"/>
      <c r="GA325" s="73"/>
      <c r="GB325" s="73"/>
      <c r="GC325" s="73"/>
      <c r="GD325" s="73"/>
      <c r="GE325" s="73"/>
      <c r="GF325" s="73"/>
      <c r="GG325" s="73"/>
      <c r="GH325" s="73"/>
      <c r="GI325" s="73"/>
      <c r="GJ325" s="73"/>
      <c r="GK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</row>
    <row r="326" spans="3:210" s="41" customFormat="1" x14ac:dyDescent="0.2">
      <c r="C326" s="42"/>
      <c r="G326" s="43"/>
      <c r="H326" s="43"/>
      <c r="AK326" s="45"/>
      <c r="BN326" s="45"/>
      <c r="GA326" s="73"/>
      <c r="GB326" s="73"/>
      <c r="GC326" s="73"/>
      <c r="GD326" s="73"/>
      <c r="GE326" s="73"/>
      <c r="GF326" s="73"/>
      <c r="GG326" s="73"/>
      <c r="GH326" s="73"/>
      <c r="GI326" s="73"/>
      <c r="GJ326" s="73"/>
      <c r="GK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</row>
    <row r="327" spans="3:210" s="41" customFormat="1" x14ac:dyDescent="0.2">
      <c r="C327" s="42"/>
      <c r="G327" s="43"/>
      <c r="H327" s="43"/>
      <c r="AK327" s="45"/>
      <c r="BN327" s="45"/>
      <c r="GA327" s="73"/>
      <c r="GB327" s="73"/>
      <c r="GC327" s="73"/>
      <c r="GD327" s="73"/>
      <c r="GE327" s="73"/>
      <c r="GF327" s="73"/>
      <c r="GG327" s="73"/>
      <c r="GH327" s="73"/>
      <c r="GI327" s="73"/>
      <c r="GJ327" s="73"/>
      <c r="GK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</row>
    <row r="328" spans="3:210" s="41" customFormat="1" x14ac:dyDescent="0.2">
      <c r="C328" s="42"/>
      <c r="G328" s="43"/>
      <c r="H328" s="43"/>
      <c r="AK328" s="45"/>
      <c r="BN328" s="45"/>
      <c r="GA328" s="73"/>
      <c r="GB328" s="73"/>
      <c r="GC328" s="73"/>
      <c r="GD328" s="73"/>
      <c r="GE328" s="73"/>
      <c r="GF328" s="73"/>
      <c r="GG328" s="73"/>
      <c r="GH328" s="73"/>
      <c r="GI328" s="73"/>
      <c r="GJ328" s="73"/>
      <c r="GK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</row>
    <row r="329" spans="3:210" s="41" customFormat="1" x14ac:dyDescent="0.2">
      <c r="C329" s="42"/>
      <c r="G329" s="43"/>
      <c r="H329" s="43"/>
      <c r="AK329" s="45"/>
      <c r="BN329" s="45"/>
      <c r="GA329" s="73"/>
      <c r="GB329" s="73"/>
      <c r="GC329" s="73"/>
      <c r="GD329" s="73"/>
      <c r="GE329" s="73"/>
      <c r="GF329" s="73"/>
      <c r="GG329" s="73"/>
      <c r="GH329" s="73"/>
      <c r="GI329" s="73"/>
      <c r="GJ329" s="73"/>
      <c r="GK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</row>
    <row r="330" spans="3:210" s="41" customFormat="1" x14ac:dyDescent="0.2">
      <c r="C330" s="42"/>
      <c r="G330" s="43"/>
      <c r="H330" s="43"/>
      <c r="AK330" s="45"/>
      <c r="BN330" s="45"/>
      <c r="GA330" s="73"/>
      <c r="GB330" s="73"/>
      <c r="GC330" s="73"/>
      <c r="GD330" s="73"/>
      <c r="GE330" s="73"/>
      <c r="GF330" s="73"/>
      <c r="GG330" s="73"/>
      <c r="GH330" s="73"/>
      <c r="GI330" s="73"/>
      <c r="GJ330" s="73"/>
      <c r="GK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</row>
    <row r="331" spans="3:210" s="41" customFormat="1" x14ac:dyDescent="0.2">
      <c r="C331" s="42"/>
      <c r="G331" s="43"/>
      <c r="H331" s="43"/>
      <c r="AK331" s="45"/>
      <c r="BN331" s="45"/>
      <c r="GA331" s="73"/>
      <c r="GB331" s="73"/>
      <c r="GC331" s="73"/>
      <c r="GD331" s="73"/>
      <c r="GE331" s="73"/>
      <c r="GF331" s="73"/>
      <c r="GG331" s="73"/>
      <c r="GH331" s="73"/>
      <c r="GI331" s="73"/>
      <c r="GJ331" s="73"/>
      <c r="GK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</row>
    <row r="332" spans="3:210" s="41" customFormat="1" x14ac:dyDescent="0.2">
      <c r="C332" s="42"/>
      <c r="G332" s="43"/>
      <c r="H332" s="43"/>
      <c r="AK332" s="45"/>
      <c r="BN332" s="45"/>
      <c r="GA332" s="73"/>
      <c r="GB332" s="73"/>
      <c r="GC332" s="73"/>
      <c r="GD332" s="73"/>
      <c r="GE332" s="73"/>
      <c r="GF332" s="73"/>
      <c r="GG332" s="73"/>
      <c r="GH332" s="73"/>
      <c r="GI332" s="73"/>
      <c r="GJ332" s="73"/>
      <c r="GK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</row>
    <row r="333" spans="3:210" s="41" customFormat="1" x14ac:dyDescent="0.2">
      <c r="C333" s="42"/>
      <c r="G333" s="43"/>
      <c r="H333" s="43"/>
      <c r="AK333" s="45"/>
      <c r="BN333" s="45"/>
      <c r="GA333" s="73"/>
      <c r="GB333" s="73"/>
      <c r="GC333" s="73"/>
      <c r="GD333" s="73"/>
      <c r="GE333" s="73"/>
      <c r="GF333" s="73"/>
      <c r="GG333" s="73"/>
      <c r="GH333" s="73"/>
      <c r="GI333" s="73"/>
      <c r="GJ333" s="73"/>
      <c r="GK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</row>
    <row r="334" spans="3:210" s="41" customFormat="1" x14ac:dyDescent="0.2">
      <c r="C334" s="42"/>
      <c r="G334" s="43"/>
      <c r="H334" s="43"/>
      <c r="AK334" s="45"/>
      <c r="BN334" s="45"/>
      <c r="GA334" s="73"/>
      <c r="GB334" s="73"/>
      <c r="GC334" s="73"/>
      <c r="GD334" s="73"/>
      <c r="GE334" s="73"/>
      <c r="GF334" s="73"/>
      <c r="GG334" s="73"/>
      <c r="GH334" s="73"/>
      <c r="GI334" s="73"/>
      <c r="GJ334" s="73"/>
      <c r="GK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</row>
    <row r="335" spans="3:210" s="41" customFormat="1" x14ac:dyDescent="0.2">
      <c r="C335" s="42"/>
      <c r="G335" s="43"/>
      <c r="H335" s="43"/>
      <c r="AK335" s="45"/>
      <c r="BN335" s="45"/>
      <c r="GA335" s="73"/>
      <c r="GB335" s="73"/>
      <c r="GC335" s="73"/>
      <c r="GD335" s="73"/>
      <c r="GE335" s="73"/>
      <c r="GF335" s="73"/>
      <c r="GG335" s="73"/>
      <c r="GH335" s="73"/>
      <c r="GI335" s="73"/>
      <c r="GJ335" s="73"/>
      <c r="GK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</row>
    <row r="336" spans="3:210" s="41" customFormat="1" x14ac:dyDescent="0.2">
      <c r="C336" s="42"/>
      <c r="G336" s="43"/>
      <c r="H336" s="43"/>
      <c r="AK336" s="45"/>
      <c r="BN336" s="45"/>
      <c r="GA336" s="73"/>
      <c r="GB336" s="73"/>
      <c r="GC336" s="73"/>
      <c r="GD336" s="73"/>
      <c r="GE336" s="73"/>
      <c r="GF336" s="73"/>
      <c r="GG336" s="73"/>
      <c r="GH336" s="73"/>
      <c r="GI336" s="73"/>
      <c r="GJ336" s="73"/>
      <c r="GK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</row>
    <row r="337" spans="3:210" s="41" customFormat="1" x14ac:dyDescent="0.2">
      <c r="C337" s="42"/>
      <c r="G337" s="43"/>
      <c r="H337" s="43"/>
      <c r="AK337" s="45"/>
      <c r="BN337" s="45"/>
      <c r="GA337" s="73"/>
      <c r="GB337" s="73"/>
      <c r="GC337" s="73"/>
      <c r="GD337" s="73"/>
      <c r="GE337" s="73"/>
      <c r="GF337" s="73"/>
      <c r="GG337" s="73"/>
      <c r="GH337" s="73"/>
      <c r="GI337" s="73"/>
      <c r="GJ337" s="73"/>
      <c r="GK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</row>
    <row r="338" spans="3:210" s="41" customFormat="1" x14ac:dyDescent="0.2">
      <c r="C338" s="42"/>
      <c r="G338" s="43"/>
      <c r="H338" s="43"/>
      <c r="AK338" s="45"/>
      <c r="BN338" s="45"/>
      <c r="GA338" s="73"/>
      <c r="GB338" s="73"/>
      <c r="GC338" s="73"/>
      <c r="GD338" s="73"/>
      <c r="GE338" s="73"/>
      <c r="GF338" s="73"/>
      <c r="GG338" s="73"/>
      <c r="GH338" s="73"/>
      <c r="GI338" s="73"/>
      <c r="GJ338" s="73"/>
      <c r="GK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</row>
    <row r="339" spans="3:210" s="41" customFormat="1" x14ac:dyDescent="0.2">
      <c r="C339" s="42"/>
      <c r="G339" s="43"/>
      <c r="H339" s="43"/>
      <c r="AK339" s="45"/>
      <c r="BN339" s="45"/>
      <c r="GA339" s="73"/>
      <c r="GB339" s="73"/>
      <c r="GC339" s="73"/>
      <c r="GD339" s="73"/>
      <c r="GE339" s="73"/>
      <c r="GF339" s="73"/>
      <c r="GG339" s="73"/>
      <c r="GH339" s="73"/>
      <c r="GI339" s="73"/>
      <c r="GJ339" s="73"/>
      <c r="GK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</row>
    <row r="340" spans="3:210" s="41" customFormat="1" x14ac:dyDescent="0.2">
      <c r="C340" s="42"/>
      <c r="G340" s="43"/>
      <c r="H340" s="43"/>
      <c r="AK340" s="45"/>
      <c r="BN340" s="45"/>
      <c r="GA340" s="73"/>
      <c r="GB340" s="73"/>
      <c r="GC340" s="73"/>
      <c r="GD340" s="73"/>
      <c r="GE340" s="73"/>
      <c r="GF340" s="73"/>
      <c r="GG340" s="73"/>
      <c r="GH340" s="73"/>
      <c r="GI340" s="73"/>
      <c r="GJ340" s="73"/>
      <c r="GK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</row>
    <row r="341" spans="3:210" s="41" customFormat="1" x14ac:dyDescent="0.2">
      <c r="C341" s="42"/>
      <c r="G341" s="43"/>
      <c r="H341" s="43"/>
      <c r="AK341" s="45"/>
      <c r="BN341" s="45"/>
      <c r="GA341" s="73"/>
      <c r="GB341" s="73"/>
      <c r="GC341" s="73"/>
      <c r="GD341" s="73"/>
      <c r="GE341" s="73"/>
      <c r="GF341" s="73"/>
      <c r="GG341" s="73"/>
      <c r="GH341" s="73"/>
      <c r="GI341" s="73"/>
      <c r="GJ341" s="73"/>
      <c r="GK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</row>
    <row r="342" spans="3:210" s="41" customFormat="1" x14ac:dyDescent="0.2">
      <c r="C342" s="42"/>
      <c r="G342" s="43"/>
      <c r="H342" s="43"/>
      <c r="AK342" s="45"/>
      <c r="BN342" s="45"/>
      <c r="GA342" s="73"/>
      <c r="GB342" s="73"/>
      <c r="GC342" s="73"/>
      <c r="GD342" s="73"/>
      <c r="GE342" s="73"/>
      <c r="GF342" s="73"/>
      <c r="GG342" s="73"/>
      <c r="GH342" s="73"/>
      <c r="GI342" s="73"/>
      <c r="GJ342" s="73"/>
      <c r="GK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</row>
    <row r="343" spans="3:210" s="41" customFormat="1" x14ac:dyDescent="0.2">
      <c r="C343" s="42"/>
      <c r="G343" s="43"/>
      <c r="H343" s="43"/>
      <c r="AK343" s="45"/>
      <c r="BN343" s="45"/>
      <c r="GA343" s="73"/>
      <c r="GB343" s="73"/>
      <c r="GC343" s="73"/>
      <c r="GD343" s="73"/>
      <c r="GE343" s="73"/>
      <c r="GF343" s="73"/>
      <c r="GG343" s="73"/>
      <c r="GH343" s="73"/>
      <c r="GI343" s="73"/>
      <c r="GJ343" s="73"/>
      <c r="GK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</row>
    <row r="344" spans="3:210" s="41" customFormat="1" x14ac:dyDescent="0.2">
      <c r="C344" s="42"/>
      <c r="G344" s="43"/>
      <c r="H344" s="43"/>
      <c r="AK344" s="45"/>
      <c r="BN344" s="45"/>
      <c r="GA344" s="73"/>
      <c r="GB344" s="73"/>
      <c r="GC344" s="73"/>
      <c r="GD344" s="73"/>
      <c r="GE344" s="73"/>
      <c r="GF344" s="73"/>
      <c r="GG344" s="73"/>
      <c r="GH344" s="73"/>
      <c r="GI344" s="73"/>
      <c r="GJ344" s="73"/>
      <c r="GK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</row>
    <row r="345" spans="3:210" s="41" customFormat="1" x14ac:dyDescent="0.2">
      <c r="C345" s="42"/>
      <c r="G345" s="43"/>
      <c r="H345" s="43"/>
      <c r="AK345" s="45"/>
      <c r="BN345" s="45"/>
      <c r="GA345" s="73"/>
      <c r="GB345" s="73"/>
      <c r="GC345" s="73"/>
      <c r="GD345" s="73"/>
      <c r="GE345" s="73"/>
      <c r="GF345" s="73"/>
      <c r="GG345" s="73"/>
      <c r="GH345" s="73"/>
      <c r="GI345" s="73"/>
      <c r="GJ345" s="73"/>
      <c r="GK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</row>
    <row r="346" spans="3:210" s="41" customFormat="1" x14ac:dyDescent="0.2">
      <c r="C346" s="42"/>
      <c r="G346" s="43"/>
      <c r="H346" s="43"/>
      <c r="AK346" s="45"/>
      <c r="BN346" s="45"/>
      <c r="GA346" s="73"/>
      <c r="GB346" s="73"/>
      <c r="GC346" s="73"/>
      <c r="GD346" s="73"/>
      <c r="GE346" s="73"/>
      <c r="GF346" s="73"/>
      <c r="GG346" s="73"/>
      <c r="GH346" s="73"/>
      <c r="GI346" s="73"/>
      <c r="GJ346" s="73"/>
      <c r="GK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</row>
    <row r="347" spans="3:210" s="41" customFormat="1" x14ac:dyDescent="0.2">
      <c r="C347" s="42"/>
      <c r="G347" s="43"/>
      <c r="H347" s="43"/>
      <c r="AK347" s="45"/>
      <c r="BN347" s="45"/>
      <c r="GA347" s="73"/>
      <c r="GB347" s="73"/>
      <c r="GC347" s="73"/>
      <c r="GD347" s="73"/>
      <c r="GE347" s="73"/>
      <c r="GF347" s="73"/>
      <c r="GG347" s="73"/>
      <c r="GH347" s="73"/>
      <c r="GI347" s="73"/>
      <c r="GJ347" s="73"/>
      <c r="GK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</row>
    <row r="348" spans="3:210" s="41" customFormat="1" x14ac:dyDescent="0.2">
      <c r="C348" s="42"/>
      <c r="G348" s="43"/>
      <c r="H348" s="43"/>
      <c r="AK348" s="45"/>
      <c r="BN348" s="45"/>
      <c r="GA348" s="73"/>
      <c r="GB348" s="73"/>
      <c r="GC348" s="73"/>
      <c r="GD348" s="73"/>
      <c r="GE348" s="73"/>
      <c r="GF348" s="73"/>
      <c r="GG348" s="73"/>
      <c r="GH348" s="73"/>
      <c r="GI348" s="73"/>
      <c r="GJ348" s="73"/>
      <c r="GK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</row>
    <row r="349" spans="3:210" s="41" customFormat="1" x14ac:dyDescent="0.2">
      <c r="C349" s="42"/>
      <c r="G349" s="43"/>
      <c r="H349" s="43"/>
      <c r="AK349" s="45"/>
      <c r="BN349" s="45"/>
      <c r="GA349" s="73"/>
      <c r="GB349" s="73"/>
      <c r="GC349" s="73"/>
      <c r="GD349" s="73"/>
      <c r="GE349" s="73"/>
      <c r="GF349" s="73"/>
      <c r="GG349" s="73"/>
      <c r="GH349" s="73"/>
      <c r="GI349" s="73"/>
      <c r="GJ349" s="73"/>
      <c r="GK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</row>
    <row r="350" spans="3:210" s="41" customFormat="1" x14ac:dyDescent="0.2">
      <c r="C350" s="42"/>
      <c r="G350" s="43"/>
      <c r="H350" s="43"/>
      <c r="AK350" s="45"/>
      <c r="BN350" s="45"/>
      <c r="GA350" s="73"/>
      <c r="GB350" s="73"/>
      <c r="GC350" s="73"/>
      <c r="GD350" s="73"/>
      <c r="GE350" s="73"/>
      <c r="GF350" s="73"/>
      <c r="GG350" s="73"/>
      <c r="GH350" s="73"/>
      <c r="GI350" s="73"/>
      <c r="GJ350" s="73"/>
      <c r="GK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</row>
    <row r="351" spans="3:210" s="41" customFormat="1" x14ac:dyDescent="0.2">
      <c r="C351" s="42"/>
      <c r="G351" s="43"/>
      <c r="H351" s="43"/>
      <c r="AK351" s="45"/>
      <c r="BN351" s="45"/>
      <c r="GA351" s="73"/>
      <c r="GB351" s="73"/>
      <c r="GC351" s="73"/>
      <c r="GD351" s="73"/>
      <c r="GE351" s="73"/>
      <c r="GF351" s="73"/>
      <c r="GG351" s="73"/>
      <c r="GH351" s="73"/>
      <c r="GI351" s="73"/>
      <c r="GJ351" s="73"/>
      <c r="GK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</row>
    <row r="352" spans="3:210" s="41" customFormat="1" x14ac:dyDescent="0.2">
      <c r="C352" s="42"/>
      <c r="G352" s="43"/>
      <c r="H352" s="43"/>
      <c r="AK352" s="45"/>
      <c r="BN352" s="45"/>
      <c r="GA352" s="73"/>
      <c r="GB352" s="73"/>
      <c r="GC352" s="73"/>
      <c r="GD352" s="73"/>
      <c r="GE352" s="73"/>
      <c r="GF352" s="73"/>
      <c r="GG352" s="73"/>
      <c r="GH352" s="73"/>
      <c r="GI352" s="73"/>
      <c r="GJ352" s="73"/>
      <c r="GK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</row>
    <row r="353" spans="3:210" s="41" customFormat="1" x14ac:dyDescent="0.2">
      <c r="C353" s="42"/>
      <c r="G353" s="43"/>
      <c r="H353" s="43"/>
      <c r="AK353" s="45"/>
      <c r="BN353" s="45"/>
      <c r="GA353" s="73"/>
      <c r="GB353" s="73"/>
      <c r="GC353" s="73"/>
      <c r="GD353" s="73"/>
      <c r="GE353" s="73"/>
      <c r="GF353" s="73"/>
      <c r="GG353" s="73"/>
      <c r="GH353" s="73"/>
      <c r="GI353" s="73"/>
      <c r="GJ353" s="73"/>
      <c r="GK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</row>
    <row r="354" spans="3:210" s="41" customFormat="1" x14ac:dyDescent="0.2">
      <c r="C354" s="42"/>
      <c r="G354" s="43"/>
      <c r="H354" s="43"/>
      <c r="AK354" s="45"/>
      <c r="BN354" s="45"/>
      <c r="GA354" s="73"/>
      <c r="GB354" s="73"/>
      <c r="GC354" s="73"/>
      <c r="GD354" s="73"/>
      <c r="GE354" s="73"/>
      <c r="GF354" s="73"/>
      <c r="GG354" s="73"/>
      <c r="GH354" s="73"/>
      <c r="GI354" s="73"/>
      <c r="GJ354" s="73"/>
      <c r="GK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</row>
    <row r="355" spans="3:210" s="41" customFormat="1" x14ac:dyDescent="0.2">
      <c r="C355" s="42"/>
      <c r="G355" s="43"/>
      <c r="H355" s="43"/>
      <c r="AK355" s="45"/>
      <c r="BN355" s="45"/>
      <c r="GA355" s="73"/>
      <c r="GB355" s="73"/>
      <c r="GC355" s="73"/>
      <c r="GD355" s="73"/>
      <c r="GE355" s="73"/>
      <c r="GF355" s="73"/>
      <c r="GG355" s="73"/>
      <c r="GH355" s="73"/>
      <c r="GI355" s="73"/>
      <c r="GJ355" s="73"/>
      <c r="GK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</row>
    <row r="356" spans="3:210" s="41" customFormat="1" x14ac:dyDescent="0.2">
      <c r="C356" s="42"/>
      <c r="G356" s="43"/>
      <c r="H356" s="43"/>
      <c r="AK356" s="45"/>
      <c r="BN356" s="45"/>
      <c r="GA356" s="73"/>
      <c r="GB356" s="73"/>
      <c r="GC356" s="73"/>
      <c r="GD356" s="73"/>
      <c r="GE356" s="73"/>
      <c r="GF356" s="73"/>
      <c r="GG356" s="73"/>
      <c r="GH356" s="73"/>
      <c r="GI356" s="73"/>
      <c r="GJ356" s="73"/>
      <c r="GK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</row>
    <row r="357" spans="3:210" s="41" customFormat="1" x14ac:dyDescent="0.2">
      <c r="C357" s="42"/>
      <c r="G357" s="43"/>
      <c r="H357" s="43"/>
      <c r="AK357" s="45"/>
      <c r="BN357" s="45"/>
      <c r="GA357" s="73"/>
      <c r="GB357" s="73"/>
      <c r="GC357" s="73"/>
      <c r="GD357" s="73"/>
      <c r="GE357" s="73"/>
      <c r="GF357" s="73"/>
      <c r="GG357" s="73"/>
      <c r="GH357" s="73"/>
      <c r="GI357" s="73"/>
      <c r="GJ357" s="73"/>
      <c r="GK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</row>
    <row r="358" spans="3:210" s="41" customFormat="1" x14ac:dyDescent="0.2">
      <c r="C358" s="42"/>
      <c r="G358" s="43"/>
      <c r="H358" s="43"/>
      <c r="AK358" s="45"/>
      <c r="BN358" s="45"/>
      <c r="GA358" s="73"/>
      <c r="GB358" s="73"/>
      <c r="GC358" s="73"/>
      <c r="GD358" s="73"/>
      <c r="GE358" s="73"/>
      <c r="GF358" s="73"/>
      <c r="GG358" s="73"/>
      <c r="GH358" s="73"/>
      <c r="GI358" s="73"/>
      <c r="GJ358" s="73"/>
      <c r="GK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</row>
    <row r="359" spans="3:210" s="41" customFormat="1" x14ac:dyDescent="0.2">
      <c r="C359" s="42"/>
      <c r="G359" s="43"/>
      <c r="H359" s="43"/>
      <c r="AK359" s="45"/>
      <c r="BN359" s="45"/>
      <c r="GA359" s="73"/>
      <c r="GB359" s="73"/>
      <c r="GC359" s="73"/>
      <c r="GD359" s="73"/>
      <c r="GE359" s="73"/>
      <c r="GF359" s="73"/>
      <c r="GG359" s="73"/>
      <c r="GH359" s="73"/>
      <c r="GI359" s="73"/>
      <c r="GJ359" s="73"/>
      <c r="GK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</row>
    <row r="360" spans="3:210" s="41" customFormat="1" x14ac:dyDescent="0.2">
      <c r="C360" s="42"/>
      <c r="G360" s="43"/>
      <c r="H360" s="43"/>
      <c r="AK360" s="45"/>
      <c r="BN360" s="45"/>
      <c r="GA360" s="73"/>
      <c r="GB360" s="73"/>
      <c r="GC360" s="73"/>
      <c r="GD360" s="73"/>
      <c r="GE360" s="73"/>
      <c r="GF360" s="73"/>
      <c r="GG360" s="73"/>
      <c r="GH360" s="73"/>
      <c r="GI360" s="73"/>
      <c r="GJ360" s="73"/>
      <c r="GK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</row>
    <row r="361" spans="3:210" s="41" customFormat="1" x14ac:dyDescent="0.2">
      <c r="C361" s="42"/>
      <c r="G361" s="43"/>
      <c r="H361" s="43"/>
      <c r="AK361" s="45"/>
      <c r="BN361" s="45"/>
      <c r="GA361" s="73"/>
      <c r="GB361" s="73"/>
      <c r="GC361" s="73"/>
      <c r="GD361" s="73"/>
      <c r="GE361" s="73"/>
      <c r="GF361" s="73"/>
      <c r="GG361" s="73"/>
      <c r="GH361" s="73"/>
      <c r="GI361" s="73"/>
      <c r="GJ361" s="73"/>
      <c r="GK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</row>
    <row r="362" spans="3:210" s="41" customFormat="1" x14ac:dyDescent="0.2">
      <c r="C362" s="42"/>
      <c r="G362" s="43"/>
      <c r="H362" s="43"/>
      <c r="AK362" s="45"/>
      <c r="BN362" s="45"/>
      <c r="GA362" s="73"/>
      <c r="GB362" s="73"/>
      <c r="GC362" s="73"/>
      <c r="GD362" s="73"/>
      <c r="GE362" s="73"/>
      <c r="GF362" s="73"/>
      <c r="GG362" s="73"/>
      <c r="GH362" s="73"/>
      <c r="GI362" s="73"/>
      <c r="GJ362" s="73"/>
      <c r="GK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</row>
    <row r="363" spans="3:210" s="41" customFormat="1" x14ac:dyDescent="0.2">
      <c r="C363" s="42"/>
      <c r="G363" s="43"/>
      <c r="H363" s="43"/>
      <c r="AK363" s="45"/>
      <c r="BN363" s="45"/>
      <c r="GA363" s="73"/>
      <c r="GB363" s="73"/>
      <c r="GC363" s="73"/>
      <c r="GD363" s="73"/>
      <c r="GE363" s="73"/>
      <c r="GF363" s="73"/>
      <c r="GG363" s="73"/>
      <c r="GH363" s="73"/>
      <c r="GI363" s="73"/>
      <c r="GJ363" s="73"/>
      <c r="GK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</row>
    <row r="364" spans="3:210" s="41" customFormat="1" x14ac:dyDescent="0.2">
      <c r="C364" s="42"/>
      <c r="G364" s="43"/>
      <c r="H364" s="43"/>
      <c r="AK364" s="45"/>
      <c r="BN364" s="45"/>
      <c r="GA364" s="73"/>
      <c r="GB364" s="73"/>
      <c r="GC364" s="73"/>
      <c r="GD364" s="73"/>
      <c r="GE364" s="73"/>
      <c r="GF364" s="73"/>
      <c r="GG364" s="73"/>
      <c r="GH364" s="73"/>
      <c r="GI364" s="73"/>
      <c r="GJ364" s="73"/>
      <c r="GK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</row>
    <row r="365" spans="3:210" s="41" customFormat="1" x14ac:dyDescent="0.2">
      <c r="C365" s="42"/>
      <c r="G365" s="43"/>
      <c r="H365" s="43"/>
      <c r="AK365" s="45"/>
      <c r="BN365" s="45"/>
      <c r="GA365" s="73"/>
      <c r="GB365" s="73"/>
      <c r="GC365" s="73"/>
      <c r="GD365" s="73"/>
      <c r="GE365" s="73"/>
      <c r="GF365" s="73"/>
      <c r="GG365" s="73"/>
      <c r="GH365" s="73"/>
      <c r="GI365" s="73"/>
      <c r="GJ365" s="73"/>
      <c r="GK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</row>
    <row r="366" spans="3:210" s="41" customFormat="1" x14ac:dyDescent="0.2">
      <c r="C366" s="42"/>
      <c r="G366" s="43"/>
      <c r="H366" s="43"/>
      <c r="AK366" s="45"/>
      <c r="BN366" s="45"/>
      <c r="GA366" s="73"/>
      <c r="GB366" s="73"/>
      <c r="GC366" s="73"/>
      <c r="GD366" s="73"/>
      <c r="GE366" s="73"/>
      <c r="GF366" s="73"/>
      <c r="GG366" s="73"/>
      <c r="GH366" s="73"/>
      <c r="GI366" s="73"/>
      <c r="GJ366" s="73"/>
      <c r="GK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</row>
    <row r="367" spans="3:210" s="41" customFormat="1" x14ac:dyDescent="0.2">
      <c r="C367" s="42"/>
      <c r="G367" s="43"/>
      <c r="H367" s="43"/>
      <c r="AK367" s="45"/>
      <c r="BN367" s="45"/>
      <c r="GA367" s="73"/>
      <c r="GB367" s="73"/>
      <c r="GC367" s="73"/>
      <c r="GD367" s="73"/>
      <c r="GE367" s="73"/>
      <c r="GF367" s="73"/>
      <c r="GG367" s="73"/>
      <c r="GH367" s="73"/>
      <c r="GI367" s="73"/>
      <c r="GJ367" s="73"/>
      <c r="GK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</row>
    <row r="368" spans="3:210" s="41" customFormat="1" x14ac:dyDescent="0.2">
      <c r="C368" s="42"/>
      <c r="G368" s="43"/>
      <c r="H368" s="43"/>
      <c r="AK368" s="45"/>
      <c r="BN368" s="45"/>
      <c r="GA368" s="73"/>
      <c r="GB368" s="73"/>
      <c r="GC368" s="73"/>
      <c r="GD368" s="73"/>
      <c r="GE368" s="73"/>
      <c r="GF368" s="73"/>
      <c r="GG368" s="73"/>
      <c r="GH368" s="73"/>
      <c r="GI368" s="73"/>
      <c r="GJ368" s="73"/>
      <c r="GK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</row>
    <row r="369" spans="3:210" s="41" customFormat="1" x14ac:dyDescent="0.2">
      <c r="C369" s="42"/>
      <c r="G369" s="43"/>
      <c r="H369" s="43"/>
      <c r="AK369" s="45"/>
      <c r="BN369" s="45"/>
      <c r="GA369" s="73"/>
      <c r="GB369" s="73"/>
      <c r="GC369" s="73"/>
      <c r="GD369" s="73"/>
      <c r="GE369" s="73"/>
      <c r="GF369" s="73"/>
      <c r="GG369" s="73"/>
      <c r="GH369" s="73"/>
      <c r="GI369" s="73"/>
      <c r="GJ369" s="73"/>
      <c r="GK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</row>
    <row r="370" spans="3:210" s="41" customFormat="1" x14ac:dyDescent="0.2">
      <c r="C370" s="42"/>
      <c r="G370" s="43"/>
      <c r="H370" s="43"/>
      <c r="AK370" s="45"/>
      <c r="BN370" s="45"/>
      <c r="GA370" s="73"/>
      <c r="GB370" s="73"/>
      <c r="GC370" s="73"/>
      <c r="GD370" s="73"/>
      <c r="GE370" s="73"/>
      <c r="GF370" s="73"/>
      <c r="GG370" s="73"/>
      <c r="GH370" s="73"/>
      <c r="GI370" s="73"/>
      <c r="GJ370" s="73"/>
      <c r="GK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</row>
    <row r="371" spans="3:210" s="41" customFormat="1" x14ac:dyDescent="0.2">
      <c r="C371" s="42"/>
      <c r="G371" s="43"/>
      <c r="H371" s="43"/>
      <c r="AK371" s="45"/>
      <c r="BN371" s="45"/>
      <c r="GA371" s="73"/>
      <c r="GB371" s="73"/>
      <c r="GC371" s="73"/>
      <c r="GD371" s="73"/>
      <c r="GE371" s="73"/>
      <c r="GF371" s="73"/>
      <c r="GG371" s="73"/>
      <c r="GH371" s="73"/>
      <c r="GI371" s="73"/>
      <c r="GJ371" s="73"/>
      <c r="GK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</row>
    <row r="372" spans="3:210" s="41" customFormat="1" x14ac:dyDescent="0.2">
      <c r="C372" s="42"/>
      <c r="G372" s="43"/>
      <c r="H372" s="43"/>
      <c r="AK372" s="45"/>
      <c r="BN372" s="45"/>
      <c r="GA372" s="73"/>
      <c r="GB372" s="73"/>
      <c r="GC372" s="73"/>
      <c r="GD372" s="73"/>
      <c r="GE372" s="73"/>
      <c r="GF372" s="73"/>
      <c r="GG372" s="73"/>
      <c r="GH372" s="73"/>
      <c r="GI372" s="73"/>
      <c r="GJ372" s="73"/>
      <c r="GK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</row>
    <row r="373" spans="3:210" s="41" customFormat="1" x14ac:dyDescent="0.2">
      <c r="C373" s="42"/>
      <c r="G373" s="43"/>
      <c r="H373" s="43"/>
      <c r="AK373" s="45"/>
      <c r="BN373" s="45"/>
      <c r="GA373" s="73"/>
      <c r="GB373" s="73"/>
      <c r="GC373" s="73"/>
      <c r="GD373" s="73"/>
      <c r="GE373" s="73"/>
      <c r="GF373" s="73"/>
      <c r="GG373" s="73"/>
      <c r="GH373" s="73"/>
      <c r="GI373" s="73"/>
      <c r="GJ373" s="73"/>
      <c r="GK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</row>
    <row r="374" spans="3:210" s="41" customFormat="1" x14ac:dyDescent="0.2">
      <c r="C374" s="42"/>
      <c r="G374" s="43"/>
      <c r="H374" s="43"/>
      <c r="AK374" s="45"/>
      <c r="BN374" s="45"/>
      <c r="GA374" s="73"/>
      <c r="GB374" s="73"/>
      <c r="GC374" s="73"/>
      <c r="GD374" s="73"/>
      <c r="GE374" s="73"/>
      <c r="GF374" s="73"/>
      <c r="GG374" s="73"/>
      <c r="GH374" s="73"/>
      <c r="GI374" s="73"/>
      <c r="GJ374" s="73"/>
      <c r="GK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</row>
    <row r="375" spans="3:210" s="41" customFormat="1" x14ac:dyDescent="0.2">
      <c r="C375" s="42"/>
      <c r="G375" s="43"/>
      <c r="H375" s="43"/>
      <c r="AK375" s="45"/>
      <c r="BN375" s="45"/>
      <c r="GA375" s="73"/>
      <c r="GB375" s="73"/>
      <c r="GC375" s="73"/>
      <c r="GD375" s="73"/>
      <c r="GE375" s="73"/>
      <c r="GF375" s="73"/>
      <c r="GG375" s="73"/>
      <c r="GH375" s="73"/>
      <c r="GI375" s="73"/>
      <c r="GJ375" s="73"/>
      <c r="GK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</row>
    <row r="376" spans="3:210" s="41" customFormat="1" x14ac:dyDescent="0.2">
      <c r="C376" s="42"/>
      <c r="G376" s="43"/>
      <c r="H376" s="43"/>
      <c r="AK376" s="45"/>
      <c r="BN376" s="45"/>
      <c r="GA376" s="73"/>
      <c r="GB376" s="73"/>
      <c r="GC376" s="73"/>
      <c r="GD376" s="73"/>
      <c r="GE376" s="73"/>
      <c r="GF376" s="73"/>
      <c r="GG376" s="73"/>
      <c r="GH376" s="73"/>
      <c r="GI376" s="73"/>
      <c r="GJ376" s="73"/>
      <c r="GK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</row>
    <row r="377" spans="3:210" s="41" customFormat="1" x14ac:dyDescent="0.2">
      <c r="C377" s="42"/>
      <c r="G377" s="43"/>
      <c r="H377" s="43"/>
      <c r="AK377" s="45"/>
      <c r="BN377" s="45"/>
      <c r="GA377" s="73"/>
      <c r="GB377" s="73"/>
      <c r="GC377" s="73"/>
      <c r="GD377" s="73"/>
      <c r="GE377" s="73"/>
      <c r="GF377" s="73"/>
      <c r="GG377" s="73"/>
      <c r="GH377" s="73"/>
      <c r="GI377" s="73"/>
      <c r="GJ377" s="73"/>
      <c r="GK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</row>
    <row r="378" spans="3:210" s="41" customFormat="1" x14ac:dyDescent="0.2">
      <c r="C378" s="42"/>
      <c r="G378" s="43"/>
      <c r="H378" s="43"/>
      <c r="AK378" s="45"/>
      <c r="BN378" s="45"/>
      <c r="GA378" s="73"/>
      <c r="GB378" s="73"/>
      <c r="GC378" s="73"/>
      <c r="GD378" s="73"/>
      <c r="GE378" s="73"/>
      <c r="GF378" s="73"/>
      <c r="GG378" s="73"/>
      <c r="GH378" s="73"/>
      <c r="GI378" s="73"/>
      <c r="GJ378" s="73"/>
      <c r="GK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</row>
    <row r="379" spans="3:210" s="41" customFormat="1" x14ac:dyDescent="0.2">
      <c r="C379" s="42"/>
      <c r="G379" s="43"/>
      <c r="H379" s="43"/>
      <c r="AK379" s="45"/>
      <c r="BN379" s="45"/>
      <c r="GA379" s="73"/>
      <c r="GB379" s="73"/>
      <c r="GC379" s="73"/>
      <c r="GD379" s="73"/>
      <c r="GE379" s="73"/>
      <c r="GF379" s="73"/>
      <c r="GG379" s="73"/>
      <c r="GH379" s="73"/>
      <c r="GI379" s="73"/>
      <c r="GJ379" s="73"/>
      <c r="GK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</row>
    <row r="380" spans="3:210" s="41" customFormat="1" x14ac:dyDescent="0.2">
      <c r="C380" s="42"/>
      <c r="G380" s="43"/>
      <c r="H380" s="43"/>
      <c r="AK380" s="45"/>
      <c r="BN380" s="45"/>
      <c r="GA380" s="73"/>
      <c r="GB380" s="73"/>
      <c r="GC380" s="73"/>
      <c r="GD380" s="73"/>
      <c r="GE380" s="73"/>
      <c r="GF380" s="73"/>
      <c r="GG380" s="73"/>
      <c r="GH380" s="73"/>
      <c r="GI380" s="73"/>
      <c r="GJ380" s="73"/>
      <c r="GK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</row>
    <row r="381" spans="3:210" s="41" customFormat="1" x14ac:dyDescent="0.2">
      <c r="C381" s="42"/>
      <c r="G381" s="43"/>
      <c r="H381" s="43"/>
      <c r="AK381" s="45"/>
      <c r="BN381" s="45"/>
      <c r="GA381" s="73"/>
      <c r="GB381" s="73"/>
      <c r="GC381" s="73"/>
      <c r="GD381" s="73"/>
      <c r="GE381" s="73"/>
      <c r="GF381" s="73"/>
      <c r="GG381" s="73"/>
      <c r="GH381" s="73"/>
      <c r="GI381" s="73"/>
      <c r="GJ381" s="73"/>
      <c r="GK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</row>
    <row r="382" spans="3:210" s="41" customFormat="1" x14ac:dyDescent="0.2">
      <c r="C382" s="42"/>
      <c r="G382" s="43"/>
      <c r="H382" s="43"/>
      <c r="AK382" s="45"/>
      <c r="BN382" s="45"/>
      <c r="GA382" s="73"/>
      <c r="GB382" s="73"/>
      <c r="GC382" s="73"/>
      <c r="GD382" s="73"/>
      <c r="GE382" s="73"/>
      <c r="GF382" s="73"/>
      <c r="GG382" s="73"/>
      <c r="GH382" s="73"/>
      <c r="GI382" s="73"/>
      <c r="GJ382" s="73"/>
      <c r="GK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</row>
    <row r="383" spans="3:210" s="41" customFormat="1" x14ac:dyDescent="0.2">
      <c r="C383" s="42"/>
      <c r="G383" s="43"/>
      <c r="H383" s="43"/>
      <c r="AK383" s="45"/>
      <c r="BN383" s="45"/>
      <c r="GA383" s="73"/>
      <c r="GB383" s="73"/>
      <c r="GC383" s="73"/>
      <c r="GD383" s="73"/>
      <c r="GE383" s="73"/>
      <c r="GF383" s="73"/>
      <c r="GG383" s="73"/>
      <c r="GH383" s="73"/>
      <c r="GI383" s="73"/>
      <c r="GJ383" s="73"/>
      <c r="GK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</row>
    <row r="384" spans="3:210" s="41" customFormat="1" x14ac:dyDescent="0.2">
      <c r="C384" s="42"/>
      <c r="G384" s="43"/>
      <c r="H384" s="43"/>
      <c r="AK384" s="45"/>
      <c r="BN384" s="45"/>
      <c r="GA384" s="73"/>
      <c r="GB384" s="73"/>
      <c r="GC384" s="73"/>
      <c r="GD384" s="73"/>
      <c r="GE384" s="73"/>
      <c r="GF384" s="73"/>
      <c r="GG384" s="73"/>
      <c r="GH384" s="73"/>
      <c r="GI384" s="73"/>
      <c r="GJ384" s="73"/>
      <c r="GK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</row>
    <row r="385" spans="3:210" s="41" customFormat="1" x14ac:dyDescent="0.2">
      <c r="C385" s="42"/>
      <c r="G385" s="43"/>
      <c r="H385" s="43"/>
      <c r="AK385" s="45"/>
      <c r="BN385" s="45"/>
      <c r="GA385" s="73"/>
      <c r="GB385" s="73"/>
      <c r="GC385" s="73"/>
      <c r="GD385" s="73"/>
      <c r="GE385" s="73"/>
      <c r="GF385" s="73"/>
      <c r="GG385" s="73"/>
      <c r="GH385" s="73"/>
      <c r="GI385" s="73"/>
      <c r="GJ385" s="73"/>
      <c r="GK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</row>
    <row r="386" spans="3:210" s="41" customFormat="1" x14ac:dyDescent="0.2">
      <c r="C386" s="42"/>
      <c r="G386" s="43"/>
      <c r="H386" s="43"/>
      <c r="AK386" s="45"/>
      <c r="BN386" s="45"/>
      <c r="GA386" s="73"/>
      <c r="GB386" s="73"/>
      <c r="GC386" s="73"/>
      <c r="GD386" s="73"/>
      <c r="GE386" s="73"/>
      <c r="GF386" s="73"/>
      <c r="GG386" s="73"/>
      <c r="GH386" s="73"/>
      <c r="GI386" s="73"/>
      <c r="GJ386" s="73"/>
      <c r="GK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</row>
    <row r="387" spans="3:210" s="41" customFormat="1" x14ac:dyDescent="0.2">
      <c r="C387" s="42"/>
      <c r="G387" s="43"/>
      <c r="H387" s="43"/>
      <c r="AK387" s="45"/>
      <c r="BN387" s="45"/>
      <c r="GA387" s="73"/>
      <c r="GB387" s="73"/>
      <c r="GC387" s="73"/>
      <c r="GD387" s="73"/>
      <c r="GE387" s="73"/>
      <c r="GF387" s="73"/>
      <c r="GG387" s="73"/>
      <c r="GH387" s="73"/>
      <c r="GI387" s="73"/>
      <c r="GJ387" s="73"/>
      <c r="GK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</row>
    <row r="388" spans="3:210" s="41" customFormat="1" x14ac:dyDescent="0.2">
      <c r="C388" s="42"/>
      <c r="G388" s="43"/>
      <c r="H388" s="43"/>
      <c r="AK388" s="45"/>
      <c r="BN388" s="45"/>
      <c r="GA388" s="73"/>
      <c r="GB388" s="73"/>
      <c r="GC388" s="73"/>
      <c r="GD388" s="73"/>
      <c r="GE388" s="73"/>
      <c r="GF388" s="73"/>
      <c r="GG388" s="73"/>
      <c r="GH388" s="73"/>
      <c r="GI388" s="73"/>
      <c r="GJ388" s="73"/>
      <c r="GK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</row>
    <row r="389" spans="3:210" s="41" customFormat="1" x14ac:dyDescent="0.2">
      <c r="C389" s="42"/>
      <c r="G389" s="43"/>
      <c r="H389" s="43"/>
      <c r="AK389" s="45"/>
      <c r="BN389" s="45"/>
      <c r="GA389" s="73"/>
      <c r="GB389" s="73"/>
      <c r="GC389" s="73"/>
      <c r="GD389" s="73"/>
      <c r="GE389" s="73"/>
      <c r="GF389" s="73"/>
      <c r="GG389" s="73"/>
      <c r="GH389" s="73"/>
      <c r="GI389" s="73"/>
      <c r="GJ389" s="73"/>
      <c r="GK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</row>
    <row r="390" spans="3:210" s="41" customFormat="1" x14ac:dyDescent="0.2">
      <c r="C390" s="42"/>
      <c r="G390" s="43"/>
      <c r="H390" s="43"/>
      <c r="AK390" s="45"/>
      <c r="BN390" s="45"/>
      <c r="GA390" s="73"/>
      <c r="GB390" s="73"/>
      <c r="GC390" s="73"/>
      <c r="GD390" s="73"/>
      <c r="GE390" s="73"/>
      <c r="GF390" s="73"/>
      <c r="GG390" s="73"/>
      <c r="GH390" s="73"/>
      <c r="GI390" s="73"/>
      <c r="GJ390" s="73"/>
      <c r="GK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</row>
    <row r="391" spans="3:210" s="41" customFormat="1" x14ac:dyDescent="0.2">
      <c r="C391" s="42"/>
      <c r="G391" s="43"/>
      <c r="H391" s="43"/>
      <c r="AK391" s="45"/>
      <c r="BN391" s="45"/>
      <c r="GA391" s="73"/>
      <c r="GB391" s="73"/>
      <c r="GC391" s="73"/>
      <c r="GD391" s="73"/>
      <c r="GE391" s="73"/>
      <c r="GF391" s="73"/>
      <c r="GG391" s="73"/>
      <c r="GH391" s="73"/>
      <c r="GI391" s="73"/>
      <c r="GJ391" s="73"/>
      <c r="GK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</row>
    <row r="392" spans="3:210" s="41" customFormat="1" x14ac:dyDescent="0.2">
      <c r="C392" s="42"/>
      <c r="G392" s="43"/>
      <c r="H392" s="43"/>
      <c r="AK392" s="45"/>
      <c r="BN392" s="45"/>
      <c r="GA392" s="73"/>
      <c r="GB392" s="73"/>
      <c r="GC392" s="73"/>
      <c r="GD392" s="73"/>
      <c r="GE392" s="73"/>
      <c r="GF392" s="73"/>
      <c r="GG392" s="73"/>
      <c r="GH392" s="73"/>
      <c r="GI392" s="73"/>
      <c r="GJ392" s="73"/>
      <c r="GK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</row>
    <row r="393" spans="3:210" s="41" customFormat="1" x14ac:dyDescent="0.2">
      <c r="C393" s="42"/>
      <c r="G393" s="43"/>
      <c r="H393" s="43"/>
      <c r="AK393" s="45"/>
      <c r="BN393" s="45"/>
      <c r="GA393" s="73"/>
      <c r="GB393" s="73"/>
      <c r="GC393" s="73"/>
      <c r="GD393" s="73"/>
      <c r="GE393" s="73"/>
      <c r="GF393" s="73"/>
      <c r="GG393" s="73"/>
      <c r="GH393" s="73"/>
      <c r="GI393" s="73"/>
      <c r="GJ393" s="73"/>
      <c r="GK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</row>
    <row r="394" spans="3:210" s="41" customFormat="1" x14ac:dyDescent="0.2">
      <c r="C394" s="42"/>
      <c r="G394" s="43"/>
      <c r="H394" s="43"/>
      <c r="AK394" s="45"/>
      <c r="BN394" s="45"/>
      <c r="GA394" s="73"/>
      <c r="GB394" s="73"/>
      <c r="GC394" s="73"/>
      <c r="GD394" s="73"/>
      <c r="GE394" s="73"/>
      <c r="GF394" s="73"/>
      <c r="GG394" s="73"/>
      <c r="GH394" s="73"/>
      <c r="GI394" s="73"/>
      <c r="GJ394" s="73"/>
      <c r="GK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</row>
    <row r="395" spans="3:210" s="41" customFormat="1" x14ac:dyDescent="0.2">
      <c r="C395" s="42"/>
      <c r="G395" s="43"/>
      <c r="H395" s="43"/>
      <c r="AK395" s="45"/>
      <c r="BN395" s="45"/>
      <c r="GA395" s="73"/>
      <c r="GB395" s="73"/>
      <c r="GC395" s="73"/>
      <c r="GD395" s="73"/>
      <c r="GE395" s="73"/>
      <c r="GF395" s="73"/>
      <c r="GG395" s="73"/>
      <c r="GH395" s="73"/>
      <c r="GI395" s="73"/>
      <c r="GJ395" s="73"/>
      <c r="GK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</row>
    <row r="396" spans="3:210" s="41" customFormat="1" x14ac:dyDescent="0.2">
      <c r="C396" s="42"/>
      <c r="G396" s="43"/>
      <c r="H396" s="43"/>
      <c r="AK396" s="45"/>
      <c r="BN396" s="45"/>
      <c r="GA396" s="73"/>
      <c r="GB396" s="73"/>
      <c r="GC396" s="73"/>
      <c r="GD396" s="73"/>
      <c r="GE396" s="73"/>
      <c r="GF396" s="73"/>
      <c r="GG396" s="73"/>
      <c r="GH396" s="73"/>
      <c r="GI396" s="73"/>
      <c r="GJ396" s="73"/>
      <c r="GK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</row>
    <row r="397" spans="3:210" s="41" customFormat="1" x14ac:dyDescent="0.2">
      <c r="C397" s="42"/>
      <c r="G397" s="43"/>
      <c r="H397" s="43"/>
      <c r="AK397" s="45"/>
      <c r="BN397" s="45"/>
      <c r="GA397" s="73"/>
      <c r="GB397" s="73"/>
      <c r="GC397" s="73"/>
      <c r="GD397" s="73"/>
      <c r="GE397" s="73"/>
      <c r="GF397" s="73"/>
      <c r="GG397" s="73"/>
      <c r="GH397" s="73"/>
      <c r="GI397" s="73"/>
      <c r="GJ397" s="73"/>
      <c r="GK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</row>
    <row r="398" spans="3:210" s="41" customFormat="1" x14ac:dyDescent="0.2">
      <c r="C398" s="42"/>
      <c r="G398" s="43"/>
      <c r="H398" s="43"/>
      <c r="AK398" s="45"/>
      <c r="BN398" s="45"/>
      <c r="GA398" s="73"/>
      <c r="GB398" s="73"/>
      <c r="GC398" s="73"/>
      <c r="GD398" s="73"/>
      <c r="GE398" s="73"/>
      <c r="GF398" s="73"/>
      <c r="GG398" s="73"/>
      <c r="GH398" s="73"/>
      <c r="GI398" s="73"/>
      <c r="GJ398" s="73"/>
      <c r="GK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</row>
    <row r="399" spans="3:210" s="41" customFormat="1" x14ac:dyDescent="0.2">
      <c r="C399" s="42"/>
      <c r="G399" s="43"/>
      <c r="H399" s="43"/>
      <c r="AK399" s="45"/>
      <c r="BN399" s="45"/>
      <c r="GA399" s="73"/>
      <c r="GB399" s="73"/>
      <c r="GC399" s="73"/>
      <c r="GD399" s="73"/>
      <c r="GE399" s="73"/>
      <c r="GF399" s="73"/>
      <c r="GG399" s="73"/>
      <c r="GH399" s="73"/>
      <c r="GI399" s="73"/>
      <c r="GJ399" s="73"/>
      <c r="GK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</row>
    <row r="400" spans="3:210" s="41" customFormat="1" x14ac:dyDescent="0.2">
      <c r="C400" s="42"/>
      <c r="G400" s="43"/>
      <c r="H400" s="43"/>
      <c r="AK400" s="45"/>
      <c r="BN400" s="45"/>
      <c r="GA400" s="73"/>
      <c r="GB400" s="73"/>
      <c r="GC400" s="73"/>
      <c r="GD400" s="73"/>
      <c r="GE400" s="73"/>
      <c r="GF400" s="73"/>
      <c r="GG400" s="73"/>
      <c r="GH400" s="73"/>
      <c r="GI400" s="73"/>
      <c r="GJ400" s="73"/>
      <c r="GK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</row>
    <row r="401" spans="3:210" s="41" customFormat="1" x14ac:dyDescent="0.2">
      <c r="C401" s="42"/>
      <c r="G401" s="43"/>
      <c r="H401" s="43"/>
      <c r="AK401" s="45"/>
      <c r="BN401" s="45"/>
      <c r="GA401" s="73"/>
      <c r="GB401" s="73"/>
      <c r="GC401" s="73"/>
      <c r="GD401" s="73"/>
      <c r="GE401" s="73"/>
      <c r="GF401" s="73"/>
      <c r="GG401" s="73"/>
      <c r="GH401" s="73"/>
      <c r="GI401" s="73"/>
      <c r="GJ401" s="73"/>
      <c r="GK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</row>
    <row r="402" spans="3:210" s="41" customFormat="1" x14ac:dyDescent="0.2">
      <c r="C402" s="42"/>
      <c r="G402" s="43"/>
      <c r="H402" s="43"/>
      <c r="AK402" s="45"/>
      <c r="BN402" s="45"/>
      <c r="GA402" s="73"/>
      <c r="GB402" s="73"/>
      <c r="GC402" s="73"/>
      <c r="GD402" s="73"/>
      <c r="GE402" s="73"/>
      <c r="GF402" s="73"/>
      <c r="GG402" s="73"/>
      <c r="GH402" s="73"/>
      <c r="GI402" s="73"/>
      <c r="GJ402" s="73"/>
      <c r="GK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</row>
    <row r="403" spans="3:210" s="41" customFormat="1" x14ac:dyDescent="0.2">
      <c r="C403" s="42"/>
      <c r="G403" s="43"/>
      <c r="H403" s="43"/>
      <c r="AK403" s="45"/>
      <c r="BN403" s="45"/>
      <c r="GA403" s="73"/>
      <c r="GB403" s="73"/>
      <c r="GC403" s="73"/>
      <c r="GD403" s="73"/>
      <c r="GE403" s="73"/>
      <c r="GF403" s="73"/>
      <c r="GG403" s="73"/>
      <c r="GH403" s="73"/>
      <c r="GI403" s="73"/>
      <c r="GJ403" s="73"/>
      <c r="GK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</row>
    <row r="404" spans="3:210" s="41" customFormat="1" x14ac:dyDescent="0.2">
      <c r="C404" s="42"/>
      <c r="G404" s="43"/>
      <c r="H404" s="43"/>
      <c r="AK404" s="45"/>
      <c r="BN404" s="45"/>
      <c r="GA404" s="73"/>
      <c r="GB404" s="73"/>
      <c r="GC404" s="73"/>
      <c r="GD404" s="73"/>
      <c r="GE404" s="73"/>
      <c r="GF404" s="73"/>
      <c r="GG404" s="73"/>
      <c r="GH404" s="73"/>
      <c r="GI404" s="73"/>
      <c r="GJ404" s="73"/>
      <c r="GK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</row>
    <row r="405" spans="3:210" s="41" customFormat="1" x14ac:dyDescent="0.2">
      <c r="C405" s="42"/>
      <c r="G405" s="43"/>
      <c r="H405" s="43"/>
      <c r="AK405" s="45"/>
      <c r="BN405" s="45"/>
      <c r="GA405" s="73"/>
      <c r="GB405" s="73"/>
      <c r="GC405" s="73"/>
      <c r="GD405" s="73"/>
      <c r="GE405" s="73"/>
      <c r="GF405" s="73"/>
      <c r="GG405" s="73"/>
      <c r="GH405" s="73"/>
      <c r="GI405" s="73"/>
      <c r="GJ405" s="73"/>
      <c r="GK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</row>
    <row r="406" spans="3:210" s="41" customFormat="1" x14ac:dyDescent="0.2">
      <c r="C406" s="42"/>
      <c r="G406" s="43"/>
      <c r="H406" s="43"/>
      <c r="AK406" s="45"/>
      <c r="BN406" s="45"/>
      <c r="GA406" s="73"/>
      <c r="GB406" s="73"/>
      <c r="GC406" s="73"/>
      <c r="GD406" s="73"/>
      <c r="GE406" s="73"/>
      <c r="GF406" s="73"/>
      <c r="GG406" s="73"/>
      <c r="GH406" s="73"/>
      <c r="GI406" s="73"/>
      <c r="GJ406" s="73"/>
      <c r="GK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</row>
    <row r="407" spans="3:210" s="41" customFormat="1" x14ac:dyDescent="0.2">
      <c r="C407" s="42"/>
      <c r="G407" s="43"/>
      <c r="H407" s="43"/>
      <c r="AK407" s="45"/>
      <c r="BN407" s="45"/>
      <c r="GA407" s="73"/>
      <c r="GB407" s="73"/>
      <c r="GC407" s="73"/>
      <c r="GD407" s="73"/>
      <c r="GE407" s="73"/>
      <c r="GF407" s="73"/>
      <c r="GG407" s="73"/>
      <c r="GH407" s="73"/>
      <c r="GI407" s="73"/>
      <c r="GJ407" s="73"/>
      <c r="GK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</row>
    <row r="408" spans="3:210" s="41" customFormat="1" x14ac:dyDescent="0.2">
      <c r="C408" s="42"/>
      <c r="G408" s="43"/>
      <c r="H408" s="43"/>
      <c r="AK408" s="45"/>
      <c r="BN408" s="45"/>
      <c r="GA408" s="73"/>
      <c r="GB408" s="73"/>
      <c r="GC408" s="73"/>
      <c r="GD408" s="73"/>
      <c r="GE408" s="73"/>
      <c r="GF408" s="73"/>
      <c r="GG408" s="73"/>
      <c r="GH408" s="73"/>
      <c r="GI408" s="73"/>
      <c r="GJ408" s="73"/>
      <c r="GK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</row>
    <row r="409" spans="3:210" s="41" customFormat="1" x14ac:dyDescent="0.2">
      <c r="C409" s="42"/>
      <c r="G409" s="43"/>
      <c r="H409" s="43"/>
      <c r="AK409" s="45"/>
      <c r="BN409" s="45"/>
      <c r="GA409" s="73"/>
      <c r="GB409" s="73"/>
      <c r="GC409" s="73"/>
      <c r="GD409" s="73"/>
      <c r="GE409" s="73"/>
      <c r="GF409" s="73"/>
      <c r="GG409" s="73"/>
      <c r="GH409" s="73"/>
      <c r="GI409" s="73"/>
      <c r="GJ409" s="73"/>
      <c r="GK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</row>
    <row r="410" spans="3:210" s="41" customFormat="1" x14ac:dyDescent="0.2">
      <c r="C410" s="42"/>
      <c r="G410" s="43"/>
      <c r="H410" s="43"/>
      <c r="AK410" s="45"/>
      <c r="BN410" s="45"/>
      <c r="GA410" s="73"/>
      <c r="GB410" s="73"/>
      <c r="GC410" s="73"/>
      <c r="GD410" s="73"/>
      <c r="GE410" s="73"/>
      <c r="GF410" s="73"/>
      <c r="GG410" s="73"/>
      <c r="GH410" s="73"/>
      <c r="GI410" s="73"/>
      <c r="GJ410" s="73"/>
      <c r="GK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</row>
    <row r="411" spans="3:210" s="41" customFormat="1" x14ac:dyDescent="0.2">
      <c r="C411" s="42"/>
      <c r="G411" s="43"/>
      <c r="H411" s="43"/>
      <c r="AK411" s="45"/>
      <c r="BN411" s="45"/>
      <c r="GA411" s="73"/>
      <c r="GB411" s="73"/>
      <c r="GC411" s="73"/>
      <c r="GD411" s="73"/>
      <c r="GE411" s="73"/>
      <c r="GF411" s="73"/>
      <c r="GG411" s="73"/>
      <c r="GH411" s="73"/>
      <c r="GI411" s="73"/>
      <c r="GJ411" s="73"/>
      <c r="GK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</row>
    <row r="412" spans="3:210" s="41" customFormat="1" x14ac:dyDescent="0.2">
      <c r="C412" s="42"/>
      <c r="G412" s="43"/>
      <c r="H412" s="43"/>
      <c r="AK412" s="45"/>
      <c r="BN412" s="45"/>
      <c r="GA412" s="73"/>
      <c r="GB412" s="73"/>
      <c r="GC412" s="73"/>
      <c r="GD412" s="73"/>
      <c r="GE412" s="73"/>
      <c r="GF412" s="73"/>
      <c r="GG412" s="73"/>
      <c r="GH412" s="73"/>
      <c r="GI412" s="73"/>
      <c r="GJ412" s="73"/>
      <c r="GK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</row>
    <row r="413" spans="3:210" s="41" customFormat="1" x14ac:dyDescent="0.2">
      <c r="C413" s="42"/>
      <c r="G413" s="43"/>
      <c r="H413" s="43"/>
      <c r="AK413" s="45"/>
      <c r="BN413" s="45"/>
      <c r="GA413" s="73"/>
      <c r="GB413" s="73"/>
      <c r="GC413" s="73"/>
      <c r="GD413" s="73"/>
      <c r="GE413" s="73"/>
      <c r="GF413" s="73"/>
      <c r="GG413" s="73"/>
      <c r="GH413" s="73"/>
      <c r="GI413" s="73"/>
      <c r="GJ413" s="73"/>
      <c r="GK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</row>
    <row r="414" spans="3:210" s="41" customFormat="1" x14ac:dyDescent="0.2">
      <c r="C414" s="42"/>
      <c r="G414" s="43"/>
      <c r="H414" s="43"/>
      <c r="AK414" s="45"/>
      <c r="BN414" s="45"/>
      <c r="GA414" s="73"/>
      <c r="GB414" s="73"/>
      <c r="GC414" s="73"/>
      <c r="GD414" s="73"/>
      <c r="GE414" s="73"/>
      <c r="GF414" s="73"/>
      <c r="GG414" s="73"/>
      <c r="GH414" s="73"/>
      <c r="GI414" s="73"/>
      <c r="GJ414" s="73"/>
      <c r="GK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</row>
    <row r="415" spans="3:210" s="41" customFormat="1" x14ac:dyDescent="0.2">
      <c r="C415" s="42"/>
      <c r="G415" s="43"/>
      <c r="H415" s="43"/>
      <c r="AK415" s="45"/>
      <c r="BN415" s="45"/>
      <c r="GA415" s="73"/>
      <c r="GB415" s="73"/>
      <c r="GC415" s="73"/>
      <c r="GD415" s="73"/>
      <c r="GE415" s="73"/>
      <c r="GF415" s="73"/>
      <c r="GG415" s="73"/>
      <c r="GH415" s="73"/>
      <c r="GI415" s="73"/>
      <c r="GJ415" s="73"/>
      <c r="GK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</row>
    <row r="416" spans="3:210" s="41" customFormat="1" x14ac:dyDescent="0.2">
      <c r="C416" s="42"/>
      <c r="G416" s="43"/>
      <c r="H416" s="43"/>
      <c r="AK416" s="45"/>
      <c r="BN416" s="45"/>
      <c r="GA416" s="73"/>
      <c r="GB416" s="73"/>
      <c r="GC416" s="73"/>
      <c r="GD416" s="73"/>
      <c r="GE416" s="73"/>
      <c r="GF416" s="73"/>
      <c r="GG416" s="73"/>
      <c r="GH416" s="73"/>
      <c r="GI416" s="73"/>
      <c r="GJ416" s="73"/>
      <c r="GK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</row>
    <row r="417" spans="3:210" s="41" customFormat="1" x14ac:dyDescent="0.2">
      <c r="C417" s="42"/>
      <c r="G417" s="43"/>
      <c r="H417" s="43"/>
      <c r="AK417" s="45"/>
      <c r="BN417" s="45"/>
      <c r="GA417" s="73"/>
      <c r="GB417" s="73"/>
      <c r="GC417" s="73"/>
      <c r="GD417" s="73"/>
      <c r="GE417" s="73"/>
      <c r="GF417" s="73"/>
      <c r="GG417" s="73"/>
      <c r="GH417" s="73"/>
      <c r="GI417" s="73"/>
      <c r="GJ417" s="73"/>
      <c r="GK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</row>
    <row r="418" spans="3:210" s="41" customFormat="1" x14ac:dyDescent="0.2">
      <c r="C418" s="42"/>
      <c r="G418" s="43"/>
      <c r="H418" s="43"/>
      <c r="AK418" s="45"/>
      <c r="BN418" s="45"/>
      <c r="GA418" s="73"/>
      <c r="GB418" s="73"/>
      <c r="GC418" s="73"/>
      <c r="GD418" s="73"/>
      <c r="GE418" s="73"/>
      <c r="GF418" s="73"/>
      <c r="GG418" s="73"/>
      <c r="GH418" s="73"/>
      <c r="GI418" s="73"/>
      <c r="GJ418" s="73"/>
      <c r="GK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</row>
    <row r="419" spans="3:210" s="41" customFormat="1" x14ac:dyDescent="0.2">
      <c r="C419" s="42"/>
      <c r="G419" s="43"/>
      <c r="H419" s="43"/>
      <c r="AK419" s="45"/>
      <c r="BN419" s="45"/>
      <c r="GA419" s="73"/>
      <c r="GB419" s="73"/>
      <c r="GC419" s="73"/>
      <c r="GD419" s="73"/>
      <c r="GE419" s="73"/>
      <c r="GF419" s="73"/>
      <c r="GG419" s="73"/>
      <c r="GH419" s="73"/>
      <c r="GI419" s="73"/>
      <c r="GJ419" s="73"/>
      <c r="GK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</row>
    <row r="420" spans="3:210" s="41" customFormat="1" x14ac:dyDescent="0.2">
      <c r="C420" s="42"/>
      <c r="G420" s="43"/>
      <c r="H420" s="43"/>
      <c r="AK420" s="45"/>
      <c r="BN420" s="45"/>
      <c r="GA420" s="73"/>
      <c r="GB420" s="73"/>
      <c r="GC420" s="73"/>
      <c r="GD420" s="73"/>
      <c r="GE420" s="73"/>
      <c r="GF420" s="73"/>
      <c r="GG420" s="73"/>
      <c r="GH420" s="73"/>
      <c r="GI420" s="73"/>
      <c r="GJ420" s="73"/>
      <c r="GK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</row>
    <row r="421" spans="3:210" s="41" customFormat="1" x14ac:dyDescent="0.2">
      <c r="C421" s="42"/>
      <c r="G421" s="43"/>
      <c r="H421" s="43"/>
      <c r="AK421" s="45"/>
      <c r="BN421" s="45"/>
      <c r="GA421" s="73"/>
      <c r="GB421" s="73"/>
      <c r="GC421" s="73"/>
      <c r="GD421" s="73"/>
      <c r="GE421" s="73"/>
      <c r="GF421" s="73"/>
      <c r="GG421" s="73"/>
      <c r="GH421" s="73"/>
      <c r="GI421" s="73"/>
      <c r="GJ421" s="73"/>
      <c r="GK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</row>
    <row r="422" spans="3:210" s="41" customFormat="1" x14ac:dyDescent="0.2">
      <c r="C422" s="42"/>
      <c r="G422" s="43"/>
      <c r="H422" s="43"/>
      <c r="AK422" s="45"/>
      <c r="BN422" s="45"/>
      <c r="GA422" s="73"/>
      <c r="GB422" s="73"/>
      <c r="GC422" s="73"/>
      <c r="GD422" s="73"/>
      <c r="GE422" s="73"/>
      <c r="GF422" s="73"/>
      <c r="GG422" s="73"/>
      <c r="GH422" s="73"/>
      <c r="GI422" s="73"/>
      <c r="GJ422" s="73"/>
      <c r="GK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</row>
    <row r="423" spans="3:210" s="41" customFormat="1" x14ac:dyDescent="0.2">
      <c r="C423" s="42"/>
      <c r="G423" s="43"/>
      <c r="H423" s="43"/>
      <c r="AK423" s="45"/>
      <c r="BN423" s="45"/>
      <c r="GA423" s="73"/>
      <c r="GB423" s="73"/>
      <c r="GC423" s="73"/>
      <c r="GD423" s="73"/>
      <c r="GE423" s="73"/>
      <c r="GF423" s="73"/>
      <c r="GG423" s="73"/>
      <c r="GH423" s="73"/>
      <c r="GI423" s="73"/>
      <c r="GJ423" s="73"/>
      <c r="GK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</row>
    <row r="424" spans="3:210" s="41" customFormat="1" x14ac:dyDescent="0.2">
      <c r="C424" s="42"/>
      <c r="G424" s="43"/>
      <c r="H424" s="43"/>
      <c r="AK424" s="45"/>
      <c r="BN424" s="45"/>
      <c r="GA424" s="73"/>
      <c r="GB424" s="73"/>
      <c r="GC424" s="73"/>
      <c r="GD424" s="73"/>
      <c r="GE424" s="73"/>
      <c r="GF424" s="73"/>
      <c r="GG424" s="73"/>
      <c r="GH424" s="73"/>
      <c r="GI424" s="73"/>
      <c r="GJ424" s="73"/>
      <c r="GK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</row>
    <row r="425" spans="3:210" s="41" customFormat="1" x14ac:dyDescent="0.2">
      <c r="C425" s="42"/>
      <c r="G425" s="43"/>
      <c r="H425" s="43"/>
      <c r="AK425" s="45"/>
      <c r="BN425" s="45"/>
      <c r="GA425" s="73"/>
      <c r="GB425" s="73"/>
      <c r="GC425" s="73"/>
      <c r="GD425" s="73"/>
      <c r="GE425" s="73"/>
      <c r="GF425" s="73"/>
      <c r="GG425" s="73"/>
      <c r="GH425" s="73"/>
      <c r="GI425" s="73"/>
      <c r="GJ425" s="73"/>
      <c r="GK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</row>
    <row r="426" spans="3:210" s="41" customFormat="1" x14ac:dyDescent="0.2">
      <c r="C426" s="42"/>
      <c r="G426" s="43"/>
      <c r="H426" s="43"/>
      <c r="AK426" s="45"/>
      <c r="BN426" s="45"/>
      <c r="GA426" s="73"/>
      <c r="GB426" s="73"/>
      <c r="GC426" s="73"/>
      <c r="GD426" s="73"/>
      <c r="GE426" s="73"/>
      <c r="GF426" s="73"/>
      <c r="GG426" s="73"/>
      <c r="GH426" s="73"/>
      <c r="GI426" s="73"/>
      <c r="GJ426" s="73"/>
      <c r="GK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</row>
    <row r="427" spans="3:210" s="41" customFormat="1" x14ac:dyDescent="0.2">
      <c r="C427" s="42"/>
      <c r="G427" s="43"/>
      <c r="H427" s="43"/>
      <c r="AK427" s="45"/>
      <c r="BN427" s="45"/>
      <c r="GA427" s="73"/>
      <c r="GB427" s="73"/>
      <c r="GC427" s="73"/>
      <c r="GD427" s="73"/>
      <c r="GE427" s="73"/>
      <c r="GF427" s="73"/>
      <c r="GG427" s="73"/>
      <c r="GH427" s="73"/>
      <c r="GI427" s="73"/>
      <c r="GJ427" s="73"/>
      <c r="GK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</row>
    <row r="428" spans="3:210" s="41" customFormat="1" x14ac:dyDescent="0.2">
      <c r="C428" s="42"/>
      <c r="G428" s="43"/>
      <c r="H428" s="43"/>
      <c r="AK428" s="45"/>
      <c r="BN428" s="45"/>
      <c r="GA428" s="73"/>
      <c r="GB428" s="73"/>
      <c r="GC428" s="73"/>
      <c r="GD428" s="73"/>
      <c r="GE428" s="73"/>
      <c r="GF428" s="73"/>
      <c r="GG428" s="73"/>
      <c r="GH428" s="73"/>
      <c r="GI428" s="73"/>
      <c r="GJ428" s="73"/>
      <c r="GK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</row>
    <row r="429" spans="3:210" s="41" customFormat="1" x14ac:dyDescent="0.2">
      <c r="C429" s="42"/>
      <c r="G429" s="43"/>
      <c r="H429" s="43"/>
      <c r="AK429" s="45"/>
      <c r="BN429" s="45"/>
      <c r="GA429" s="73"/>
      <c r="GB429" s="73"/>
      <c r="GC429" s="73"/>
      <c r="GD429" s="73"/>
      <c r="GE429" s="73"/>
      <c r="GF429" s="73"/>
      <c r="GG429" s="73"/>
      <c r="GH429" s="73"/>
      <c r="GI429" s="73"/>
      <c r="GJ429" s="73"/>
      <c r="GK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</row>
    <row r="430" spans="3:210" s="41" customFormat="1" x14ac:dyDescent="0.2">
      <c r="C430" s="42"/>
      <c r="G430" s="43"/>
      <c r="H430" s="43"/>
      <c r="AK430" s="45"/>
      <c r="BN430" s="45"/>
      <c r="GA430" s="73"/>
      <c r="GB430" s="73"/>
      <c r="GC430" s="73"/>
      <c r="GD430" s="73"/>
      <c r="GE430" s="73"/>
      <c r="GF430" s="73"/>
      <c r="GG430" s="73"/>
      <c r="GH430" s="73"/>
      <c r="GI430" s="73"/>
      <c r="GJ430" s="73"/>
      <c r="GK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</row>
    <row r="431" spans="3:210" s="41" customFormat="1" x14ac:dyDescent="0.2">
      <c r="C431" s="42"/>
      <c r="G431" s="43"/>
      <c r="H431" s="43"/>
      <c r="AK431" s="45"/>
      <c r="BN431" s="45"/>
      <c r="GA431" s="73"/>
      <c r="GB431" s="73"/>
      <c r="GC431" s="73"/>
      <c r="GD431" s="73"/>
      <c r="GE431" s="73"/>
      <c r="GF431" s="73"/>
      <c r="GG431" s="73"/>
      <c r="GH431" s="73"/>
      <c r="GI431" s="73"/>
      <c r="GJ431" s="73"/>
      <c r="GK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</row>
    <row r="432" spans="3:210" s="41" customFormat="1" x14ac:dyDescent="0.2">
      <c r="C432" s="42"/>
      <c r="G432" s="43"/>
      <c r="H432" s="43"/>
      <c r="AK432" s="45"/>
      <c r="BN432" s="45"/>
      <c r="GA432" s="73"/>
      <c r="GB432" s="73"/>
      <c r="GC432" s="73"/>
      <c r="GD432" s="73"/>
      <c r="GE432" s="73"/>
      <c r="GF432" s="73"/>
      <c r="GG432" s="73"/>
      <c r="GH432" s="73"/>
      <c r="GI432" s="73"/>
      <c r="GJ432" s="73"/>
      <c r="GK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</row>
    <row r="433" spans="3:210" s="41" customFormat="1" x14ac:dyDescent="0.2">
      <c r="C433" s="42"/>
      <c r="G433" s="43"/>
      <c r="H433" s="43"/>
      <c r="AK433" s="45"/>
      <c r="BN433" s="45"/>
      <c r="GA433" s="73"/>
      <c r="GB433" s="73"/>
      <c r="GC433" s="73"/>
      <c r="GD433" s="73"/>
      <c r="GE433" s="73"/>
      <c r="GF433" s="73"/>
      <c r="GG433" s="73"/>
      <c r="GH433" s="73"/>
      <c r="GI433" s="73"/>
      <c r="GJ433" s="73"/>
      <c r="GK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</row>
    <row r="434" spans="3:210" s="41" customFormat="1" x14ac:dyDescent="0.2">
      <c r="C434" s="42"/>
      <c r="G434" s="43"/>
      <c r="H434" s="43"/>
      <c r="AK434" s="45"/>
      <c r="BN434" s="45"/>
      <c r="GA434" s="73"/>
      <c r="GB434" s="73"/>
      <c r="GC434" s="73"/>
      <c r="GD434" s="73"/>
      <c r="GE434" s="73"/>
      <c r="GF434" s="73"/>
      <c r="GG434" s="73"/>
      <c r="GH434" s="73"/>
      <c r="GI434" s="73"/>
      <c r="GJ434" s="73"/>
      <c r="GK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</row>
    <row r="435" spans="3:210" s="41" customFormat="1" x14ac:dyDescent="0.2">
      <c r="C435" s="42"/>
      <c r="G435" s="43"/>
      <c r="H435" s="43"/>
      <c r="AK435" s="45"/>
      <c r="BN435" s="45"/>
      <c r="GA435" s="73"/>
      <c r="GB435" s="73"/>
      <c r="GC435" s="73"/>
      <c r="GD435" s="73"/>
      <c r="GE435" s="73"/>
      <c r="GF435" s="73"/>
      <c r="GG435" s="73"/>
      <c r="GH435" s="73"/>
      <c r="GI435" s="73"/>
      <c r="GJ435" s="73"/>
      <c r="GK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</row>
    <row r="436" spans="3:210" s="41" customFormat="1" x14ac:dyDescent="0.2">
      <c r="C436" s="42"/>
      <c r="G436" s="43"/>
      <c r="H436" s="43"/>
      <c r="AK436" s="45"/>
      <c r="BN436" s="45"/>
      <c r="GA436" s="73"/>
      <c r="GB436" s="73"/>
      <c r="GC436" s="73"/>
      <c r="GD436" s="73"/>
      <c r="GE436" s="73"/>
      <c r="GF436" s="73"/>
      <c r="GG436" s="73"/>
      <c r="GH436" s="73"/>
      <c r="GI436" s="73"/>
      <c r="GJ436" s="73"/>
      <c r="GK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</row>
    <row r="437" spans="3:210" s="41" customFormat="1" x14ac:dyDescent="0.2">
      <c r="C437" s="42"/>
      <c r="G437" s="43"/>
      <c r="H437" s="43"/>
      <c r="AK437" s="45"/>
      <c r="BN437" s="45"/>
      <c r="GA437" s="73"/>
      <c r="GB437" s="73"/>
      <c r="GC437" s="73"/>
      <c r="GD437" s="73"/>
      <c r="GE437" s="73"/>
      <c r="GF437" s="73"/>
      <c r="GG437" s="73"/>
      <c r="GH437" s="73"/>
      <c r="GI437" s="73"/>
      <c r="GJ437" s="73"/>
      <c r="GK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</row>
    <row r="438" spans="3:210" s="41" customFormat="1" x14ac:dyDescent="0.2">
      <c r="C438" s="42"/>
      <c r="G438" s="43"/>
      <c r="H438" s="43"/>
      <c r="AK438" s="45"/>
      <c r="BN438" s="45"/>
      <c r="GA438" s="73"/>
      <c r="GB438" s="73"/>
      <c r="GC438" s="73"/>
      <c r="GD438" s="73"/>
      <c r="GE438" s="73"/>
      <c r="GF438" s="73"/>
      <c r="GG438" s="73"/>
      <c r="GH438" s="73"/>
      <c r="GI438" s="73"/>
      <c r="GJ438" s="73"/>
      <c r="GK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</row>
    <row r="439" spans="3:210" s="41" customFormat="1" x14ac:dyDescent="0.2">
      <c r="C439" s="42"/>
      <c r="G439" s="43"/>
      <c r="H439" s="43"/>
      <c r="AK439" s="45"/>
      <c r="BN439" s="45"/>
      <c r="GA439" s="73"/>
      <c r="GB439" s="73"/>
      <c r="GC439" s="73"/>
      <c r="GD439" s="73"/>
      <c r="GE439" s="73"/>
      <c r="GF439" s="73"/>
      <c r="GG439" s="73"/>
      <c r="GH439" s="73"/>
      <c r="GI439" s="73"/>
      <c r="GJ439" s="73"/>
      <c r="GK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</row>
    <row r="440" spans="3:210" s="41" customFormat="1" x14ac:dyDescent="0.2">
      <c r="C440" s="42"/>
      <c r="G440" s="43"/>
      <c r="H440" s="43"/>
      <c r="AK440" s="45"/>
      <c r="BN440" s="45"/>
      <c r="GA440" s="73"/>
      <c r="GB440" s="73"/>
      <c r="GC440" s="73"/>
      <c r="GD440" s="73"/>
      <c r="GE440" s="73"/>
      <c r="GF440" s="73"/>
      <c r="GG440" s="73"/>
      <c r="GH440" s="73"/>
      <c r="GI440" s="73"/>
      <c r="GJ440" s="73"/>
      <c r="GK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</row>
    <row r="441" spans="3:210" s="41" customFormat="1" x14ac:dyDescent="0.2">
      <c r="C441" s="42"/>
      <c r="G441" s="43"/>
      <c r="H441" s="43"/>
      <c r="AK441" s="45"/>
      <c r="BN441" s="45"/>
      <c r="GA441" s="73"/>
      <c r="GB441" s="73"/>
      <c r="GC441" s="73"/>
      <c r="GD441" s="73"/>
      <c r="GE441" s="73"/>
      <c r="GF441" s="73"/>
      <c r="GG441" s="73"/>
      <c r="GH441" s="73"/>
      <c r="GI441" s="73"/>
      <c r="GJ441" s="73"/>
      <c r="GK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</row>
    <row r="442" spans="3:210" s="41" customFormat="1" x14ac:dyDescent="0.2">
      <c r="C442" s="42"/>
      <c r="G442" s="43"/>
      <c r="H442" s="43"/>
      <c r="AK442" s="45"/>
      <c r="BN442" s="45"/>
      <c r="GA442" s="73"/>
      <c r="GB442" s="73"/>
      <c r="GC442" s="73"/>
      <c r="GD442" s="73"/>
      <c r="GE442" s="73"/>
      <c r="GF442" s="73"/>
      <c r="GG442" s="73"/>
      <c r="GH442" s="73"/>
      <c r="GI442" s="73"/>
      <c r="GJ442" s="73"/>
      <c r="GK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</row>
    <row r="443" spans="3:210" s="41" customFormat="1" x14ac:dyDescent="0.2">
      <c r="C443" s="42"/>
      <c r="G443" s="43"/>
      <c r="H443" s="43"/>
      <c r="AK443" s="45"/>
      <c r="BN443" s="45"/>
      <c r="GA443" s="73"/>
      <c r="GB443" s="73"/>
      <c r="GC443" s="73"/>
      <c r="GD443" s="73"/>
      <c r="GE443" s="73"/>
      <c r="GF443" s="73"/>
      <c r="GG443" s="73"/>
      <c r="GH443" s="73"/>
      <c r="GI443" s="73"/>
      <c r="GJ443" s="73"/>
      <c r="GK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</row>
    <row r="444" spans="3:210" s="41" customFormat="1" x14ac:dyDescent="0.2">
      <c r="C444" s="42"/>
      <c r="G444" s="43"/>
      <c r="H444" s="43"/>
      <c r="AK444" s="45"/>
      <c r="BN444" s="45"/>
      <c r="GA444" s="73"/>
      <c r="GB444" s="73"/>
      <c r="GC444" s="73"/>
      <c r="GD444" s="73"/>
      <c r="GE444" s="73"/>
      <c r="GF444" s="73"/>
      <c r="GG444" s="73"/>
      <c r="GH444" s="73"/>
      <c r="GI444" s="73"/>
      <c r="GJ444" s="73"/>
      <c r="GK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</row>
    <row r="445" spans="3:210" s="41" customFormat="1" x14ac:dyDescent="0.2">
      <c r="C445" s="42"/>
      <c r="G445" s="43"/>
      <c r="H445" s="43"/>
      <c r="AK445" s="45"/>
      <c r="BN445" s="45"/>
      <c r="GA445" s="73"/>
      <c r="GB445" s="73"/>
      <c r="GC445" s="73"/>
      <c r="GD445" s="73"/>
      <c r="GE445" s="73"/>
      <c r="GF445" s="73"/>
      <c r="GG445" s="73"/>
      <c r="GH445" s="73"/>
      <c r="GI445" s="73"/>
      <c r="GJ445" s="73"/>
      <c r="GK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</row>
    <row r="446" spans="3:210" s="41" customFormat="1" x14ac:dyDescent="0.2">
      <c r="C446" s="42"/>
      <c r="G446" s="43"/>
      <c r="H446" s="43"/>
      <c r="AK446" s="45"/>
      <c r="BN446" s="45"/>
      <c r="GA446" s="73"/>
      <c r="GB446" s="73"/>
      <c r="GC446" s="73"/>
      <c r="GD446" s="73"/>
      <c r="GE446" s="73"/>
      <c r="GF446" s="73"/>
      <c r="GG446" s="73"/>
      <c r="GH446" s="73"/>
      <c r="GI446" s="73"/>
      <c r="GJ446" s="73"/>
      <c r="GK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</row>
    <row r="447" spans="3:210" s="41" customFormat="1" x14ac:dyDescent="0.2">
      <c r="C447" s="42"/>
      <c r="G447" s="43"/>
      <c r="H447" s="43"/>
      <c r="AK447" s="45"/>
      <c r="BN447" s="45"/>
      <c r="GA447" s="73"/>
      <c r="GB447" s="73"/>
      <c r="GC447" s="73"/>
      <c r="GD447" s="73"/>
      <c r="GE447" s="73"/>
      <c r="GF447" s="73"/>
      <c r="GG447" s="73"/>
      <c r="GH447" s="73"/>
      <c r="GI447" s="73"/>
      <c r="GJ447" s="73"/>
      <c r="GK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</row>
    <row r="448" spans="3:210" s="41" customFormat="1" x14ac:dyDescent="0.2">
      <c r="C448" s="42"/>
      <c r="G448" s="43"/>
      <c r="H448" s="43"/>
      <c r="AK448" s="45"/>
      <c r="BN448" s="45"/>
      <c r="GA448" s="73"/>
      <c r="GB448" s="73"/>
      <c r="GC448" s="73"/>
      <c r="GD448" s="73"/>
      <c r="GE448" s="73"/>
      <c r="GF448" s="73"/>
      <c r="GG448" s="73"/>
      <c r="GH448" s="73"/>
      <c r="GI448" s="73"/>
      <c r="GJ448" s="73"/>
      <c r="GK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</row>
    <row r="449" spans="3:210" s="41" customFormat="1" x14ac:dyDescent="0.2">
      <c r="C449" s="42"/>
      <c r="G449" s="43"/>
      <c r="H449" s="43"/>
      <c r="AK449" s="45"/>
      <c r="BN449" s="45"/>
      <c r="GA449" s="73"/>
      <c r="GB449" s="73"/>
      <c r="GC449" s="73"/>
      <c r="GD449" s="73"/>
      <c r="GE449" s="73"/>
      <c r="GF449" s="73"/>
      <c r="GG449" s="73"/>
      <c r="GH449" s="73"/>
      <c r="GI449" s="73"/>
      <c r="GJ449" s="73"/>
      <c r="GK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</row>
    <row r="450" spans="3:210" s="41" customFormat="1" x14ac:dyDescent="0.2">
      <c r="C450" s="42"/>
      <c r="G450" s="43"/>
      <c r="H450" s="43"/>
      <c r="AK450" s="45"/>
      <c r="BN450" s="45"/>
      <c r="GA450" s="73"/>
      <c r="GB450" s="73"/>
      <c r="GC450" s="73"/>
      <c r="GD450" s="73"/>
      <c r="GE450" s="73"/>
      <c r="GF450" s="73"/>
      <c r="GG450" s="73"/>
      <c r="GH450" s="73"/>
      <c r="GI450" s="73"/>
      <c r="GJ450" s="73"/>
      <c r="GK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</row>
    <row r="451" spans="3:210" s="41" customFormat="1" x14ac:dyDescent="0.2">
      <c r="C451" s="42"/>
      <c r="G451" s="43"/>
      <c r="H451" s="43"/>
      <c r="AK451" s="45"/>
      <c r="BN451" s="45"/>
      <c r="GA451" s="73"/>
      <c r="GB451" s="73"/>
      <c r="GC451" s="73"/>
      <c r="GD451" s="73"/>
      <c r="GE451" s="73"/>
      <c r="GF451" s="73"/>
      <c r="GG451" s="73"/>
      <c r="GH451" s="73"/>
      <c r="GI451" s="73"/>
      <c r="GJ451" s="73"/>
      <c r="GK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</row>
    <row r="452" spans="3:210" s="41" customFormat="1" x14ac:dyDescent="0.2">
      <c r="C452" s="42"/>
      <c r="G452" s="43"/>
      <c r="H452" s="43"/>
      <c r="AK452" s="45"/>
      <c r="BN452" s="45"/>
      <c r="GA452" s="73"/>
      <c r="GB452" s="73"/>
      <c r="GC452" s="73"/>
      <c r="GD452" s="73"/>
      <c r="GE452" s="73"/>
      <c r="GF452" s="73"/>
      <c r="GG452" s="73"/>
      <c r="GH452" s="73"/>
      <c r="GI452" s="73"/>
      <c r="GJ452" s="73"/>
      <c r="GK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</row>
    <row r="453" spans="3:210" s="41" customFormat="1" x14ac:dyDescent="0.2">
      <c r="C453" s="42"/>
      <c r="G453" s="43"/>
      <c r="H453" s="43"/>
      <c r="AK453" s="45"/>
      <c r="BN453" s="45"/>
      <c r="GA453" s="73"/>
      <c r="GB453" s="73"/>
      <c r="GC453" s="73"/>
      <c r="GD453" s="73"/>
      <c r="GE453" s="73"/>
      <c r="GF453" s="73"/>
      <c r="GG453" s="73"/>
      <c r="GH453" s="73"/>
      <c r="GI453" s="73"/>
      <c r="GJ453" s="73"/>
      <c r="GK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</row>
    <row r="454" spans="3:210" s="41" customFormat="1" x14ac:dyDescent="0.2">
      <c r="C454" s="42"/>
      <c r="G454" s="43"/>
      <c r="H454" s="43"/>
      <c r="AK454" s="45"/>
      <c r="BN454" s="45"/>
      <c r="GA454" s="73"/>
      <c r="GB454" s="73"/>
      <c r="GC454" s="73"/>
      <c r="GD454" s="73"/>
      <c r="GE454" s="73"/>
      <c r="GF454" s="73"/>
      <c r="GG454" s="73"/>
      <c r="GH454" s="73"/>
      <c r="GI454" s="73"/>
      <c r="GJ454" s="73"/>
      <c r="GK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</row>
    <row r="455" spans="3:210" s="41" customFormat="1" x14ac:dyDescent="0.2">
      <c r="C455" s="42"/>
      <c r="G455" s="43"/>
      <c r="H455" s="43"/>
      <c r="AK455" s="45"/>
      <c r="BN455" s="45"/>
      <c r="GA455" s="73"/>
      <c r="GB455" s="73"/>
      <c r="GC455" s="73"/>
      <c r="GD455" s="73"/>
      <c r="GE455" s="73"/>
      <c r="GF455" s="73"/>
      <c r="GG455" s="73"/>
      <c r="GH455" s="73"/>
      <c r="GI455" s="73"/>
      <c r="GJ455" s="73"/>
      <c r="GK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</row>
    <row r="456" spans="3:210" s="41" customFormat="1" x14ac:dyDescent="0.2">
      <c r="C456" s="42"/>
      <c r="G456" s="43"/>
      <c r="H456" s="43"/>
      <c r="AK456" s="45"/>
      <c r="BN456" s="45"/>
      <c r="GA456" s="73"/>
      <c r="GB456" s="73"/>
      <c r="GC456" s="73"/>
      <c r="GD456" s="73"/>
      <c r="GE456" s="73"/>
      <c r="GF456" s="73"/>
      <c r="GG456" s="73"/>
      <c r="GH456" s="73"/>
      <c r="GI456" s="73"/>
      <c r="GJ456" s="73"/>
      <c r="GK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</row>
    <row r="457" spans="3:210" s="41" customFormat="1" x14ac:dyDescent="0.2">
      <c r="C457" s="42"/>
      <c r="G457" s="43"/>
      <c r="H457" s="43"/>
      <c r="AK457" s="45"/>
      <c r="BN457" s="45"/>
      <c r="GA457" s="73"/>
      <c r="GB457" s="73"/>
      <c r="GC457" s="73"/>
      <c r="GD457" s="73"/>
      <c r="GE457" s="73"/>
      <c r="GF457" s="73"/>
      <c r="GG457" s="73"/>
      <c r="GH457" s="73"/>
      <c r="GI457" s="73"/>
      <c r="GJ457" s="73"/>
      <c r="GK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</row>
    <row r="458" spans="3:210" s="41" customFormat="1" x14ac:dyDescent="0.2">
      <c r="C458" s="42"/>
      <c r="G458" s="43"/>
      <c r="H458" s="43"/>
      <c r="AK458" s="45"/>
      <c r="BN458" s="45"/>
      <c r="GA458" s="73"/>
      <c r="GB458" s="73"/>
      <c r="GC458" s="73"/>
      <c r="GD458" s="73"/>
      <c r="GE458" s="73"/>
      <c r="GF458" s="73"/>
      <c r="GG458" s="73"/>
      <c r="GH458" s="73"/>
      <c r="GI458" s="73"/>
      <c r="GJ458" s="73"/>
      <c r="GK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</row>
    <row r="459" spans="3:210" s="41" customFormat="1" x14ac:dyDescent="0.2">
      <c r="C459" s="42"/>
      <c r="G459" s="43"/>
      <c r="H459" s="43"/>
      <c r="AK459" s="45"/>
      <c r="BN459" s="45"/>
      <c r="GA459" s="73"/>
      <c r="GB459" s="73"/>
      <c r="GC459" s="73"/>
      <c r="GD459" s="73"/>
      <c r="GE459" s="73"/>
      <c r="GF459" s="73"/>
      <c r="GG459" s="73"/>
      <c r="GH459" s="73"/>
      <c r="GI459" s="73"/>
      <c r="GJ459" s="73"/>
      <c r="GK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</row>
    <row r="460" spans="3:210" s="41" customFormat="1" x14ac:dyDescent="0.2">
      <c r="C460" s="42"/>
      <c r="G460" s="43"/>
      <c r="H460" s="43"/>
      <c r="AK460" s="45"/>
      <c r="BN460" s="45"/>
      <c r="GA460" s="73"/>
      <c r="GB460" s="73"/>
      <c r="GC460" s="73"/>
      <c r="GD460" s="73"/>
      <c r="GE460" s="73"/>
      <c r="GF460" s="73"/>
      <c r="GG460" s="73"/>
      <c r="GH460" s="73"/>
      <c r="GI460" s="73"/>
      <c r="GJ460" s="73"/>
      <c r="GK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</row>
    <row r="461" spans="3:210" s="41" customFormat="1" x14ac:dyDescent="0.2">
      <c r="C461" s="42"/>
      <c r="G461" s="43"/>
      <c r="H461" s="43"/>
      <c r="AK461" s="45"/>
      <c r="BN461" s="45"/>
      <c r="GA461" s="73"/>
      <c r="GB461" s="73"/>
      <c r="GC461" s="73"/>
      <c r="GD461" s="73"/>
      <c r="GE461" s="73"/>
      <c r="GF461" s="73"/>
      <c r="GG461" s="73"/>
      <c r="GH461" s="73"/>
      <c r="GI461" s="73"/>
      <c r="GJ461" s="73"/>
      <c r="GK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</row>
    <row r="462" spans="3:210" s="41" customFormat="1" x14ac:dyDescent="0.2">
      <c r="C462" s="42"/>
      <c r="G462" s="43"/>
      <c r="H462" s="43"/>
      <c r="AK462" s="45"/>
      <c r="BN462" s="45"/>
      <c r="GA462" s="73"/>
      <c r="GB462" s="73"/>
      <c r="GC462" s="73"/>
      <c r="GD462" s="73"/>
      <c r="GE462" s="73"/>
      <c r="GF462" s="73"/>
      <c r="GG462" s="73"/>
      <c r="GH462" s="73"/>
      <c r="GI462" s="73"/>
      <c r="GJ462" s="73"/>
      <c r="GK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</row>
    <row r="463" spans="3:210" s="41" customFormat="1" x14ac:dyDescent="0.2">
      <c r="C463" s="42"/>
      <c r="G463" s="43"/>
      <c r="H463" s="43"/>
      <c r="AK463" s="45"/>
      <c r="BN463" s="45"/>
      <c r="GA463" s="73"/>
      <c r="GB463" s="73"/>
      <c r="GC463" s="73"/>
      <c r="GD463" s="73"/>
      <c r="GE463" s="73"/>
      <c r="GF463" s="73"/>
      <c r="GG463" s="73"/>
      <c r="GH463" s="73"/>
      <c r="GI463" s="73"/>
      <c r="GJ463" s="73"/>
      <c r="GK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</row>
    <row r="464" spans="3:210" s="41" customFormat="1" x14ac:dyDescent="0.2">
      <c r="C464" s="42"/>
      <c r="G464" s="43"/>
      <c r="H464" s="43"/>
      <c r="AK464" s="45"/>
      <c r="BN464" s="45"/>
      <c r="GA464" s="73"/>
      <c r="GB464" s="73"/>
      <c r="GC464" s="73"/>
      <c r="GD464" s="73"/>
      <c r="GE464" s="73"/>
      <c r="GF464" s="73"/>
      <c r="GG464" s="73"/>
      <c r="GH464" s="73"/>
      <c r="GI464" s="73"/>
      <c r="GJ464" s="73"/>
      <c r="GK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</row>
    <row r="465" spans="3:210" s="41" customFormat="1" x14ac:dyDescent="0.2">
      <c r="C465" s="42"/>
      <c r="G465" s="43"/>
      <c r="H465" s="43"/>
      <c r="AK465" s="45"/>
      <c r="BN465" s="45"/>
      <c r="GA465" s="73"/>
      <c r="GB465" s="73"/>
      <c r="GC465" s="73"/>
      <c r="GD465" s="73"/>
      <c r="GE465" s="73"/>
      <c r="GF465" s="73"/>
      <c r="GG465" s="73"/>
      <c r="GH465" s="73"/>
      <c r="GI465" s="73"/>
      <c r="GJ465" s="73"/>
      <c r="GK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</row>
    <row r="466" spans="3:210" s="41" customFormat="1" x14ac:dyDescent="0.2">
      <c r="C466" s="42"/>
      <c r="G466" s="43"/>
      <c r="H466" s="43"/>
      <c r="AK466" s="45"/>
      <c r="BN466" s="45"/>
      <c r="GA466" s="73"/>
      <c r="GB466" s="73"/>
      <c r="GC466" s="73"/>
      <c r="GD466" s="73"/>
      <c r="GE466" s="73"/>
      <c r="GF466" s="73"/>
      <c r="GG466" s="73"/>
      <c r="GH466" s="73"/>
      <c r="GI466" s="73"/>
      <c r="GJ466" s="73"/>
      <c r="GK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</row>
    <row r="467" spans="3:210" s="41" customFormat="1" x14ac:dyDescent="0.2">
      <c r="C467" s="42"/>
      <c r="G467" s="43"/>
      <c r="H467" s="43"/>
      <c r="AK467" s="45"/>
      <c r="BN467" s="45"/>
      <c r="GA467" s="73"/>
      <c r="GB467" s="73"/>
      <c r="GC467" s="73"/>
      <c r="GD467" s="73"/>
      <c r="GE467" s="73"/>
      <c r="GF467" s="73"/>
      <c r="GG467" s="73"/>
      <c r="GH467" s="73"/>
      <c r="GI467" s="73"/>
      <c r="GJ467" s="73"/>
      <c r="GK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</row>
    <row r="468" spans="3:210" s="41" customFormat="1" x14ac:dyDescent="0.2">
      <c r="C468" s="42"/>
      <c r="G468" s="43"/>
      <c r="H468" s="43"/>
      <c r="AK468" s="45"/>
      <c r="BN468" s="45"/>
      <c r="GA468" s="73"/>
      <c r="GB468" s="73"/>
      <c r="GC468" s="73"/>
      <c r="GD468" s="73"/>
      <c r="GE468" s="73"/>
      <c r="GF468" s="73"/>
      <c r="GG468" s="73"/>
      <c r="GH468" s="73"/>
      <c r="GI468" s="73"/>
      <c r="GJ468" s="73"/>
      <c r="GK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</row>
    <row r="469" spans="3:210" s="41" customFormat="1" x14ac:dyDescent="0.2">
      <c r="C469" s="42"/>
      <c r="G469" s="43"/>
      <c r="H469" s="43"/>
      <c r="AK469" s="45"/>
      <c r="BN469" s="45"/>
      <c r="GA469" s="73"/>
      <c r="GB469" s="73"/>
      <c r="GC469" s="73"/>
      <c r="GD469" s="73"/>
      <c r="GE469" s="73"/>
      <c r="GF469" s="73"/>
      <c r="GG469" s="73"/>
      <c r="GH469" s="73"/>
      <c r="GI469" s="73"/>
      <c r="GJ469" s="73"/>
      <c r="GK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</row>
    <row r="470" spans="3:210" s="41" customFormat="1" x14ac:dyDescent="0.2">
      <c r="C470" s="42"/>
      <c r="G470" s="43"/>
      <c r="H470" s="43"/>
      <c r="AK470" s="45"/>
      <c r="BN470" s="45"/>
      <c r="GA470" s="73"/>
      <c r="GB470" s="73"/>
      <c r="GC470" s="73"/>
      <c r="GD470" s="73"/>
      <c r="GE470" s="73"/>
      <c r="GF470" s="73"/>
      <c r="GG470" s="73"/>
      <c r="GH470" s="73"/>
      <c r="GI470" s="73"/>
      <c r="GJ470" s="73"/>
      <c r="GK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</row>
    <row r="471" spans="3:210" s="41" customFormat="1" x14ac:dyDescent="0.2">
      <c r="C471" s="42"/>
      <c r="G471" s="43"/>
      <c r="H471" s="43"/>
      <c r="AK471" s="45"/>
      <c r="BN471" s="45"/>
      <c r="GA471" s="73"/>
      <c r="GB471" s="73"/>
      <c r="GC471" s="73"/>
      <c r="GD471" s="73"/>
      <c r="GE471" s="73"/>
      <c r="GF471" s="73"/>
      <c r="GG471" s="73"/>
      <c r="GH471" s="73"/>
      <c r="GI471" s="73"/>
      <c r="GJ471" s="73"/>
      <c r="GK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</row>
    <row r="472" spans="3:210" s="41" customFormat="1" x14ac:dyDescent="0.2">
      <c r="C472" s="42"/>
      <c r="G472" s="43"/>
      <c r="H472" s="43"/>
      <c r="AK472" s="45"/>
      <c r="BN472" s="45"/>
      <c r="GA472" s="73"/>
      <c r="GB472" s="73"/>
      <c r="GC472" s="73"/>
      <c r="GD472" s="73"/>
      <c r="GE472" s="73"/>
      <c r="GF472" s="73"/>
      <c r="GG472" s="73"/>
      <c r="GH472" s="73"/>
      <c r="GI472" s="73"/>
      <c r="GJ472" s="73"/>
      <c r="GK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</row>
    <row r="473" spans="3:210" s="41" customFormat="1" x14ac:dyDescent="0.2">
      <c r="C473" s="42"/>
      <c r="G473" s="43"/>
      <c r="H473" s="43"/>
      <c r="AK473" s="45"/>
      <c r="BN473" s="45"/>
      <c r="GA473" s="73"/>
      <c r="GB473" s="73"/>
      <c r="GC473" s="73"/>
      <c r="GD473" s="73"/>
      <c r="GE473" s="73"/>
      <c r="GF473" s="73"/>
      <c r="GG473" s="73"/>
      <c r="GH473" s="73"/>
      <c r="GI473" s="73"/>
      <c r="GJ473" s="73"/>
      <c r="GK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</row>
    <row r="474" spans="3:210" s="41" customFormat="1" x14ac:dyDescent="0.2">
      <c r="C474" s="42"/>
      <c r="G474" s="43"/>
      <c r="H474" s="43"/>
      <c r="AK474" s="45"/>
      <c r="BN474" s="45"/>
      <c r="GA474" s="73"/>
      <c r="GB474" s="73"/>
      <c r="GC474" s="73"/>
      <c r="GD474" s="73"/>
      <c r="GE474" s="73"/>
      <c r="GF474" s="73"/>
      <c r="GG474" s="73"/>
      <c r="GH474" s="73"/>
      <c r="GI474" s="73"/>
      <c r="GJ474" s="73"/>
      <c r="GK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</row>
    <row r="475" spans="3:210" s="41" customFormat="1" x14ac:dyDescent="0.2">
      <c r="C475" s="42"/>
      <c r="G475" s="43"/>
      <c r="H475" s="43"/>
      <c r="AK475" s="45"/>
      <c r="BN475" s="45"/>
      <c r="GA475" s="73"/>
      <c r="GB475" s="73"/>
      <c r="GC475" s="73"/>
      <c r="GD475" s="73"/>
      <c r="GE475" s="73"/>
      <c r="GF475" s="73"/>
      <c r="GG475" s="73"/>
      <c r="GH475" s="73"/>
      <c r="GI475" s="73"/>
      <c r="GJ475" s="73"/>
      <c r="GK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</row>
    <row r="476" spans="3:210" s="41" customFormat="1" x14ac:dyDescent="0.2">
      <c r="C476" s="42"/>
      <c r="G476" s="43"/>
      <c r="H476" s="43"/>
      <c r="AK476" s="45"/>
      <c r="BN476" s="45"/>
      <c r="GA476" s="73"/>
      <c r="GB476" s="73"/>
      <c r="GC476" s="73"/>
      <c r="GD476" s="73"/>
      <c r="GE476" s="73"/>
      <c r="GF476" s="73"/>
      <c r="GG476" s="73"/>
      <c r="GH476" s="73"/>
      <c r="GI476" s="73"/>
      <c r="GJ476" s="73"/>
      <c r="GK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</row>
    <row r="477" spans="3:210" s="41" customFormat="1" x14ac:dyDescent="0.2">
      <c r="C477" s="42"/>
      <c r="G477" s="43"/>
      <c r="H477" s="43"/>
      <c r="AK477" s="45"/>
      <c r="BN477" s="45"/>
      <c r="GA477" s="73"/>
      <c r="GB477" s="73"/>
      <c r="GC477" s="73"/>
      <c r="GD477" s="73"/>
      <c r="GE477" s="73"/>
      <c r="GF477" s="73"/>
      <c r="GG477" s="73"/>
      <c r="GH477" s="73"/>
      <c r="GI477" s="73"/>
      <c r="GJ477" s="73"/>
      <c r="GK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</row>
    <row r="478" spans="3:210" s="41" customFormat="1" x14ac:dyDescent="0.2">
      <c r="C478" s="42"/>
      <c r="G478" s="43"/>
      <c r="H478" s="43"/>
      <c r="AK478" s="45"/>
      <c r="BN478" s="45"/>
      <c r="GA478" s="73"/>
      <c r="GB478" s="73"/>
      <c r="GC478" s="73"/>
      <c r="GD478" s="73"/>
      <c r="GE478" s="73"/>
      <c r="GF478" s="73"/>
      <c r="GG478" s="73"/>
      <c r="GH478" s="73"/>
      <c r="GI478" s="73"/>
      <c r="GJ478" s="73"/>
      <c r="GK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</row>
    <row r="479" spans="3:210" s="41" customFormat="1" x14ac:dyDescent="0.2">
      <c r="C479" s="42"/>
      <c r="G479" s="43"/>
      <c r="H479" s="43"/>
      <c r="AK479" s="45"/>
      <c r="BN479" s="45"/>
      <c r="GA479" s="73"/>
      <c r="GB479" s="73"/>
      <c r="GC479" s="73"/>
      <c r="GD479" s="73"/>
      <c r="GE479" s="73"/>
      <c r="GF479" s="73"/>
      <c r="GG479" s="73"/>
      <c r="GH479" s="73"/>
      <c r="GI479" s="73"/>
      <c r="GJ479" s="73"/>
      <c r="GK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</row>
    <row r="480" spans="3:210" s="41" customFormat="1" x14ac:dyDescent="0.2">
      <c r="C480" s="42"/>
      <c r="G480" s="43"/>
      <c r="H480" s="43"/>
      <c r="AK480" s="45"/>
      <c r="BN480" s="45"/>
      <c r="GA480" s="73"/>
      <c r="GB480" s="73"/>
      <c r="GC480" s="73"/>
      <c r="GD480" s="73"/>
      <c r="GE480" s="73"/>
      <c r="GF480" s="73"/>
      <c r="GG480" s="73"/>
      <c r="GH480" s="73"/>
      <c r="GI480" s="73"/>
      <c r="GJ480" s="73"/>
      <c r="GK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</row>
    <row r="481" spans="3:450" s="41" customFormat="1" x14ac:dyDescent="0.2">
      <c r="C481" s="42"/>
      <c r="G481" s="43"/>
      <c r="H481" s="43"/>
      <c r="AK481" s="45"/>
      <c r="BN481" s="45"/>
      <c r="GA481" s="73"/>
      <c r="GB481" s="73"/>
      <c r="GC481" s="73"/>
      <c r="GD481" s="73"/>
      <c r="GE481" s="73"/>
      <c r="GF481" s="73"/>
      <c r="GG481" s="73"/>
      <c r="GH481" s="73"/>
      <c r="GI481" s="73"/>
      <c r="GJ481" s="73"/>
      <c r="GK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</row>
    <row r="482" spans="3:450" s="41" customFormat="1" x14ac:dyDescent="0.2">
      <c r="C482" s="42"/>
      <c r="G482" s="43"/>
      <c r="H482" s="43"/>
      <c r="AK482" s="45"/>
      <c r="BN482" s="45"/>
      <c r="GA482" s="73"/>
      <c r="GB482" s="73"/>
      <c r="GC482" s="73"/>
      <c r="GD482" s="73"/>
      <c r="GE482" s="73"/>
      <c r="GF482" s="73"/>
      <c r="GG482" s="73"/>
      <c r="GH482" s="73"/>
      <c r="GI482" s="73"/>
      <c r="GJ482" s="73"/>
      <c r="GK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</row>
    <row r="483" spans="3:450" s="41" customFormat="1" x14ac:dyDescent="0.2">
      <c r="C483" s="42"/>
      <c r="G483" s="43"/>
      <c r="H483" s="43"/>
      <c r="AK483" s="45"/>
      <c r="BN483" s="45"/>
      <c r="GA483" s="73"/>
      <c r="GB483" s="73"/>
      <c r="GC483" s="73"/>
      <c r="GD483" s="73"/>
      <c r="GE483" s="73"/>
      <c r="GF483" s="73"/>
      <c r="GG483" s="73"/>
      <c r="GH483" s="73"/>
      <c r="GI483" s="73"/>
      <c r="GJ483" s="73"/>
      <c r="GK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</row>
    <row r="484" spans="3:450" s="41" customFormat="1" x14ac:dyDescent="0.2">
      <c r="C484" s="42"/>
      <c r="G484" s="43"/>
      <c r="H484" s="43"/>
      <c r="AK484" s="45"/>
      <c r="BN484" s="45"/>
      <c r="GA484" s="73"/>
      <c r="GB484" s="73"/>
      <c r="GC484" s="73"/>
      <c r="GD484" s="73"/>
      <c r="GE484" s="73"/>
      <c r="GF484" s="73"/>
      <c r="GG484" s="73"/>
      <c r="GH484" s="73"/>
      <c r="GI484" s="73"/>
      <c r="GJ484" s="73"/>
      <c r="GK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</row>
    <row r="485" spans="3:450" s="41" customFormat="1" x14ac:dyDescent="0.2">
      <c r="C485" s="42"/>
      <c r="G485" s="43"/>
      <c r="H485" s="43"/>
      <c r="AK485" s="45"/>
      <c r="BN485" s="45"/>
      <c r="GA485" s="73"/>
      <c r="GB485" s="73"/>
      <c r="GC485" s="73"/>
      <c r="GD485" s="73"/>
      <c r="GE485" s="73"/>
      <c r="GF485" s="73"/>
      <c r="GG485" s="73"/>
      <c r="GH485" s="73"/>
      <c r="GI485" s="73"/>
      <c r="GJ485" s="73"/>
      <c r="GK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</row>
    <row r="486" spans="3:450" s="41" customFormat="1" x14ac:dyDescent="0.2">
      <c r="C486" s="42"/>
      <c r="G486" s="43"/>
      <c r="H486" s="43"/>
      <c r="AK486" s="45"/>
      <c r="BN486" s="45"/>
      <c r="GA486" s="73"/>
      <c r="GB486" s="73"/>
      <c r="GC486" s="73"/>
      <c r="GD486" s="73"/>
      <c r="GE486" s="73"/>
      <c r="GF486" s="73"/>
      <c r="GG486" s="73"/>
      <c r="GH486" s="73"/>
      <c r="GI486" s="73"/>
      <c r="GJ486" s="73"/>
      <c r="GK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</row>
    <row r="487" spans="3:450" s="41" customFormat="1" x14ac:dyDescent="0.2">
      <c r="C487" s="42"/>
      <c r="G487" s="43"/>
      <c r="H487" s="43"/>
      <c r="AK487" s="45"/>
      <c r="BN487" s="45"/>
      <c r="GA487" s="73"/>
      <c r="GB487" s="73"/>
      <c r="GC487" s="73"/>
      <c r="GD487" s="73"/>
      <c r="GE487" s="73"/>
      <c r="GF487" s="73"/>
      <c r="GG487" s="73"/>
      <c r="GH487" s="73"/>
      <c r="GI487" s="73"/>
      <c r="GJ487" s="73"/>
      <c r="GK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</row>
    <row r="488" spans="3:450" s="41" customFormat="1" x14ac:dyDescent="0.2">
      <c r="C488" s="42"/>
      <c r="G488" s="43"/>
      <c r="H488" s="43"/>
      <c r="AK488" s="45"/>
      <c r="BN488" s="45"/>
      <c r="GA488" s="73"/>
      <c r="GB488" s="73"/>
      <c r="GC488" s="73"/>
      <c r="GD488" s="73"/>
      <c r="GE488" s="73"/>
      <c r="GF488" s="73"/>
      <c r="GG488" s="73"/>
      <c r="GH488" s="73"/>
      <c r="GI488" s="73"/>
      <c r="GJ488" s="73"/>
      <c r="GK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</row>
    <row r="489" spans="3:450" s="41" customFormat="1" x14ac:dyDescent="0.2">
      <c r="C489" s="42"/>
      <c r="G489" s="43"/>
      <c r="H489" s="43"/>
      <c r="AK489" s="45"/>
      <c r="BN489" s="45"/>
      <c r="GA489" s="73"/>
      <c r="GB489" s="73"/>
      <c r="GC489" s="73"/>
      <c r="GD489" s="73"/>
      <c r="GE489" s="73"/>
      <c r="GF489" s="73"/>
      <c r="GG489" s="73"/>
      <c r="GH489" s="73"/>
      <c r="GI489" s="73"/>
      <c r="GJ489" s="73"/>
      <c r="GK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</row>
    <row r="490" spans="3:450" s="41" customFormat="1" x14ac:dyDescent="0.2">
      <c r="C490" s="42"/>
      <c r="G490" s="43"/>
      <c r="H490" s="43"/>
      <c r="AK490" s="45"/>
      <c r="BN490" s="45"/>
      <c r="GA490" s="73"/>
      <c r="GB490" s="73"/>
      <c r="GC490" s="73"/>
      <c r="GD490" s="73"/>
      <c r="GE490" s="73"/>
      <c r="GF490" s="73"/>
      <c r="GG490" s="73"/>
      <c r="GH490" s="73"/>
      <c r="GI490" s="73"/>
      <c r="GJ490" s="73"/>
      <c r="GK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</row>
    <row r="491" spans="3:450" s="41" customFormat="1" x14ac:dyDescent="0.2">
      <c r="C491" s="42"/>
      <c r="G491" s="43"/>
      <c r="H491" s="43"/>
      <c r="AK491" s="45"/>
      <c r="BN491" s="45"/>
      <c r="GA491" s="73"/>
      <c r="GB491" s="73"/>
      <c r="GC491" s="73"/>
      <c r="GD491" s="73"/>
      <c r="GE491" s="73"/>
      <c r="GF491" s="73"/>
      <c r="GG491" s="73"/>
      <c r="GH491" s="73"/>
      <c r="GI491" s="73"/>
      <c r="GJ491" s="73"/>
      <c r="GK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</row>
    <row r="492" spans="3:450" s="41" customFormat="1" x14ac:dyDescent="0.2">
      <c r="C492" s="42"/>
      <c r="G492" s="43"/>
      <c r="H492" s="43"/>
      <c r="AK492" s="45"/>
      <c r="BN492" s="45"/>
      <c r="GA492" s="73"/>
      <c r="GB492" s="73"/>
      <c r="GC492" s="73"/>
      <c r="GD492" s="73"/>
      <c r="GE492" s="73"/>
      <c r="GF492" s="73"/>
      <c r="GG492" s="73"/>
      <c r="GH492" s="73"/>
      <c r="GI492" s="73"/>
      <c r="GJ492" s="73"/>
      <c r="GK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</row>
    <row r="493" spans="3:450" s="41" customFormat="1" x14ac:dyDescent="0.2">
      <c r="C493" s="42"/>
      <c r="G493" s="43"/>
      <c r="H493" s="43"/>
      <c r="AK493" s="45"/>
      <c r="BN493" s="45"/>
      <c r="GA493" s="73"/>
      <c r="GB493" s="73"/>
      <c r="GC493" s="73"/>
      <c r="GD493" s="73"/>
      <c r="GE493" s="73"/>
      <c r="GF493" s="73"/>
      <c r="GG493" s="73"/>
      <c r="GH493" s="73"/>
      <c r="GI493" s="73"/>
      <c r="GJ493" s="73"/>
      <c r="GK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</row>
    <row r="494" spans="3:450" s="41" customFormat="1" x14ac:dyDescent="0.2">
      <c r="C494" s="42"/>
      <c r="G494" s="43"/>
      <c r="H494" s="43"/>
      <c r="AK494" s="45"/>
      <c r="BN494" s="45"/>
      <c r="DT494" s="45"/>
      <c r="FZ494" s="45"/>
      <c r="GA494" s="73"/>
      <c r="GB494" s="73"/>
      <c r="GC494" s="73"/>
      <c r="GD494" s="73"/>
      <c r="GE494" s="73"/>
      <c r="GF494" s="73"/>
      <c r="GG494" s="73"/>
      <c r="GH494" s="73"/>
      <c r="GI494" s="73"/>
      <c r="GJ494" s="73"/>
      <c r="GK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45"/>
      <c r="IF494" s="45"/>
      <c r="JM494" s="45"/>
      <c r="JN494" s="45"/>
      <c r="JO494" s="45"/>
      <c r="KR494" s="45"/>
      <c r="LU494" s="45"/>
      <c r="MY494" s="45"/>
      <c r="OB494" s="45"/>
      <c r="PE494" s="45"/>
      <c r="QH494" s="45"/>
    </row>
    <row r="495" spans="3:450" s="41" customFormat="1" x14ac:dyDescent="0.2">
      <c r="C495" s="42"/>
      <c r="G495" s="43"/>
      <c r="H495" s="43"/>
      <c r="AK495" s="45"/>
      <c r="BN495" s="45"/>
      <c r="DT495" s="45"/>
      <c r="FZ495" s="45"/>
      <c r="GA495" s="73"/>
      <c r="GB495" s="73"/>
      <c r="GC495" s="73"/>
      <c r="GD495" s="73"/>
      <c r="GE495" s="73"/>
      <c r="GF495" s="73"/>
      <c r="GG495" s="73"/>
      <c r="GH495" s="73"/>
      <c r="GI495" s="73"/>
      <c r="GJ495" s="73"/>
      <c r="GK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45"/>
      <c r="IF495" s="45"/>
      <c r="JM495" s="45"/>
      <c r="JN495" s="45"/>
      <c r="JO495" s="45"/>
      <c r="KR495" s="45"/>
      <c r="LU495" s="45"/>
      <c r="MY495" s="45"/>
      <c r="OB495" s="45"/>
      <c r="PE495" s="45"/>
      <c r="QH495" s="45"/>
    </row>
    <row r="496" spans="3:450" s="41" customFormat="1" x14ac:dyDescent="0.2">
      <c r="C496" s="42"/>
      <c r="G496" s="43"/>
      <c r="H496" s="43"/>
      <c r="AK496" s="45"/>
      <c r="BN496" s="45"/>
      <c r="DT496" s="45"/>
      <c r="FZ496" s="45"/>
      <c r="GA496" s="73"/>
      <c r="GB496" s="73"/>
      <c r="GC496" s="73"/>
      <c r="GD496" s="73"/>
      <c r="GE496" s="73"/>
      <c r="GF496" s="73"/>
      <c r="GG496" s="73"/>
      <c r="GH496" s="73"/>
      <c r="GI496" s="73"/>
      <c r="GJ496" s="73"/>
      <c r="GK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45"/>
      <c r="IF496" s="45"/>
      <c r="JM496" s="45"/>
      <c r="JN496" s="45"/>
      <c r="JO496" s="45"/>
      <c r="KR496" s="45"/>
      <c r="LU496" s="45"/>
      <c r="MY496" s="45"/>
      <c r="OB496" s="45"/>
      <c r="PE496" s="45"/>
      <c r="QH496" s="45"/>
    </row>
    <row r="497" spans="3:450" s="41" customFormat="1" x14ac:dyDescent="0.2">
      <c r="C497" s="42"/>
      <c r="G497" s="43"/>
      <c r="H497" s="43"/>
      <c r="AK497" s="45"/>
      <c r="BN497" s="45"/>
      <c r="DT497" s="45"/>
      <c r="FZ497" s="45"/>
      <c r="GA497" s="73"/>
      <c r="GB497" s="73"/>
      <c r="GC497" s="73"/>
      <c r="GD497" s="73"/>
      <c r="GE497" s="73"/>
      <c r="GF497" s="73"/>
      <c r="GG497" s="73"/>
      <c r="GH497" s="73"/>
      <c r="GI497" s="73"/>
      <c r="GJ497" s="73"/>
      <c r="GK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45"/>
      <c r="IF497" s="45"/>
      <c r="JM497" s="45"/>
      <c r="JN497" s="45"/>
      <c r="JO497" s="45"/>
      <c r="KR497" s="45"/>
      <c r="LU497" s="45"/>
      <c r="MY497" s="45"/>
      <c r="OB497" s="45"/>
      <c r="PE497" s="45"/>
      <c r="QH497" s="45"/>
    </row>
    <row r="498" spans="3:450" s="41" customFormat="1" x14ac:dyDescent="0.2">
      <c r="C498" s="42"/>
      <c r="G498" s="43"/>
      <c r="H498" s="43"/>
      <c r="AK498" s="45"/>
      <c r="BN498" s="45"/>
      <c r="DT498" s="45"/>
      <c r="FZ498" s="45"/>
      <c r="GA498" s="73"/>
      <c r="GB498" s="73"/>
      <c r="GC498" s="73"/>
      <c r="GD498" s="73"/>
      <c r="GE498" s="73"/>
      <c r="GF498" s="73"/>
      <c r="GG498" s="73"/>
      <c r="GH498" s="73"/>
      <c r="GI498" s="73"/>
      <c r="GJ498" s="73"/>
      <c r="GK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45"/>
      <c r="IF498" s="45"/>
      <c r="JM498" s="45"/>
      <c r="JN498" s="45"/>
      <c r="JO498" s="45"/>
      <c r="KR498" s="45"/>
      <c r="LU498" s="45"/>
      <c r="MY498" s="45"/>
      <c r="OB498" s="45"/>
      <c r="PE498" s="45"/>
      <c r="QH498" s="45"/>
    </row>
    <row r="499" spans="3:450" s="41" customFormat="1" x14ac:dyDescent="0.2">
      <c r="C499" s="42"/>
      <c r="G499" s="43"/>
      <c r="H499" s="43"/>
      <c r="AK499" s="45"/>
      <c r="BN499" s="45"/>
      <c r="DT499" s="45"/>
      <c r="FZ499" s="45"/>
      <c r="GA499" s="73"/>
      <c r="GB499" s="73"/>
      <c r="GC499" s="73"/>
      <c r="GD499" s="73"/>
      <c r="GE499" s="73"/>
      <c r="GF499" s="73"/>
      <c r="GG499" s="73"/>
      <c r="GH499" s="73"/>
      <c r="GI499" s="73"/>
      <c r="GJ499" s="73"/>
      <c r="GK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45"/>
      <c r="IF499" s="45"/>
      <c r="JM499" s="45"/>
      <c r="JN499" s="45"/>
      <c r="JO499" s="45"/>
      <c r="KR499" s="45"/>
      <c r="LU499" s="45"/>
      <c r="MY499" s="45"/>
      <c r="OB499" s="45"/>
      <c r="PE499" s="45"/>
      <c r="QH499" s="45"/>
    </row>
    <row r="500" spans="3:450" s="41" customFormat="1" x14ac:dyDescent="0.2">
      <c r="C500" s="42"/>
      <c r="G500" s="43"/>
      <c r="H500" s="43"/>
      <c r="AK500" s="45"/>
      <c r="BN500" s="45"/>
      <c r="DT500" s="45"/>
      <c r="FZ500" s="45"/>
      <c r="GA500" s="73"/>
      <c r="GB500" s="73"/>
      <c r="GC500" s="73"/>
      <c r="GD500" s="73"/>
      <c r="GE500" s="73"/>
      <c r="GF500" s="73"/>
      <c r="GG500" s="73"/>
      <c r="GH500" s="73"/>
      <c r="GI500" s="73"/>
      <c r="GJ500" s="73"/>
      <c r="GK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45"/>
      <c r="IF500" s="45"/>
      <c r="JM500" s="45"/>
      <c r="JN500" s="45"/>
      <c r="JO500" s="45"/>
      <c r="KR500" s="45"/>
      <c r="LU500" s="45"/>
      <c r="MY500" s="45"/>
      <c r="OB500" s="45"/>
      <c r="PE500" s="45"/>
      <c r="QH500" s="45"/>
    </row>
    <row r="501" spans="3:450" s="41" customFormat="1" x14ac:dyDescent="0.2">
      <c r="C501" s="42"/>
      <c r="G501" s="43"/>
      <c r="H501" s="43"/>
      <c r="AK501" s="45"/>
      <c r="BN501" s="45"/>
      <c r="DT501" s="45"/>
      <c r="FZ501" s="45"/>
      <c r="GA501" s="73"/>
      <c r="GB501" s="73"/>
      <c r="GC501" s="73"/>
      <c r="GD501" s="73"/>
      <c r="GE501" s="73"/>
      <c r="GF501" s="73"/>
      <c r="GG501" s="73"/>
      <c r="GH501" s="73"/>
      <c r="GI501" s="73"/>
      <c r="GJ501" s="73"/>
      <c r="GK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45"/>
      <c r="IF501" s="45"/>
      <c r="JM501" s="45"/>
      <c r="JN501" s="45"/>
      <c r="JO501" s="45"/>
      <c r="KR501" s="45"/>
      <c r="LU501" s="45"/>
      <c r="MY501" s="45"/>
      <c r="OB501" s="45"/>
      <c r="PE501" s="45"/>
      <c r="QH501" s="45"/>
    </row>
    <row r="502" spans="3:450" s="41" customFormat="1" x14ac:dyDescent="0.2">
      <c r="C502" s="42"/>
      <c r="G502" s="43"/>
      <c r="H502" s="43"/>
      <c r="AK502" s="45"/>
      <c r="BN502" s="45"/>
      <c r="DT502" s="45"/>
      <c r="FZ502" s="45"/>
      <c r="GA502" s="73"/>
      <c r="GB502" s="73"/>
      <c r="GC502" s="73"/>
      <c r="GD502" s="73"/>
      <c r="GE502" s="73"/>
      <c r="GF502" s="73"/>
      <c r="GG502" s="73"/>
      <c r="GH502" s="73"/>
      <c r="GI502" s="73"/>
      <c r="GJ502" s="73"/>
      <c r="GK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45"/>
      <c r="IF502" s="45"/>
      <c r="JM502" s="45"/>
      <c r="JN502" s="45"/>
      <c r="JO502" s="45"/>
      <c r="KR502" s="45"/>
      <c r="LU502" s="45"/>
      <c r="MY502" s="45"/>
      <c r="OB502" s="45"/>
      <c r="PE502" s="45"/>
      <c r="QH502" s="45"/>
    </row>
    <row r="503" spans="3:450" s="41" customFormat="1" x14ac:dyDescent="0.2">
      <c r="C503" s="42"/>
      <c r="G503" s="43"/>
      <c r="H503" s="43"/>
      <c r="AK503" s="45"/>
      <c r="BN503" s="45"/>
      <c r="DT503" s="45"/>
      <c r="FZ503" s="45"/>
      <c r="GA503" s="73"/>
      <c r="GB503" s="73"/>
      <c r="GC503" s="73"/>
      <c r="GD503" s="73"/>
      <c r="GE503" s="73"/>
      <c r="GF503" s="73"/>
      <c r="GG503" s="73"/>
      <c r="GH503" s="73"/>
      <c r="GI503" s="73"/>
      <c r="GJ503" s="73"/>
      <c r="GK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45"/>
      <c r="IF503" s="45"/>
      <c r="JM503" s="45"/>
      <c r="JN503" s="45"/>
      <c r="JO503" s="45"/>
      <c r="KR503" s="45"/>
      <c r="LU503" s="45"/>
      <c r="MY503" s="45"/>
      <c r="OB503" s="45"/>
      <c r="PE503" s="45"/>
      <c r="QH503" s="45"/>
    </row>
    <row r="504" spans="3:450" s="41" customFormat="1" x14ac:dyDescent="0.2">
      <c r="C504" s="42"/>
      <c r="G504" s="43"/>
      <c r="H504" s="43"/>
      <c r="AK504" s="45"/>
      <c r="BN504" s="45"/>
      <c r="DT504" s="45"/>
      <c r="FZ504" s="45"/>
      <c r="GA504" s="73"/>
      <c r="GB504" s="73"/>
      <c r="GC504" s="73"/>
      <c r="GD504" s="73"/>
      <c r="GE504" s="73"/>
      <c r="GF504" s="73"/>
      <c r="GG504" s="73"/>
      <c r="GH504" s="73"/>
      <c r="GI504" s="73"/>
      <c r="GJ504" s="73"/>
      <c r="GK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45"/>
      <c r="IF504" s="45"/>
      <c r="JM504" s="45"/>
      <c r="JN504" s="45"/>
      <c r="JO504" s="45"/>
      <c r="KR504" s="45"/>
      <c r="LU504" s="45"/>
      <c r="MY504" s="45"/>
      <c r="OB504" s="45"/>
      <c r="PE504" s="45"/>
      <c r="QH504" s="45"/>
    </row>
    <row r="505" spans="3:450" s="41" customFormat="1" x14ac:dyDescent="0.2">
      <c r="C505" s="42"/>
      <c r="G505" s="43"/>
      <c r="H505" s="43"/>
      <c r="AK505" s="45"/>
      <c r="BN505" s="45"/>
      <c r="DT505" s="45"/>
      <c r="FZ505" s="45"/>
      <c r="GA505" s="73"/>
      <c r="GB505" s="73"/>
      <c r="GC505" s="73"/>
      <c r="GD505" s="73"/>
      <c r="GE505" s="73"/>
      <c r="GF505" s="73"/>
      <c r="GG505" s="73"/>
      <c r="GH505" s="73"/>
      <c r="GI505" s="73"/>
      <c r="GJ505" s="73"/>
      <c r="GK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45"/>
      <c r="IF505" s="45"/>
      <c r="JM505" s="45"/>
      <c r="JN505" s="45"/>
      <c r="JO505" s="45"/>
      <c r="KR505" s="45"/>
      <c r="LU505" s="45"/>
      <c r="MY505" s="45"/>
      <c r="OB505" s="45"/>
      <c r="PE505" s="45"/>
      <c r="QH505" s="45"/>
    </row>
    <row r="506" spans="3:450" s="41" customFormat="1" x14ac:dyDescent="0.2">
      <c r="C506" s="42"/>
      <c r="G506" s="43"/>
      <c r="H506" s="43"/>
      <c r="AK506" s="45"/>
      <c r="BN506" s="45"/>
      <c r="DT506" s="45"/>
      <c r="FZ506" s="45"/>
      <c r="GA506" s="73"/>
      <c r="GB506" s="73"/>
      <c r="GC506" s="73"/>
      <c r="GD506" s="73"/>
      <c r="GE506" s="73"/>
      <c r="GF506" s="73"/>
      <c r="GG506" s="73"/>
      <c r="GH506" s="73"/>
      <c r="GI506" s="73"/>
      <c r="GJ506" s="73"/>
      <c r="GK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45"/>
      <c r="IF506" s="45"/>
      <c r="JM506" s="45"/>
      <c r="JN506" s="45"/>
      <c r="JO506" s="45"/>
      <c r="KR506" s="45"/>
      <c r="LU506" s="45"/>
      <c r="MY506" s="45"/>
      <c r="OB506" s="45"/>
      <c r="PE506" s="45"/>
      <c r="QH506" s="45"/>
    </row>
    <row r="507" spans="3:450" s="41" customFormat="1" x14ac:dyDescent="0.2">
      <c r="C507" s="42"/>
      <c r="G507" s="43"/>
      <c r="H507" s="43"/>
      <c r="AK507" s="45"/>
      <c r="BN507" s="45"/>
      <c r="DT507" s="45"/>
      <c r="FZ507" s="45"/>
      <c r="GA507" s="73"/>
      <c r="GB507" s="73"/>
      <c r="GC507" s="73"/>
      <c r="GD507" s="73"/>
      <c r="GE507" s="73"/>
      <c r="GF507" s="73"/>
      <c r="GG507" s="73"/>
      <c r="GH507" s="73"/>
      <c r="GI507" s="73"/>
      <c r="GJ507" s="73"/>
      <c r="GK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45"/>
      <c r="IF507" s="45"/>
      <c r="JM507" s="45"/>
      <c r="JN507" s="45"/>
      <c r="JO507" s="45"/>
      <c r="KR507" s="45"/>
      <c r="LU507" s="45"/>
      <c r="MY507" s="45"/>
      <c r="OB507" s="45"/>
      <c r="PE507" s="45"/>
      <c r="QH507" s="45"/>
    </row>
    <row r="508" spans="3:450" s="41" customFormat="1" x14ac:dyDescent="0.2">
      <c r="C508" s="42"/>
      <c r="G508" s="43"/>
      <c r="H508" s="43"/>
      <c r="AK508" s="45"/>
      <c r="BN508" s="45"/>
      <c r="DT508" s="45"/>
      <c r="FZ508" s="45"/>
      <c r="GA508" s="73"/>
      <c r="GB508" s="73"/>
      <c r="GC508" s="73"/>
      <c r="GD508" s="73"/>
      <c r="GE508" s="73"/>
      <c r="GF508" s="73"/>
      <c r="GG508" s="73"/>
      <c r="GH508" s="73"/>
      <c r="GI508" s="73"/>
      <c r="GJ508" s="73"/>
      <c r="GK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45"/>
      <c r="IF508" s="45"/>
      <c r="JM508" s="45"/>
      <c r="JN508" s="45"/>
      <c r="JO508" s="45"/>
      <c r="KR508" s="45"/>
      <c r="LU508" s="45"/>
      <c r="MY508" s="45"/>
      <c r="OB508" s="45"/>
      <c r="PE508" s="45"/>
      <c r="QH508" s="45"/>
    </row>
    <row r="509" spans="3:450" s="41" customFormat="1" x14ac:dyDescent="0.2">
      <c r="C509" s="42"/>
      <c r="G509" s="43"/>
      <c r="H509" s="43"/>
      <c r="AK509" s="45"/>
      <c r="BN509" s="45"/>
      <c r="DT509" s="45"/>
      <c r="FZ509" s="45"/>
      <c r="GA509" s="73"/>
      <c r="GB509" s="73"/>
      <c r="GC509" s="73"/>
      <c r="GD509" s="73"/>
      <c r="GE509" s="73"/>
      <c r="GF509" s="73"/>
      <c r="GG509" s="73"/>
      <c r="GH509" s="73"/>
      <c r="GI509" s="73"/>
      <c r="GJ509" s="73"/>
      <c r="GK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45"/>
      <c r="IF509" s="45"/>
      <c r="JM509" s="45"/>
      <c r="JN509" s="45"/>
      <c r="JO509" s="45"/>
      <c r="KR509" s="45"/>
      <c r="LU509" s="45"/>
      <c r="MY509" s="45"/>
      <c r="OB509" s="45"/>
      <c r="PE509" s="45"/>
      <c r="QH509" s="45"/>
    </row>
    <row r="510" spans="3:450" s="41" customFormat="1" x14ac:dyDescent="0.2">
      <c r="C510" s="42"/>
      <c r="G510" s="43"/>
      <c r="H510" s="43"/>
      <c r="AK510" s="45"/>
      <c r="BN510" s="45"/>
      <c r="DT510" s="45"/>
      <c r="FZ510" s="45"/>
      <c r="GA510" s="73"/>
      <c r="GB510" s="73"/>
      <c r="GC510" s="73"/>
      <c r="GD510" s="73"/>
      <c r="GE510" s="73"/>
      <c r="GF510" s="73"/>
      <c r="GG510" s="73"/>
      <c r="GH510" s="73"/>
      <c r="GI510" s="73"/>
      <c r="GJ510" s="73"/>
      <c r="GK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45"/>
      <c r="IF510" s="45"/>
      <c r="JM510" s="45"/>
      <c r="JN510" s="45"/>
      <c r="JO510" s="45"/>
      <c r="KR510" s="45"/>
      <c r="LU510" s="45"/>
      <c r="MY510" s="45"/>
      <c r="OB510" s="45"/>
      <c r="PE510" s="45"/>
      <c r="QH510" s="45"/>
    </row>
    <row r="511" spans="3:450" s="41" customFormat="1" x14ac:dyDescent="0.2">
      <c r="C511" s="42"/>
      <c r="G511" s="43"/>
      <c r="H511" s="43"/>
      <c r="AK511" s="45"/>
      <c r="BN511" s="45"/>
      <c r="DT511" s="45"/>
      <c r="FZ511" s="45"/>
      <c r="GA511" s="73"/>
      <c r="GB511" s="73"/>
      <c r="GC511" s="73"/>
      <c r="GD511" s="73"/>
      <c r="GE511" s="73"/>
      <c r="GF511" s="73"/>
      <c r="GG511" s="73"/>
      <c r="GH511" s="73"/>
      <c r="GI511" s="73"/>
      <c r="GJ511" s="73"/>
      <c r="GK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45"/>
      <c r="IF511" s="45"/>
      <c r="JM511" s="45"/>
      <c r="JN511" s="45"/>
      <c r="JO511" s="45"/>
      <c r="KR511" s="45"/>
      <c r="LU511" s="45"/>
      <c r="MY511" s="45"/>
      <c r="OB511" s="45"/>
      <c r="PE511" s="45"/>
      <c r="QH511" s="45"/>
    </row>
    <row r="512" spans="3:450" s="41" customFormat="1" x14ac:dyDescent="0.2">
      <c r="C512" s="42"/>
      <c r="G512" s="43"/>
      <c r="H512" s="43"/>
      <c r="AK512" s="45"/>
      <c r="BN512" s="45"/>
      <c r="DT512" s="45"/>
      <c r="FZ512" s="45"/>
      <c r="GA512" s="73"/>
      <c r="GB512" s="73"/>
      <c r="GC512" s="73"/>
      <c r="GD512" s="73"/>
      <c r="GE512" s="73"/>
      <c r="GF512" s="73"/>
      <c r="GG512" s="73"/>
      <c r="GH512" s="73"/>
      <c r="GI512" s="73"/>
      <c r="GJ512" s="73"/>
      <c r="GK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45"/>
      <c r="IF512" s="45"/>
      <c r="JM512" s="45"/>
      <c r="JN512" s="45"/>
      <c r="JO512" s="45"/>
      <c r="KR512" s="45"/>
      <c r="LU512" s="45"/>
      <c r="MY512" s="45"/>
      <c r="OB512" s="45"/>
      <c r="PE512" s="45"/>
      <c r="QH512" s="45"/>
    </row>
    <row r="513" spans="3:450" s="41" customFormat="1" x14ac:dyDescent="0.2">
      <c r="C513" s="42"/>
      <c r="G513" s="43"/>
      <c r="H513" s="43"/>
      <c r="AK513" s="45"/>
      <c r="BN513" s="45"/>
      <c r="DT513" s="45"/>
      <c r="FZ513" s="45"/>
      <c r="GA513" s="73"/>
      <c r="GB513" s="73"/>
      <c r="GC513" s="73"/>
      <c r="GD513" s="73"/>
      <c r="GE513" s="73"/>
      <c r="GF513" s="73"/>
      <c r="GG513" s="73"/>
      <c r="GH513" s="73"/>
      <c r="GI513" s="73"/>
      <c r="GJ513" s="73"/>
      <c r="GK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45"/>
      <c r="IF513" s="45"/>
      <c r="JM513" s="45"/>
      <c r="JN513" s="45"/>
      <c r="JO513" s="45"/>
      <c r="KR513" s="45"/>
      <c r="LU513" s="45"/>
      <c r="MY513" s="45"/>
      <c r="OB513" s="45"/>
      <c r="PE513" s="45"/>
      <c r="QH513" s="45"/>
    </row>
    <row r="514" spans="3:450" s="41" customFormat="1" x14ac:dyDescent="0.2">
      <c r="C514" s="42"/>
      <c r="G514" s="43"/>
      <c r="H514" s="43"/>
      <c r="AK514" s="45"/>
      <c r="BN514" s="45"/>
      <c r="DT514" s="45"/>
      <c r="FZ514" s="45"/>
      <c r="GA514" s="73"/>
      <c r="GB514" s="73"/>
      <c r="GC514" s="73"/>
      <c r="GD514" s="73"/>
      <c r="GE514" s="73"/>
      <c r="GF514" s="73"/>
      <c r="GG514" s="73"/>
      <c r="GH514" s="73"/>
      <c r="GI514" s="73"/>
      <c r="GJ514" s="73"/>
      <c r="GK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45"/>
      <c r="IF514" s="45"/>
      <c r="JM514" s="45"/>
      <c r="JN514" s="45"/>
      <c r="JO514" s="45"/>
      <c r="KR514" s="45"/>
      <c r="LU514" s="45"/>
      <c r="MY514" s="45"/>
      <c r="OB514" s="45"/>
      <c r="PE514" s="45"/>
      <c r="QH514" s="45"/>
    </row>
    <row r="515" spans="3:450" s="41" customFormat="1" x14ac:dyDescent="0.2">
      <c r="C515" s="42"/>
      <c r="G515" s="43"/>
      <c r="H515" s="43"/>
      <c r="AK515" s="45"/>
      <c r="BN515" s="45"/>
      <c r="DT515" s="45"/>
      <c r="FZ515" s="45"/>
      <c r="GA515" s="73"/>
      <c r="GB515" s="73"/>
      <c r="GC515" s="73"/>
      <c r="GD515" s="73"/>
      <c r="GE515" s="73"/>
      <c r="GF515" s="73"/>
      <c r="GG515" s="73"/>
      <c r="GH515" s="73"/>
      <c r="GI515" s="73"/>
      <c r="GJ515" s="73"/>
      <c r="GK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45"/>
      <c r="IF515" s="45"/>
      <c r="JM515" s="45"/>
      <c r="JN515" s="45"/>
      <c r="JO515" s="45"/>
      <c r="KR515" s="45"/>
      <c r="LU515" s="45"/>
      <c r="MY515" s="45"/>
      <c r="OB515" s="45"/>
      <c r="PE515" s="45"/>
      <c r="QH515" s="45"/>
    </row>
    <row r="516" spans="3:450" s="41" customFormat="1" x14ac:dyDescent="0.2">
      <c r="C516" s="42"/>
      <c r="G516" s="43"/>
      <c r="H516" s="43"/>
      <c r="AK516" s="45"/>
      <c r="BN516" s="45"/>
      <c r="DT516" s="45"/>
      <c r="FZ516" s="45"/>
      <c r="GA516" s="73"/>
      <c r="GB516" s="73"/>
      <c r="GC516" s="73"/>
      <c r="GD516" s="73"/>
      <c r="GE516" s="73"/>
      <c r="GF516" s="73"/>
      <c r="GG516" s="73"/>
      <c r="GH516" s="73"/>
      <c r="GI516" s="73"/>
      <c r="GJ516" s="73"/>
      <c r="GK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45"/>
      <c r="IF516" s="45"/>
      <c r="JM516" s="45"/>
      <c r="JN516" s="45"/>
      <c r="JO516" s="45"/>
      <c r="KR516" s="45"/>
      <c r="LU516" s="45"/>
      <c r="MY516" s="45"/>
      <c r="OB516" s="45"/>
      <c r="PE516" s="45"/>
      <c r="QH516" s="45"/>
    </row>
    <row r="517" spans="3:450" s="41" customFormat="1" x14ac:dyDescent="0.2">
      <c r="C517" s="42"/>
      <c r="G517" s="43"/>
      <c r="H517" s="43"/>
      <c r="AK517" s="45"/>
      <c r="BN517" s="45"/>
      <c r="DT517" s="45"/>
      <c r="FZ517" s="45"/>
      <c r="GA517" s="73"/>
      <c r="GB517" s="73"/>
      <c r="GC517" s="73"/>
      <c r="GD517" s="73"/>
      <c r="GE517" s="73"/>
      <c r="GF517" s="73"/>
      <c r="GG517" s="73"/>
      <c r="GH517" s="73"/>
      <c r="GI517" s="73"/>
      <c r="GJ517" s="73"/>
      <c r="GK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45"/>
      <c r="IF517" s="45"/>
      <c r="JM517" s="45"/>
      <c r="JN517" s="45"/>
      <c r="JO517" s="45"/>
      <c r="KR517" s="45"/>
      <c r="LU517" s="45"/>
      <c r="MY517" s="45"/>
      <c r="OB517" s="45"/>
      <c r="PE517" s="45"/>
      <c r="QH517" s="45"/>
    </row>
    <row r="518" spans="3:450" s="41" customFormat="1" x14ac:dyDescent="0.2">
      <c r="C518" s="42"/>
      <c r="G518" s="43"/>
      <c r="H518" s="43"/>
      <c r="AK518" s="45"/>
      <c r="BN518" s="45"/>
      <c r="DT518" s="45"/>
      <c r="FZ518" s="45"/>
      <c r="GA518" s="73"/>
      <c r="GB518" s="73"/>
      <c r="GC518" s="73"/>
      <c r="GD518" s="73"/>
      <c r="GE518" s="73"/>
      <c r="GF518" s="73"/>
      <c r="GG518" s="73"/>
      <c r="GH518" s="73"/>
      <c r="GI518" s="73"/>
      <c r="GJ518" s="73"/>
      <c r="GK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45"/>
      <c r="IF518" s="45"/>
      <c r="JM518" s="45"/>
      <c r="JN518" s="45"/>
      <c r="JO518" s="45"/>
      <c r="KR518" s="45"/>
      <c r="LU518" s="45"/>
      <c r="MY518" s="45"/>
      <c r="OB518" s="45"/>
      <c r="PE518" s="45"/>
      <c r="QH518" s="45"/>
    </row>
    <row r="519" spans="3:450" s="41" customFormat="1" x14ac:dyDescent="0.2">
      <c r="C519" s="42"/>
      <c r="G519" s="43"/>
      <c r="H519" s="43"/>
      <c r="AK519" s="45"/>
      <c r="BN519" s="45"/>
      <c r="DT519" s="45"/>
      <c r="FZ519" s="45"/>
      <c r="GA519" s="73"/>
      <c r="GB519" s="73"/>
      <c r="GC519" s="73"/>
      <c r="GD519" s="73"/>
      <c r="GE519" s="73"/>
      <c r="GF519" s="73"/>
      <c r="GG519" s="73"/>
      <c r="GH519" s="73"/>
      <c r="GI519" s="73"/>
      <c r="GJ519" s="73"/>
      <c r="GK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45"/>
      <c r="IF519" s="45"/>
      <c r="JM519" s="45"/>
      <c r="JN519" s="45"/>
      <c r="JO519" s="45"/>
      <c r="KR519" s="45"/>
      <c r="LU519" s="45"/>
      <c r="MY519" s="45"/>
      <c r="OB519" s="45"/>
      <c r="PE519" s="45"/>
      <c r="QH519" s="45"/>
    </row>
    <row r="520" spans="3:450" s="41" customFormat="1" x14ac:dyDescent="0.2">
      <c r="C520" s="42"/>
      <c r="G520" s="43"/>
      <c r="H520" s="43"/>
      <c r="AK520" s="45"/>
      <c r="BN520" s="45"/>
      <c r="DT520" s="45"/>
      <c r="FZ520" s="45"/>
      <c r="GA520" s="73"/>
      <c r="GB520" s="73"/>
      <c r="GC520" s="73"/>
      <c r="GD520" s="73"/>
      <c r="GE520" s="73"/>
      <c r="GF520" s="73"/>
      <c r="GG520" s="73"/>
      <c r="GH520" s="73"/>
      <c r="GI520" s="73"/>
      <c r="GJ520" s="73"/>
      <c r="GK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45"/>
      <c r="IF520" s="45"/>
      <c r="JM520" s="45"/>
      <c r="JN520" s="45"/>
      <c r="JO520" s="45"/>
      <c r="KR520" s="45"/>
      <c r="LU520" s="45"/>
      <c r="MY520" s="45"/>
      <c r="OB520" s="45"/>
      <c r="PE520" s="45"/>
      <c r="QH520" s="45"/>
    </row>
    <row r="521" spans="3:450" s="41" customFormat="1" x14ac:dyDescent="0.2">
      <c r="C521" s="42"/>
      <c r="G521" s="43"/>
      <c r="H521" s="43"/>
      <c r="AK521" s="45"/>
      <c r="BN521" s="45"/>
      <c r="DT521" s="45"/>
      <c r="FZ521" s="45"/>
      <c r="GA521" s="73"/>
      <c r="GB521" s="73"/>
      <c r="GC521" s="73"/>
      <c r="GD521" s="73"/>
      <c r="GE521" s="73"/>
      <c r="GF521" s="73"/>
      <c r="GG521" s="73"/>
      <c r="GH521" s="73"/>
      <c r="GI521" s="73"/>
      <c r="GJ521" s="73"/>
      <c r="GK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45"/>
      <c r="IF521" s="45"/>
      <c r="JM521" s="45"/>
      <c r="JN521" s="45"/>
      <c r="JO521" s="45"/>
      <c r="KR521" s="45"/>
      <c r="LU521" s="45"/>
      <c r="MY521" s="45"/>
      <c r="OB521" s="45"/>
      <c r="PE521" s="45"/>
      <c r="QH521" s="45"/>
    </row>
    <row r="522" spans="3:450" s="41" customFormat="1" x14ac:dyDescent="0.2">
      <c r="C522" s="42"/>
      <c r="G522" s="43"/>
      <c r="H522" s="43"/>
      <c r="AK522" s="45"/>
      <c r="BN522" s="45"/>
      <c r="DT522" s="45"/>
      <c r="FZ522" s="45"/>
      <c r="GA522" s="73"/>
      <c r="GB522" s="73"/>
      <c r="GC522" s="73"/>
      <c r="GD522" s="73"/>
      <c r="GE522" s="73"/>
      <c r="GF522" s="73"/>
      <c r="GG522" s="73"/>
      <c r="GH522" s="73"/>
      <c r="GI522" s="73"/>
      <c r="GJ522" s="73"/>
      <c r="GK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45"/>
      <c r="IF522" s="45"/>
      <c r="JM522" s="45"/>
      <c r="JN522" s="45"/>
      <c r="JO522" s="45"/>
      <c r="KR522" s="45"/>
      <c r="LU522" s="45"/>
      <c r="MY522" s="45"/>
      <c r="OB522" s="45"/>
      <c r="PE522" s="45"/>
      <c r="QH522" s="45"/>
    </row>
    <row r="523" spans="3:450" s="41" customFormat="1" x14ac:dyDescent="0.2">
      <c r="C523" s="42"/>
      <c r="G523" s="43"/>
      <c r="H523" s="43"/>
      <c r="AK523" s="45"/>
      <c r="BN523" s="45"/>
      <c r="DT523" s="45"/>
      <c r="FZ523" s="45"/>
      <c r="GA523" s="73"/>
      <c r="GB523" s="73"/>
      <c r="GC523" s="73"/>
      <c r="GD523" s="73"/>
      <c r="GE523" s="73"/>
      <c r="GF523" s="73"/>
      <c r="GG523" s="73"/>
      <c r="GH523" s="73"/>
      <c r="GI523" s="73"/>
      <c r="GJ523" s="73"/>
      <c r="GK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45"/>
      <c r="IF523" s="45"/>
      <c r="JM523" s="45"/>
      <c r="JN523" s="45"/>
      <c r="JO523" s="45"/>
      <c r="KR523" s="45"/>
      <c r="LU523" s="45"/>
      <c r="MY523" s="45"/>
      <c r="OB523" s="45"/>
      <c r="PE523" s="45"/>
      <c r="QH523" s="45"/>
    </row>
    <row r="524" spans="3:450" s="41" customFormat="1" x14ac:dyDescent="0.2">
      <c r="C524" s="42"/>
      <c r="G524" s="43"/>
      <c r="H524" s="43"/>
      <c r="AK524" s="45"/>
      <c r="BN524" s="45"/>
      <c r="DT524" s="45"/>
      <c r="FZ524" s="45"/>
      <c r="GA524" s="73"/>
      <c r="GB524" s="73"/>
      <c r="GC524" s="73"/>
      <c r="GD524" s="73"/>
      <c r="GE524" s="73"/>
      <c r="GF524" s="73"/>
      <c r="GG524" s="73"/>
      <c r="GH524" s="73"/>
      <c r="GI524" s="73"/>
      <c r="GJ524" s="73"/>
      <c r="GK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45"/>
      <c r="IF524" s="45"/>
      <c r="JM524" s="45"/>
      <c r="JN524" s="45"/>
      <c r="JO524" s="45"/>
      <c r="KR524" s="45"/>
      <c r="LU524" s="45"/>
      <c r="MY524" s="45"/>
      <c r="OB524" s="45"/>
      <c r="PE524" s="45"/>
      <c r="QH524" s="45"/>
    </row>
    <row r="525" spans="3:450" s="41" customFormat="1" x14ac:dyDescent="0.2">
      <c r="C525" s="42"/>
      <c r="G525" s="43"/>
      <c r="H525" s="43"/>
      <c r="AK525" s="45"/>
      <c r="BN525" s="45"/>
      <c r="DT525" s="45"/>
      <c r="FZ525" s="45"/>
      <c r="GA525" s="73"/>
      <c r="GB525" s="73"/>
      <c r="GC525" s="73"/>
      <c r="GD525" s="73"/>
      <c r="GE525" s="73"/>
      <c r="GF525" s="73"/>
      <c r="GG525" s="73"/>
      <c r="GH525" s="73"/>
      <c r="GI525" s="73"/>
      <c r="GJ525" s="73"/>
      <c r="GK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45"/>
      <c r="IF525" s="45"/>
      <c r="JM525" s="45"/>
      <c r="JN525" s="45"/>
      <c r="JO525" s="45"/>
      <c r="KR525" s="45"/>
      <c r="LU525" s="45"/>
      <c r="MY525" s="45"/>
      <c r="OB525" s="45"/>
      <c r="PE525" s="45"/>
      <c r="QH525" s="45"/>
    </row>
    <row r="526" spans="3:450" s="41" customFormat="1" x14ac:dyDescent="0.2">
      <c r="C526" s="42"/>
      <c r="G526" s="43"/>
      <c r="H526" s="43"/>
      <c r="AK526" s="45"/>
      <c r="BN526" s="45"/>
      <c r="DT526" s="45"/>
      <c r="FZ526" s="45"/>
      <c r="GA526" s="73"/>
      <c r="GB526" s="73"/>
      <c r="GC526" s="73"/>
      <c r="GD526" s="73"/>
      <c r="GE526" s="73"/>
      <c r="GF526" s="73"/>
      <c r="GG526" s="73"/>
      <c r="GH526" s="73"/>
      <c r="GI526" s="73"/>
      <c r="GJ526" s="73"/>
      <c r="GK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45"/>
      <c r="IF526" s="45"/>
      <c r="JM526" s="45"/>
      <c r="JN526" s="45"/>
      <c r="JO526" s="45"/>
      <c r="KR526" s="45"/>
      <c r="LU526" s="45"/>
      <c r="MY526" s="45"/>
      <c r="OB526" s="45"/>
      <c r="PE526" s="45"/>
      <c r="QH526" s="45"/>
    </row>
    <row r="527" spans="3:450" s="41" customFormat="1" x14ac:dyDescent="0.2">
      <c r="C527" s="42"/>
      <c r="G527" s="43"/>
      <c r="H527" s="43"/>
      <c r="AK527" s="45"/>
      <c r="BN527" s="45"/>
      <c r="DT527" s="45"/>
      <c r="FZ527" s="45"/>
      <c r="GA527" s="73"/>
      <c r="GB527" s="73"/>
      <c r="GC527" s="73"/>
      <c r="GD527" s="73"/>
      <c r="GE527" s="73"/>
      <c r="GF527" s="73"/>
      <c r="GG527" s="73"/>
      <c r="GH527" s="73"/>
      <c r="GI527" s="73"/>
      <c r="GJ527" s="73"/>
      <c r="GK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45"/>
      <c r="IF527" s="45"/>
      <c r="JM527" s="45"/>
      <c r="JN527" s="45"/>
      <c r="JO527" s="45"/>
      <c r="KR527" s="45"/>
      <c r="LU527" s="45"/>
      <c r="MY527" s="45"/>
      <c r="OB527" s="45"/>
      <c r="PE527" s="45"/>
      <c r="QH527" s="45"/>
    </row>
    <row r="528" spans="3:450" s="41" customFormat="1" x14ac:dyDescent="0.2">
      <c r="C528" s="42"/>
      <c r="G528" s="43"/>
      <c r="H528" s="43"/>
      <c r="AK528" s="45"/>
      <c r="BN528" s="45"/>
      <c r="DT528" s="45"/>
      <c r="FZ528" s="45"/>
      <c r="GA528" s="73"/>
      <c r="GB528" s="73"/>
      <c r="GC528" s="73"/>
      <c r="GD528" s="73"/>
      <c r="GE528" s="73"/>
      <c r="GF528" s="73"/>
      <c r="GG528" s="73"/>
      <c r="GH528" s="73"/>
      <c r="GI528" s="73"/>
      <c r="GJ528" s="73"/>
      <c r="GK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45"/>
      <c r="IF528" s="45"/>
      <c r="JM528" s="45"/>
      <c r="JN528" s="45"/>
      <c r="JO528" s="45"/>
      <c r="KR528" s="45"/>
      <c r="LU528" s="45"/>
      <c r="MY528" s="45"/>
      <c r="OB528" s="45"/>
      <c r="PE528" s="45"/>
      <c r="QH528" s="45"/>
    </row>
    <row r="529" spans="3:450" s="41" customFormat="1" x14ac:dyDescent="0.2">
      <c r="C529" s="42"/>
      <c r="G529" s="43"/>
      <c r="H529" s="43"/>
      <c r="AK529" s="45"/>
      <c r="BN529" s="45"/>
      <c r="DT529" s="45"/>
      <c r="FZ529" s="45"/>
      <c r="GA529" s="73"/>
      <c r="GB529" s="73"/>
      <c r="GC529" s="73"/>
      <c r="GD529" s="73"/>
      <c r="GE529" s="73"/>
      <c r="GF529" s="73"/>
      <c r="GG529" s="73"/>
      <c r="GH529" s="73"/>
      <c r="GI529" s="73"/>
      <c r="GJ529" s="73"/>
      <c r="GK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45"/>
      <c r="IF529" s="45"/>
      <c r="JM529" s="45"/>
      <c r="JN529" s="45"/>
      <c r="JO529" s="45"/>
      <c r="KR529" s="45"/>
      <c r="LU529" s="45"/>
      <c r="MY529" s="45"/>
      <c r="OB529" s="45"/>
      <c r="PE529" s="45"/>
      <c r="QH529" s="45"/>
    </row>
    <row r="530" spans="3:450" s="41" customFormat="1" x14ac:dyDescent="0.2">
      <c r="C530" s="42"/>
      <c r="G530" s="43"/>
      <c r="H530" s="43"/>
      <c r="AK530" s="45"/>
      <c r="BN530" s="45"/>
      <c r="DT530" s="45"/>
      <c r="FZ530" s="45"/>
      <c r="GA530" s="73"/>
      <c r="GB530" s="73"/>
      <c r="GC530" s="73"/>
      <c r="GD530" s="73"/>
      <c r="GE530" s="73"/>
      <c r="GF530" s="73"/>
      <c r="GG530" s="73"/>
      <c r="GH530" s="73"/>
      <c r="GI530" s="73"/>
      <c r="GJ530" s="73"/>
      <c r="GK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45"/>
      <c r="IF530" s="45"/>
      <c r="JM530" s="45"/>
      <c r="JN530" s="45"/>
      <c r="JO530" s="45"/>
      <c r="KR530" s="45"/>
      <c r="LU530" s="45"/>
      <c r="MY530" s="45"/>
      <c r="OB530" s="45"/>
      <c r="PE530" s="45"/>
      <c r="QH530" s="45"/>
    </row>
    <row r="531" spans="3:450" s="41" customFormat="1" x14ac:dyDescent="0.2">
      <c r="C531" s="42"/>
      <c r="G531" s="43"/>
      <c r="H531" s="43"/>
      <c r="AK531" s="45"/>
      <c r="BN531" s="45"/>
      <c r="DT531" s="45"/>
      <c r="FZ531" s="45"/>
      <c r="GA531" s="73"/>
      <c r="GB531" s="73"/>
      <c r="GC531" s="73"/>
      <c r="GD531" s="73"/>
      <c r="GE531" s="73"/>
      <c r="GF531" s="73"/>
      <c r="GG531" s="73"/>
      <c r="GH531" s="73"/>
      <c r="GI531" s="73"/>
      <c r="GJ531" s="73"/>
      <c r="GK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45"/>
      <c r="IF531" s="45"/>
      <c r="JM531" s="45"/>
      <c r="JN531" s="45"/>
      <c r="JO531" s="45"/>
      <c r="KR531" s="45"/>
      <c r="LU531" s="45"/>
      <c r="MY531" s="45"/>
      <c r="OB531" s="45"/>
      <c r="PE531" s="45"/>
      <c r="QH531" s="45"/>
    </row>
    <row r="532" spans="3:450" s="41" customFormat="1" x14ac:dyDescent="0.2">
      <c r="C532" s="42"/>
      <c r="G532" s="43"/>
      <c r="H532" s="43"/>
      <c r="AK532" s="45"/>
      <c r="BN532" s="45"/>
      <c r="DT532" s="45"/>
      <c r="FZ532" s="45"/>
      <c r="GA532" s="73"/>
      <c r="GB532" s="73"/>
      <c r="GC532" s="73"/>
      <c r="GD532" s="73"/>
      <c r="GE532" s="73"/>
      <c r="GF532" s="73"/>
      <c r="GG532" s="73"/>
      <c r="GH532" s="73"/>
      <c r="GI532" s="73"/>
      <c r="GJ532" s="73"/>
      <c r="GK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45"/>
      <c r="IF532" s="45"/>
      <c r="JM532" s="45"/>
      <c r="JN532" s="45"/>
      <c r="JO532" s="45"/>
      <c r="KR532" s="45"/>
      <c r="LU532" s="45"/>
      <c r="MY532" s="45"/>
      <c r="OB532" s="45"/>
      <c r="PE532" s="45"/>
      <c r="QH532" s="45"/>
    </row>
    <row r="533" spans="3:450" s="41" customFormat="1" x14ac:dyDescent="0.2">
      <c r="C533" s="42"/>
      <c r="G533" s="43"/>
      <c r="H533" s="43"/>
      <c r="AK533" s="45"/>
      <c r="BN533" s="45"/>
      <c r="DT533" s="45"/>
      <c r="FZ533" s="45"/>
      <c r="GA533" s="73"/>
      <c r="GB533" s="73"/>
      <c r="GC533" s="73"/>
      <c r="GD533" s="73"/>
      <c r="GE533" s="73"/>
      <c r="GF533" s="73"/>
      <c r="GG533" s="73"/>
      <c r="GH533" s="73"/>
      <c r="GI533" s="73"/>
      <c r="GJ533" s="73"/>
      <c r="GK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45"/>
      <c r="IF533" s="45"/>
      <c r="JM533" s="45"/>
      <c r="JN533" s="45"/>
      <c r="JO533" s="45"/>
      <c r="KR533" s="45"/>
      <c r="LU533" s="45"/>
      <c r="MY533" s="45"/>
      <c r="OB533" s="45"/>
      <c r="PE533" s="45"/>
      <c r="QH533" s="45"/>
    </row>
    <row r="534" spans="3:450" s="41" customFormat="1" x14ac:dyDescent="0.2">
      <c r="C534" s="42"/>
      <c r="G534" s="43"/>
      <c r="H534" s="43"/>
      <c r="AK534" s="45"/>
      <c r="BN534" s="45"/>
      <c r="DT534" s="45"/>
      <c r="FZ534" s="45"/>
      <c r="GA534" s="73"/>
      <c r="GB534" s="73"/>
      <c r="GC534" s="73"/>
      <c r="GD534" s="73"/>
      <c r="GE534" s="73"/>
      <c r="GF534" s="73"/>
      <c r="GG534" s="73"/>
      <c r="GH534" s="73"/>
      <c r="GI534" s="73"/>
      <c r="GJ534" s="73"/>
      <c r="GK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45"/>
      <c r="IF534" s="45"/>
      <c r="JM534" s="45"/>
      <c r="JN534" s="45"/>
      <c r="JO534" s="45"/>
      <c r="KR534" s="45"/>
      <c r="LU534" s="45"/>
      <c r="MY534" s="45"/>
      <c r="OB534" s="45"/>
      <c r="PE534" s="45"/>
      <c r="QH534" s="45"/>
    </row>
    <row r="535" spans="3:450" s="41" customFormat="1" x14ac:dyDescent="0.2">
      <c r="C535" s="42"/>
      <c r="G535" s="43"/>
      <c r="H535" s="43"/>
      <c r="AK535" s="45"/>
      <c r="BN535" s="45"/>
      <c r="DT535" s="45"/>
      <c r="FZ535" s="45"/>
      <c r="GA535" s="73"/>
      <c r="GB535" s="73"/>
      <c r="GC535" s="73"/>
      <c r="GD535" s="73"/>
      <c r="GE535" s="73"/>
      <c r="GF535" s="73"/>
      <c r="GG535" s="73"/>
      <c r="GH535" s="73"/>
      <c r="GI535" s="73"/>
      <c r="GJ535" s="73"/>
      <c r="GK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45"/>
      <c r="IF535" s="45"/>
      <c r="JM535" s="45"/>
      <c r="JN535" s="45"/>
      <c r="JO535" s="45"/>
      <c r="KR535" s="45"/>
      <c r="LU535" s="45"/>
      <c r="MY535" s="45"/>
      <c r="OB535" s="45"/>
      <c r="PE535" s="45"/>
      <c r="QH535" s="45"/>
    </row>
    <row r="536" spans="3:450" s="41" customFormat="1" x14ac:dyDescent="0.2">
      <c r="C536" s="42"/>
      <c r="G536" s="43"/>
      <c r="H536" s="43"/>
      <c r="AK536" s="45"/>
      <c r="BN536" s="45"/>
      <c r="DT536" s="45"/>
      <c r="FZ536" s="45"/>
      <c r="GA536" s="73"/>
      <c r="GB536" s="73"/>
      <c r="GC536" s="73"/>
      <c r="GD536" s="73"/>
      <c r="GE536" s="73"/>
      <c r="GF536" s="73"/>
      <c r="GG536" s="73"/>
      <c r="GH536" s="73"/>
      <c r="GI536" s="73"/>
      <c r="GJ536" s="73"/>
      <c r="GK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45"/>
      <c r="IF536" s="45"/>
      <c r="JM536" s="45"/>
      <c r="JN536" s="45"/>
      <c r="JO536" s="45"/>
      <c r="KR536" s="45"/>
      <c r="LU536" s="45"/>
      <c r="MY536" s="45"/>
      <c r="OB536" s="45"/>
      <c r="PE536" s="45"/>
      <c r="QH536" s="45"/>
    </row>
    <row r="537" spans="3:450" s="41" customFormat="1" x14ac:dyDescent="0.2">
      <c r="C537" s="42"/>
      <c r="G537" s="43"/>
      <c r="H537" s="43"/>
      <c r="AK537" s="45"/>
      <c r="BN537" s="45"/>
      <c r="DT537" s="45"/>
      <c r="FZ537" s="45"/>
      <c r="GA537" s="73"/>
      <c r="GB537" s="73"/>
      <c r="GC537" s="73"/>
      <c r="GD537" s="73"/>
      <c r="GE537" s="73"/>
      <c r="GF537" s="73"/>
      <c r="GG537" s="73"/>
      <c r="GH537" s="73"/>
      <c r="GI537" s="73"/>
      <c r="GJ537" s="73"/>
      <c r="GK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45"/>
      <c r="IF537" s="45"/>
      <c r="JM537" s="45"/>
      <c r="JN537" s="45"/>
      <c r="JO537" s="45"/>
      <c r="KR537" s="45"/>
      <c r="LU537" s="45"/>
      <c r="MY537" s="45"/>
      <c r="OB537" s="45"/>
      <c r="PE537" s="45"/>
      <c r="QH537" s="45"/>
    </row>
    <row r="538" spans="3:450" s="41" customFormat="1" x14ac:dyDescent="0.2">
      <c r="C538" s="42"/>
      <c r="G538" s="43"/>
      <c r="H538" s="43"/>
      <c r="AK538" s="45"/>
      <c r="BN538" s="45"/>
      <c r="DT538" s="45"/>
      <c r="FZ538" s="45"/>
      <c r="GA538" s="73"/>
      <c r="GB538" s="73"/>
      <c r="GC538" s="73"/>
      <c r="GD538" s="73"/>
      <c r="GE538" s="73"/>
      <c r="GF538" s="73"/>
      <c r="GG538" s="73"/>
      <c r="GH538" s="73"/>
      <c r="GI538" s="73"/>
      <c r="GJ538" s="73"/>
      <c r="GK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45"/>
      <c r="IF538" s="45"/>
      <c r="JM538" s="45"/>
      <c r="JN538" s="45"/>
      <c r="JO538" s="45"/>
      <c r="KR538" s="45"/>
      <c r="LU538" s="45"/>
      <c r="MY538" s="45"/>
      <c r="OB538" s="45"/>
      <c r="PE538" s="45"/>
      <c r="QH538" s="45"/>
    </row>
    <row r="539" spans="3:450" s="41" customFormat="1" x14ac:dyDescent="0.2">
      <c r="C539" s="42"/>
      <c r="G539" s="43"/>
      <c r="H539" s="43"/>
      <c r="AK539" s="45"/>
      <c r="BN539" s="45"/>
      <c r="DT539" s="45"/>
      <c r="FZ539" s="45"/>
      <c r="GA539" s="73"/>
      <c r="GB539" s="73"/>
      <c r="GC539" s="73"/>
      <c r="GD539" s="73"/>
      <c r="GE539" s="73"/>
      <c r="GF539" s="73"/>
      <c r="GG539" s="73"/>
      <c r="GH539" s="73"/>
      <c r="GI539" s="73"/>
      <c r="GJ539" s="73"/>
      <c r="GK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45"/>
      <c r="IF539" s="45"/>
      <c r="JM539" s="45"/>
      <c r="JN539" s="45"/>
      <c r="JO539" s="45"/>
      <c r="KR539" s="45"/>
      <c r="LU539" s="45"/>
      <c r="MY539" s="45"/>
      <c r="OB539" s="45"/>
      <c r="PE539" s="45"/>
      <c r="QH539" s="45"/>
    </row>
    <row r="540" spans="3:450" s="41" customFormat="1" x14ac:dyDescent="0.2">
      <c r="C540" s="42"/>
      <c r="G540" s="43"/>
      <c r="H540" s="43"/>
      <c r="AK540" s="45"/>
      <c r="BN540" s="45"/>
      <c r="DT540" s="45"/>
      <c r="FZ540" s="45"/>
      <c r="GA540" s="73"/>
      <c r="GB540" s="73"/>
      <c r="GC540" s="73"/>
      <c r="GD540" s="73"/>
      <c r="GE540" s="73"/>
      <c r="GF540" s="73"/>
      <c r="GG540" s="73"/>
      <c r="GH540" s="73"/>
      <c r="GI540" s="73"/>
      <c r="GJ540" s="73"/>
      <c r="GK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45"/>
      <c r="IF540" s="45"/>
      <c r="JM540" s="45"/>
      <c r="JN540" s="45"/>
      <c r="JO540" s="45"/>
      <c r="KR540" s="45"/>
      <c r="LU540" s="45"/>
      <c r="MY540" s="45"/>
      <c r="OB540" s="45"/>
      <c r="PE540" s="45"/>
      <c r="QH540" s="45"/>
    </row>
    <row r="541" spans="3:450" s="41" customFormat="1" x14ac:dyDescent="0.2">
      <c r="C541" s="42"/>
      <c r="G541" s="43"/>
      <c r="H541" s="43"/>
      <c r="AK541" s="45"/>
      <c r="BN541" s="45"/>
      <c r="DT541" s="45"/>
      <c r="FZ541" s="45"/>
      <c r="GA541" s="73"/>
      <c r="GB541" s="73"/>
      <c r="GC541" s="73"/>
      <c r="GD541" s="73"/>
      <c r="GE541" s="73"/>
      <c r="GF541" s="73"/>
      <c r="GG541" s="73"/>
      <c r="GH541" s="73"/>
      <c r="GI541" s="73"/>
      <c r="GJ541" s="73"/>
      <c r="GK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45"/>
      <c r="IF541" s="45"/>
      <c r="JM541" s="45"/>
      <c r="JN541" s="45"/>
      <c r="JO541" s="45"/>
      <c r="KR541" s="45"/>
      <c r="LU541" s="45"/>
      <c r="MY541" s="45"/>
      <c r="OB541" s="45"/>
      <c r="PE541" s="45"/>
      <c r="QH541" s="45"/>
    </row>
    <row r="542" spans="3:450" s="41" customFormat="1" x14ac:dyDescent="0.2">
      <c r="C542" s="42"/>
      <c r="G542" s="43"/>
      <c r="H542" s="43"/>
      <c r="AK542" s="45"/>
      <c r="BN542" s="45"/>
      <c r="DT542" s="45"/>
      <c r="FZ542" s="45"/>
      <c r="GA542" s="73"/>
      <c r="GB542" s="73"/>
      <c r="GC542" s="73"/>
      <c r="GD542" s="73"/>
      <c r="GE542" s="73"/>
      <c r="GF542" s="73"/>
      <c r="GG542" s="73"/>
      <c r="GH542" s="73"/>
      <c r="GI542" s="73"/>
      <c r="GJ542" s="73"/>
      <c r="GK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45"/>
      <c r="IF542" s="45"/>
      <c r="JM542" s="45"/>
      <c r="JN542" s="45"/>
      <c r="JO542" s="45"/>
      <c r="KR542" s="45"/>
      <c r="LU542" s="45"/>
      <c r="MY542" s="45"/>
      <c r="OB542" s="45"/>
      <c r="PE542" s="45"/>
      <c r="QH542" s="45"/>
    </row>
    <row r="543" spans="3:450" s="41" customFormat="1" x14ac:dyDescent="0.2">
      <c r="C543" s="42"/>
      <c r="G543" s="43"/>
      <c r="H543" s="43"/>
      <c r="AK543" s="45"/>
      <c r="BN543" s="45"/>
      <c r="DT543" s="45"/>
      <c r="FZ543" s="45"/>
      <c r="GA543" s="73"/>
      <c r="GB543" s="73"/>
      <c r="GC543" s="73"/>
      <c r="GD543" s="73"/>
      <c r="GE543" s="73"/>
      <c r="GF543" s="73"/>
      <c r="GG543" s="73"/>
      <c r="GH543" s="73"/>
      <c r="GI543" s="73"/>
      <c r="GJ543" s="73"/>
      <c r="GK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45"/>
      <c r="IF543" s="45"/>
      <c r="JM543" s="45"/>
      <c r="JN543" s="45"/>
      <c r="JO543" s="45"/>
      <c r="KR543" s="45"/>
      <c r="LU543" s="45"/>
      <c r="MY543" s="45"/>
      <c r="OB543" s="45"/>
      <c r="PE543" s="45"/>
      <c r="QH543" s="45"/>
    </row>
    <row r="544" spans="3:450" s="41" customFormat="1" x14ac:dyDescent="0.2">
      <c r="C544" s="42"/>
      <c r="G544" s="43"/>
      <c r="H544" s="43"/>
      <c r="AK544" s="45"/>
      <c r="BN544" s="45"/>
      <c r="DT544" s="45"/>
      <c r="FZ544" s="45"/>
      <c r="GA544" s="73"/>
      <c r="GB544" s="73"/>
      <c r="GC544" s="73"/>
      <c r="GD544" s="73"/>
      <c r="GE544" s="73"/>
      <c r="GF544" s="73"/>
      <c r="GG544" s="73"/>
      <c r="GH544" s="73"/>
      <c r="GI544" s="73"/>
      <c r="GJ544" s="73"/>
      <c r="GK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45"/>
      <c r="IF544" s="45"/>
      <c r="JM544" s="45"/>
      <c r="JN544" s="45"/>
      <c r="JO544" s="45"/>
      <c r="KR544" s="45"/>
      <c r="LU544" s="45"/>
      <c r="MY544" s="45"/>
      <c r="OB544" s="45"/>
      <c r="PE544" s="45"/>
      <c r="QH544" s="45"/>
    </row>
    <row r="545" spans="3:450" s="41" customFormat="1" x14ac:dyDescent="0.2">
      <c r="C545" s="42"/>
      <c r="G545" s="43"/>
      <c r="H545" s="43"/>
      <c r="AK545" s="45"/>
      <c r="BN545" s="45"/>
      <c r="DT545" s="45"/>
      <c r="FZ545" s="45"/>
      <c r="GA545" s="73"/>
      <c r="GB545" s="73"/>
      <c r="GC545" s="73"/>
      <c r="GD545" s="73"/>
      <c r="GE545" s="73"/>
      <c r="GF545" s="73"/>
      <c r="GG545" s="73"/>
      <c r="GH545" s="73"/>
      <c r="GI545" s="73"/>
      <c r="GJ545" s="73"/>
      <c r="GK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45"/>
      <c r="IF545" s="45"/>
      <c r="JM545" s="45"/>
      <c r="JN545" s="45"/>
      <c r="JO545" s="45"/>
      <c r="KR545" s="45"/>
      <c r="LU545" s="45"/>
      <c r="MY545" s="45"/>
      <c r="OB545" s="45"/>
      <c r="PE545" s="45"/>
      <c r="QH545" s="45"/>
    </row>
    <row r="546" spans="3:450" s="41" customFormat="1" x14ac:dyDescent="0.2">
      <c r="C546" s="42"/>
      <c r="G546" s="43"/>
      <c r="H546" s="43"/>
      <c r="AK546" s="45"/>
      <c r="BN546" s="45"/>
      <c r="DT546" s="45"/>
      <c r="FZ546" s="45"/>
      <c r="GA546" s="73"/>
      <c r="GB546" s="73"/>
      <c r="GC546" s="73"/>
      <c r="GD546" s="73"/>
      <c r="GE546" s="73"/>
      <c r="GF546" s="73"/>
      <c r="GG546" s="73"/>
      <c r="GH546" s="73"/>
      <c r="GI546" s="73"/>
      <c r="GJ546" s="73"/>
      <c r="GK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45"/>
      <c r="IF546" s="45"/>
      <c r="JM546" s="45"/>
      <c r="JN546" s="45"/>
      <c r="JO546" s="45"/>
      <c r="KR546" s="45"/>
      <c r="LU546" s="45"/>
      <c r="MY546" s="45"/>
      <c r="OB546" s="45"/>
      <c r="PE546" s="45"/>
      <c r="QH546" s="45"/>
    </row>
    <row r="547" spans="3:450" s="41" customFormat="1" x14ac:dyDescent="0.2">
      <c r="C547" s="42"/>
      <c r="G547" s="43"/>
      <c r="H547" s="43"/>
      <c r="AK547" s="45"/>
      <c r="BN547" s="45"/>
      <c r="DT547" s="45"/>
      <c r="FZ547" s="45"/>
      <c r="GA547" s="73"/>
      <c r="GB547" s="73"/>
      <c r="GC547" s="73"/>
      <c r="GD547" s="73"/>
      <c r="GE547" s="73"/>
      <c r="GF547" s="73"/>
      <c r="GG547" s="73"/>
      <c r="GH547" s="73"/>
      <c r="GI547" s="73"/>
      <c r="GJ547" s="73"/>
      <c r="GK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45"/>
      <c r="IF547" s="45"/>
      <c r="JM547" s="45"/>
      <c r="JN547" s="45"/>
      <c r="JO547" s="45"/>
      <c r="KR547" s="45"/>
      <c r="LU547" s="45"/>
      <c r="MY547" s="45"/>
      <c r="OB547" s="45"/>
      <c r="PE547" s="45"/>
      <c r="QH547" s="45"/>
    </row>
    <row r="548" spans="3:450" s="41" customFormat="1" x14ac:dyDescent="0.2">
      <c r="C548" s="42"/>
      <c r="G548" s="43"/>
      <c r="H548" s="43"/>
      <c r="AK548" s="45"/>
      <c r="BN548" s="45"/>
      <c r="DT548" s="45"/>
      <c r="FZ548" s="45"/>
      <c r="GA548" s="73"/>
      <c r="GB548" s="73"/>
      <c r="GC548" s="73"/>
      <c r="GD548" s="73"/>
      <c r="GE548" s="73"/>
      <c r="GF548" s="73"/>
      <c r="GG548" s="73"/>
      <c r="GH548" s="73"/>
      <c r="GI548" s="73"/>
      <c r="GJ548" s="73"/>
      <c r="GK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45"/>
      <c r="IF548" s="45"/>
      <c r="JM548" s="45"/>
      <c r="JN548" s="45"/>
      <c r="JO548" s="45"/>
      <c r="KR548" s="45"/>
      <c r="LU548" s="45"/>
      <c r="MY548" s="45"/>
      <c r="OB548" s="45"/>
      <c r="PE548" s="45"/>
      <c r="QH548" s="45"/>
    </row>
    <row r="549" spans="3:450" s="41" customFormat="1" x14ac:dyDescent="0.2">
      <c r="C549" s="42"/>
      <c r="G549" s="43"/>
      <c r="H549" s="43"/>
      <c r="AK549" s="45"/>
      <c r="BN549" s="45"/>
      <c r="DT549" s="45"/>
      <c r="FZ549" s="45"/>
      <c r="GA549" s="73"/>
      <c r="GB549" s="73"/>
      <c r="GC549" s="73"/>
      <c r="GD549" s="73"/>
      <c r="GE549" s="73"/>
      <c r="GF549" s="73"/>
      <c r="GG549" s="73"/>
      <c r="GH549" s="73"/>
      <c r="GI549" s="73"/>
      <c r="GJ549" s="73"/>
      <c r="GK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45"/>
      <c r="IF549" s="45"/>
      <c r="JM549" s="45"/>
      <c r="JN549" s="45"/>
      <c r="JO549" s="45"/>
      <c r="KR549" s="45"/>
      <c r="LU549" s="45"/>
      <c r="MY549" s="45"/>
      <c r="OB549" s="45"/>
      <c r="PE549" s="45"/>
      <c r="QH549" s="45"/>
    </row>
    <row r="550" spans="3:450" s="41" customFormat="1" x14ac:dyDescent="0.2">
      <c r="C550" s="42"/>
      <c r="G550" s="43"/>
      <c r="H550" s="43"/>
      <c r="AK550" s="45"/>
      <c r="BN550" s="45"/>
      <c r="DT550" s="45"/>
      <c r="FZ550" s="45"/>
      <c r="GA550" s="73"/>
      <c r="GB550" s="73"/>
      <c r="GC550" s="73"/>
      <c r="GD550" s="73"/>
      <c r="GE550" s="73"/>
      <c r="GF550" s="73"/>
      <c r="GG550" s="73"/>
      <c r="GH550" s="73"/>
      <c r="GI550" s="73"/>
      <c r="GJ550" s="73"/>
      <c r="GK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45"/>
      <c r="IF550" s="45"/>
      <c r="JM550" s="45"/>
      <c r="JN550" s="45"/>
      <c r="JO550" s="45"/>
      <c r="KR550" s="45"/>
      <c r="LU550" s="45"/>
      <c r="MY550" s="45"/>
      <c r="OB550" s="45"/>
      <c r="PE550" s="45"/>
      <c r="QH550" s="45"/>
    </row>
    <row r="551" spans="3:450" s="41" customFormat="1" x14ac:dyDescent="0.2">
      <c r="C551" s="42"/>
      <c r="G551" s="43"/>
      <c r="H551" s="43"/>
      <c r="AK551" s="45"/>
      <c r="BN551" s="45"/>
      <c r="DT551" s="45"/>
      <c r="FZ551" s="45"/>
      <c r="GA551" s="73"/>
      <c r="GB551" s="73"/>
      <c r="GC551" s="73"/>
      <c r="GD551" s="73"/>
      <c r="GE551" s="73"/>
      <c r="GF551" s="73"/>
      <c r="GG551" s="73"/>
      <c r="GH551" s="73"/>
      <c r="GI551" s="73"/>
      <c r="GJ551" s="73"/>
      <c r="GK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45"/>
      <c r="IF551" s="45"/>
      <c r="JM551" s="45"/>
      <c r="JN551" s="45"/>
      <c r="JO551" s="45"/>
      <c r="KR551" s="45"/>
      <c r="LU551" s="45"/>
      <c r="MY551" s="45"/>
      <c r="OB551" s="45"/>
      <c r="PE551" s="45"/>
      <c r="QH551" s="45"/>
    </row>
    <row r="552" spans="3:450" s="41" customFormat="1" x14ac:dyDescent="0.2">
      <c r="C552" s="42"/>
      <c r="G552" s="43"/>
      <c r="H552" s="43"/>
      <c r="AK552" s="45"/>
      <c r="BN552" s="45"/>
      <c r="DT552" s="45"/>
      <c r="FZ552" s="45"/>
      <c r="GA552" s="73"/>
      <c r="GB552" s="73"/>
      <c r="GC552" s="73"/>
      <c r="GD552" s="73"/>
      <c r="GE552" s="73"/>
      <c r="GF552" s="73"/>
      <c r="GG552" s="73"/>
      <c r="GH552" s="73"/>
      <c r="GI552" s="73"/>
      <c r="GJ552" s="73"/>
      <c r="GK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45"/>
      <c r="IF552" s="45"/>
      <c r="JM552" s="45"/>
      <c r="JN552" s="45"/>
      <c r="JO552" s="45"/>
      <c r="KR552" s="45"/>
      <c r="LU552" s="45"/>
      <c r="MY552" s="45"/>
      <c r="OB552" s="45"/>
      <c r="PE552" s="45"/>
      <c r="QH552" s="45"/>
    </row>
    <row r="553" spans="3:450" s="41" customFormat="1" x14ac:dyDescent="0.2">
      <c r="C553" s="42"/>
      <c r="G553" s="43"/>
      <c r="H553" s="43"/>
      <c r="AK553" s="45"/>
      <c r="BN553" s="45"/>
      <c r="DT553" s="45"/>
      <c r="FZ553" s="45"/>
      <c r="GA553" s="73"/>
      <c r="GB553" s="73"/>
      <c r="GC553" s="73"/>
      <c r="GD553" s="73"/>
      <c r="GE553" s="73"/>
      <c r="GF553" s="73"/>
      <c r="GG553" s="73"/>
      <c r="GH553" s="73"/>
      <c r="GI553" s="73"/>
      <c r="GJ553" s="73"/>
      <c r="GK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45"/>
      <c r="IF553" s="45"/>
      <c r="JM553" s="45"/>
      <c r="JN553" s="45"/>
      <c r="JO553" s="45"/>
      <c r="KR553" s="45"/>
      <c r="LU553" s="45"/>
      <c r="MY553" s="45"/>
      <c r="OB553" s="45"/>
      <c r="PE553" s="45"/>
      <c r="QH553" s="45"/>
    </row>
    <row r="554" spans="3:450" s="41" customFormat="1" x14ac:dyDescent="0.2">
      <c r="C554" s="42"/>
      <c r="G554" s="43"/>
      <c r="H554" s="43"/>
      <c r="AK554" s="45"/>
      <c r="BN554" s="45"/>
      <c r="DT554" s="45"/>
      <c r="FZ554" s="45"/>
      <c r="GA554" s="73"/>
      <c r="GB554" s="73"/>
      <c r="GC554" s="73"/>
      <c r="GD554" s="73"/>
      <c r="GE554" s="73"/>
      <c r="GF554" s="73"/>
      <c r="GG554" s="73"/>
      <c r="GH554" s="73"/>
      <c r="GI554" s="73"/>
      <c r="GJ554" s="73"/>
      <c r="GK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45"/>
      <c r="IF554" s="45"/>
      <c r="JM554" s="45"/>
      <c r="JN554" s="45"/>
      <c r="JO554" s="45"/>
      <c r="KR554" s="45"/>
      <c r="LU554" s="45"/>
      <c r="MY554" s="45"/>
      <c r="OB554" s="45"/>
      <c r="PE554" s="45"/>
      <c r="QH554" s="45"/>
    </row>
    <row r="555" spans="3:450" s="41" customFormat="1" x14ac:dyDescent="0.2">
      <c r="C555" s="42"/>
      <c r="G555" s="43"/>
      <c r="H555" s="43"/>
      <c r="AK555" s="45"/>
      <c r="BN555" s="45"/>
      <c r="DT555" s="45"/>
      <c r="FZ555" s="45"/>
      <c r="GA555" s="73"/>
      <c r="GB555" s="73"/>
      <c r="GC555" s="73"/>
      <c r="GD555" s="73"/>
      <c r="GE555" s="73"/>
      <c r="GF555" s="73"/>
      <c r="GG555" s="73"/>
      <c r="GH555" s="73"/>
      <c r="GI555" s="73"/>
      <c r="GJ555" s="73"/>
      <c r="GK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45"/>
      <c r="IF555" s="45"/>
      <c r="JM555" s="45"/>
      <c r="JN555" s="45"/>
      <c r="JO555" s="45"/>
      <c r="KR555" s="45"/>
      <c r="LU555" s="45"/>
      <c r="MY555" s="45"/>
      <c r="OB555" s="45"/>
      <c r="PE555" s="45"/>
      <c r="QH555" s="45"/>
    </row>
    <row r="556" spans="3:450" s="41" customFormat="1" x14ac:dyDescent="0.2">
      <c r="C556" s="42"/>
      <c r="G556" s="43"/>
      <c r="H556" s="43"/>
      <c r="AK556" s="45"/>
      <c r="BN556" s="45"/>
      <c r="DT556" s="45"/>
      <c r="FZ556" s="45"/>
      <c r="GA556" s="73"/>
      <c r="GB556" s="73"/>
      <c r="GC556" s="73"/>
      <c r="GD556" s="73"/>
      <c r="GE556" s="73"/>
      <c r="GF556" s="73"/>
      <c r="GG556" s="73"/>
      <c r="GH556" s="73"/>
      <c r="GI556" s="73"/>
      <c r="GJ556" s="73"/>
      <c r="GK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45"/>
      <c r="IF556" s="45"/>
      <c r="JM556" s="45"/>
      <c r="JN556" s="45"/>
      <c r="JO556" s="45"/>
      <c r="KR556" s="45"/>
      <c r="LU556" s="45"/>
      <c r="MY556" s="45"/>
      <c r="OB556" s="45"/>
      <c r="PE556" s="45"/>
      <c r="QH556" s="45"/>
    </row>
    <row r="557" spans="3:450" s="41" customFormat="1" x14ac:dyDescent="0.2">
      <c r="C557" s="42"/>
      <c r="G557" s="43"/>
      <c r="H557" s="43"/>
      <c r="AK557" s="45"/>
      <c r="BN557" s="45"/>
      <c r="DT557" s="45"/>
      <c r="FZ557" s="45"/>
      <c r="GA557" s="73"/>
      <c r="GB557" s="73"/>
      <c r="GC557" s="73"/>
      <c r="GD557" s="73"/>
      <c r="GE557" s="73"/>
      <c r="GF557" s="73"/>
      <c r="GG557" s="73"/>
      <c r="GH557" s="73"/>
      <c r="GI557" s="73"/>
      <c r="GJ557" s="73"/>
      <c r="GK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45"/>
      <c r="IF557" s="45"/>
      <c r="JM557" s="45"/>
      <c r="JN557" s="45"/>
      <c r="JO557" s="45"/>
      <c r="KR557" s="45"/>
      <c r="LU557" s="45"/>
      <c r="MY557" s="45"/>
      <c r="OB557" s="45"/>
      <c r="PE557" s="45"/>
      <c r="QH557" s="45"/>
    </row>
    <row r="558" spans="3:450" s="41" customFormat="1" x14ac:dyDescent="0.2">
      <c r="C558" s="42"/>
      <c r="G558" s="43"/>
      <c r="H558" s="43"/>
      <c r="AK558" s="45"/>
      <c r="BN558" s="45"/>
      <c r="DT558" s="45"/>
      <c r="FZ558" s="45"/>
      <c r="GA558" s="73"/>
      <c r="GB558" s="73"/>
      <c r="GC558" s="73"/>
      <c r="GD558" s="73"/>
      <c r="GE558" s="73"/>
      <c r="GF558" s="73"/>
      <c r="GG558" s="73"/>
      <c r="GH558" s="73"/>
      <c r="GI558" s="73"/>
      <c r="GJ558" s="73"/>
      <c r="GK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45"/>
      <c r="IF558" s="45"/>
      <c r="JM558" s="45"/>
      <c r="JN558" s="45"/>
      <c r="JO558" s="45"/>
      <c r="KR558" s="45"/>
      <c r="LU558" s="45"/>
      <c r="MY558" s="45"/>
      <c r="OB558" s="45"/>
      <c r="PE558" s="45"/>
      <c r="QH558" s="45"/>
    </row>
    <row r="559" spans="3:450" s="41" customFormat="1" x14ac:dyDescent="0.2">
      <c r="C559" s="42"/>
      <c r="G559" s="43"/>
      <c r="H559" s="43"/>
      <c r="AK559" s="45"/>
      <c r="BN559" s="45"/>
      <c r="DT559" s="45"/>
      <c r="FZ559" s="45"/>
      <c r="GA559" s="73"/>
      <c r="GB559" s="73"/>
      <c r="GC559" s="73"/>
      <c r="GD559" s="73"/>
      <c r="GE559" s="73"/>
      <c r="GF559" s="73"/>
      <c r="GG559" s="73"/>
      <c r="GH559" s="73"/>
      <c r="GI559" s="73"/>
      <c r="GJ559" s="73"/>
      <c r="GK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45"/>
      <c r="IF559" s="45"/>
      <c r="JM559" s="45"/>
      <c r="JN559" s="45"/>
      <c r="JO559" s="45"/>
      <c r="KR559" s="45"/>
      <c r="LU559" s="45"/>
      <c r="MY559" s="45"/>
      <c r="OB559" s="45"/>
      <c r="PE559" s="45"/>
      <c r="QH559" s="45"/>
    </row>
    <row r="560" spans="3:450" s="41" customFormat="1" x14ac:dyDescent="0.2">
      <c r="C560" s="42"/>
      <c r="G560" s="43"/>
      <c r="H560" s="43"/>
      <c r="AK560" s="45"/>
      <c r="BN560" s="45"/>
      <c r="DT560" s="45"/>
      <c r="FZ560" s="45"/>
      <c r="GA560" s="73"/>
      <c r="GB560" s="73"/>
      <c r="GC560" s="73"/>
      <c r="GD560" s="73"/>
      <c r="GE560" s="73"/>
      <c r="GF560" s="73"/>
      <c r="GG560" s="73"/>
      <c r="GH560" s="73"/>
      <c r="GI560" s="73"/>
      <c r="GJ560" s="73"/>
      <c r="GK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45"/>
      <c r="IF560" s="45"/>
      <c r="JM560" s="45"/>
      <c r="JN560" s="45"/>
      <c r="JO560" s="45"/>
      <c r="KR560" s="45"/>
      <c r="LU560" s="45"/>
      <c r="MY560" s="45"/>
      <c r="OB560" s="45"/>
      <c r="PE560" s="45"/>
      <c r="QH560" s="45"/>
    </row>
    <row r="561" spans="3:450" s="41" customFormat="1" x14ac:dyDescent="0.2">
      <c r="C561" s="42"/>
      <c r="G561" s="43"/>
      <c r="H561" s="43"/>
      <c r="AK561" s="45"/>
      <c r="BN561" s="45"/>
      <c r="DT561" s="45"/>
      <c r="FZ561" s="45"/>
      <c r="GA561" s="73"/>
      <c r="GB561" s="73"/>
      <c r="GC561" s="73"/>
      <c r="GD561" s="73"/>
      <c r="GE561" s="73"/>
      <c r="GF561" s="73"/>
      <c r="GG561" s="73"/>
      <c r="GH561" s="73"/>
      <c r="GI561" s="73"/>
      <c r="GJ561" s="73"/>
      <c r="GK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45"/>
      <c r="IF561" s="45"/>
      <c r="JM561" s="45"/>
      <c r="JN561" s="45"/>
      <c r="JO561" s="45"/>
      <c r="KR561" s="45"/>
      <c r="LU561" s="45"/>
      <c r="MY561" s="45"/>
      <c r="OB561" s="45"/>
      <c r="PE561" s="45"/>
      <c r="QH561" s="45"/>
    </row>
    <row r="562" spans="3:450" s="41" customFormat="1" x14ac:dyDescent="0.2">
      <c r="C562" s="42"/>
      <c r="G562" s="43"/>
      <c r="H562" s="43"/>
      <c r="AK562" s="45"/>
      <c r="BN562" s="45"/>
      <c r="DT562" s="45"/>
      <c r="FZ562" s="45"/>
      <c r="GA562" s="73"/>
      <c r="GB562" s="73"/>
      <c r="GC562" s="73"/>
      <c r="GD562" s="73"/>
      <c r="GE562" s="73"/>
      <c r="GF562" s="73"/>
      <c r="GG562" s="73"/>
      <c r="GH562" s="73"/>
      <c r="GI562" s="73"/>
      <c r="GJ562" s="73"/>
      <c r="GK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45"/>
      <c r="IF562" s="45"/>
      <c r="JM562" s="45"/>
      <c r="JN562" s="45"/>
      <c r="JO562" s="45"/>
      <c r="KR562" s="45"/>
      <c r="LU562" s="45"/>
      <c r="MY562" s="45"/>
      <c r="OB562" s="45"/>
      <c r="PE562" s="45"/>
      <c r="QH562" s="45"/>
    </row>
    <row r="563" spans="3:450" s="41" customFormat="1" x14ac:dyDescent="0.2">
      <c r="C563" s="42"/>
      <c r="G563" s="43"/>
      <c r="H563" s="43"/>
      <c r="AK563" s="45"/>
      <c r="BN563" s="45"/>
      <c r="DT563" s="45"/>
      <c r="FZ563" s="45"/>
      <c r="GA563" s="73"/>
      <c r="GB563" s="73"/>
      <c r="GC563" s="73"/>
      <c r="GD563" s="73"/>
      <c r="GE563" s="73"/>
      <c r="GF563" s="73"/>
      <c r="GG563" s="73"/>
      <c r="GH563" s="73"/>
      <c r="GI563" s="73"/>
      <c r="GJ563" s="73"/>
      <c r="GK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45"/>
      <c r="IF563" s="45"/>
      <c r="JM563" s="45"/>
      <c r="JN563" s="45"/>
      <c r="JO563" s="45"/>
      <c r="KR563" s="45"/>
      <c r="LU563" s="45"/>
      <c r="MY563" s="45"/>
      <c r="OB563" s="45"/>
      <c r="PE563" s="45"/>
      <c r="QH563" s="45"/>
    </row>
    <row r="564" spans="3:450" s="41" customFormat="1" x14ac:dyDescent="0.2">
      <c r="C564" s="42"/>
      <c r="G564" s="43"/>
      <c r="H564" s="43"/>
      <c r="AK564" s="45"/>
      <c r="BN564" s="45"/>
      <c r="DT564" s="45"/>
      <c r="FZ564" s="45"/>
      <c r="GA564" s="73"/>
      <c r="GB564" s="73"/>
      <c r="GC564" s="73"/>
      <c r="GD564" s="73"/>
      <c r="GE564" s="73"/>
      <c r="GF564" s="73"/>
      <c r="GG564" s="73"/>
      <c r="GH564" s="73"/>
      <c r="GI564" s="73"/>
      <c r="GJ564" s="73"/>
      <c r="GK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45"/>
      <c r="IF564" s="45"/>
      <c r="JM564" s="45"/>
      <c r="JN564" s="45"/>
      <c r="JO564" s="45"/>
      <c r="KR564" s="45"/>
      <c r="LU564" s="45"/>
      <c r="MY564" s="45"/>
      <c r="OB564" s="45"/>
      <c r="PE564" s="45"/>
      <c r="QH564" s="45"/>
    </row>
    <row r="565" spans="3:450" s="41" customFormat="1" x14ac:dyDescent="0.2">
      <c r="C565" s="42"/>
      <c r="G565" s="43"/>
      <c r="H565" s="43"/>
      <c r="AK565" s="45"/>
      <c r="BN565" s="45"/>
      <c r="DT565" s="45"/>
      <c r="FZ565" s="45"/>
      <c r="GA565" s="73"/>
      <c r="GB565" s="73"/>
      <c r="GC565" s="73"/>
      <c r="GD565" s="73"/>
      <c r="GE565" s="73"/>
      <c r="GF565" s="73"/>
      <c r="GG565" s="73"/>
      <c r="GH565" s="73"/>
      <c r="GI565" s="73"/>
      <c r="GJ565" s="73"/>
      <c r="GK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45"/>
      <c r="IF565" s="45"/>
      <c r="JM565" s="45"/>
      <c r="JN565" s="45"/>
      <c r="JO565" s="45"/>
      <c r="KR565" s="45"/>
      <c r="LU565" s="45"/>
      <c r="MY565" s="45"/>
      <c r="OB565" s="45"/>
      <c r="PE565" s="45"/>
      <c r="QH565" s="45"/>
    </row>
    <row r="566" spans="3:450" s="41" customFormat="1" x14ac:dyDescent="0.2">
      <c r="C566" s="42"/>
      <c r="G566" s="43"/>
      <c r="H566" s="43"/>
      <c r="AK566" s="45"/>
      <c r="BN566" s="45"/>
      <c r="DT566" s="45"/>
      <c r="FZ566" s="45"/>
      <c r="GA566" s="73"/>
      <c r="GB566" s="73"/>
      <c r="GC566" s="73"/>
      <c r="GD566" s="73"/>
      <c r="GE566" s="73"/>
      <c r="GF566" s="73"/>
      <c r="GG566" s="73"/>
      <c r="GH566" s="73"/>
      <c r="GI566" s="73"/>
      <c r="GJ566" s="73"/>
      <c r="GK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45"/>
      <c r="IF566" s="45"/>
      <c r="JM566" s="45"/>
      <c r="JN566" s="45"/>
      <c r="JO566" s="45"/>
      <c r="KR566" s="45"/>
      <c r="LU566" s="45"/>
      <c r="MY566" s="45"/>
      <c r="OB566" s="45"/>
      <c r="PE566" s="45"/>
      <c r="QH566" s="45"/>
    </row>
    <row r="567" spans="3:450" s="41" customFormat="1" x14ac:dyDescent="0.2">
      <c r="C567" s="42"/>
      <c r="G567" s="43"/>
      <c r="H567" s="43"/>
      <c r="AK567" s="45"/>
      <c r="BN567" s="45"/>
      <c r="DT567" s="45"/>
      <c r="FZ567" s="45"/>
      <c r="GA567" s="73"/>
      <c r="GB567" s="73"/>
      <c r="GC567" s="73"/>
      <c r="GD567" s="73"/>
      <c r="GE567" s="73"/>
      <c r="GF567" s="73"/>
      <c r="GG567" s="73"/>
      <c r="GH567" s="73"/>
      <c r="GI567" s="73"/>
      <c r="GJ567" s="73"/>
      <c r="GK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45"/>
      <c r="IF567" s="45"/>
      <c r="JM567" s="45"/>
      <c r="JN567" s="45"/>
      <c r="JO567" s="45"/>
      <c r="KR567" s="45"/>
      <c r="LU567" s="45"/>
      <c r="MY567" s="45"/>
      <c r="OB567" s="45"/>
      <c r="PE567" s="45"/>
      <c r="QH567" s="45"/>
    </row>
    <row r="568" spans="3:450" s="41" customFormat="1" x14ac:dyDescent="0.2">
      <c r="C568" s="42"/>
      <c r="G568" s="43"/>
      <c r="H568" s="43"/>
      <c r="AK568" s="45"/>
      <c r="BN568" s="45"/>
      <c r="DT568" s="45"/>
      <c r="FZ568" s="45"/>
      <c r="GA568" s="73"/>
      <c r="GB568" s="73"/>
      <c r="GC568" s="73"/>
      <c r="GD568" s="73"/>
      <c r="GE568" s="73"/>
      <c r="GF568" s="73"/>
      <c r="GG568" s="73"/>
      <c r="GH568" s="73"/>
      <c r="GI568" s="73"/>
      <c r="GJ568" s="73"/>
      <c r="GK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45"/>
      <c r="IF568" s="45"/>
      <c r="JM568" s="45"/>
      <c r="JN568" s="45"/>
      <c r="JO568" s="45"/>
      <c r="KR568" s="45"/>
      <c r="LU568" s="45"/>
      <c r="MY568" s="45"/>
      <c r="OB568" s="45"/>
      <c r="PE568" s="45"/>
      <c r="QH568" s="45"/>
    </row>
    <row r="569" spans="3:450" s="41" customFormat="1" x14ac:dyDescent="0.2">
      <c r="C569" s="42"/>
      <c r="G569" s="43"/>
      <c r="H569" s="43"/>
      <c r="AK569" s="45"/>
      <c r="BN569" s="45"/>
      <c r="DT569" s="45"/>
      <c r="FZ569" s="45"/>
      <c r="GA569" s="73"/>
      <c r="GB569" s="73"/>
      <c r="GC569" s="73"/>
      <c r="GD569" s="73"/>
      <c r="GE569" s="73"/>
      <c r="GF569" s="73"/>
      <c r="GG569" s="73"/>
      <c r="GH569" s="73"/>
      <c r="GI569" s="73"/>
      <c r="GJ569" s="73"/>
      <c r="GK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45"/>
      <c r="IF569" s="45"/>
      <c r="JM569" s="45"/>
      <c r="JN569" s="45"/>
      <c r="JO569" s="45"/>
      <c r="KR569" s="45"/>
      <c r="LU569" s="45"/>
      <c r="MY569" s="45"/>
      <c r="OB569" s="45"/>
      <c r="PE569" s="45"/>
      <c r="QH569" s="45"/>
    </row>
    <row r="570" spans="3:450" s="41" customFormat="1" x14ac:dyDescent="0.2">
      <c r="C570" s="42"/>
      <c r="G570" s="43"/>
      <c r="H570" s="43"/>
      <c r="AK570" s="45"/>
      <c r="BN570" s="45"/>
      <c r="DT570" s="45"/>
      <c r="FZ570" s="45"/>
      <c r="GA570" s="73"/>
      <c r="GB570" s="73"/>
      <c r="GC570" s="73"/>
      <c r="GD570" s="73"/>
      <c r="GE570" s="73"/>
      <c r="GF570" s="73"/>
      <c r="GG570" s="73"/>
      <c r="GH570" s="73"/>
      <c r="GI570" s="73"/>
      <c r="GJ570" s="73"/>
      <c r="GK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45"/>
      <c r="IF570" s="45"/>
      <c r="JM570" s="45"/>
      <c r="JN570" s="45"/>
      <c r="JO570" s="45"/>
      <c r="KR570" s="45"/>
      <c r="LU570" s="45"/>
      <c r="MY570" s="45"/>
      <c r="OB570" s="45"/>
      <c r="PE570" s="45"/>
      <c r="QH570" s="45"/>
    </row>
    <row r="571" spans="3:450" s="41" customFormat="1" x14ac:dyDescent="0.2">
      <c r="C571" s="42"/>
      <c r="G571" s="43"/>
      <c r="H571" s="43"/>
      <c r="AK571" s="45"/>
      <c r="BN571" s="45"/>
      <c r="DT571" s="45"/>
      <c r="FZ571" s="45"/>
      <c r="GA571" s="73"/>
      <c r="GB571" s="73"/>
      <c r="GC571" s="73"/>
      <c r="GD571" s="73"/>
      <c r="GE571" s="73"/>
      <c r="GF571" s="73"/>
      <c r="GG571" s="73"/>
      <c r="GH571" s="73"/>
      <c r="GI571" s="73"/>
      <c r="GJ571" s="73"/>
      <c r="GK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45"/>
      <c r="IF571" s="45"/>
      <c r="JM571" s="45"/>
      <c r="JN571" s="45"/>
      <c r="JO571" s="45"/>
      <c r="KR571" s="45"/>
      <c r="LU571" s="45"/>
      <c r="MY571" s="45"/>
      <c r="OB571" s="45"/>
      <c r="PE571" s="45"/>
      <c r="QH571" s="45"/>
    </row>
    <row r="572" spans="3:450" s="41" customFormat="1" x14ac:dyDescent="0.2">
      <c r="C572" s="42"/>
      <c r="G572" s="43"/>
      <c r="H572" s="43"/>
      <c r="AK572" s="45"/>
      <c r="BN572" s="45"/>
      <c r="DT572" s="45"/>
      <c r="FZ572" s="45"/>
      <c r="GA572" s="73"/>
      <c r="GB572" s="73"/>
      <c r="GC572" s="73"/>
      <c r="GD572" s="73"/>
      <c r="GE572" s="73"/>
      <c r="GF572" s="73"/>
      <c r="GG572" s="73"/>
      <c r="GH572" s="73"/>
      <c r="GI572" s="73"/>
      <c r="GJ572" s="73"/>
      <c r="GK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45"/>
      <c r="IF572" s="45"/>
      <c r="JM572" s="45"/>
      <c r="JN572" s="45"/>
      <c r="JO572" s="45"/>
      <c r="KR572" s="45"/>
      <c r="LU572" s="45"/>
      <c r="MY572" s="45"/>
      <c r="OB572" s="45"/>
      <c r="PE572" s="45"/>
      <c r="QH572" s="45"/>
    </row>
    <row r="573" spans="3:450" s="41" customFormat="1" x14ac:dyDescent="0.2">
      <c r="C573" s="42"/>
      <c r="G573" s="43"/>
      <c r="H573" s="43"/>
      <c r="AK573" s="45"/>
      <c r="BN573" s="45"/>
      <c r="DT573" s="45"/>
      <c r="FZ573" s="45"/>
      <c r="GA573" s="73"/>
      <c r="GB573" s="73"/>
      <c r="GC573" s="73"/>
      <c r="GD573" s="73"/>
      <c r="GE573" s="73"/>
      <c r="GF573" s="73"/>
      <c r="GG573" s="73"/>
      <c r="GH573" s="73"/>
      <c r="GI573" s="73"/>
      <c r="GJ573" s="73"/>
      <c r="GK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45"/>
      <c r="IF573" s="45"/>
      <c r="JM573" s="45"/>
      <c r="JN573" s="45"/>
      <c r="JO573" s="45"/>
      <c r="KR573" s="45"/>
      <c r="LU573" s="45"/>
      <c r="MY573" s="45"/>
      <c r="OB573" s="45"/>
      <c r="PE573" s="45"/>
      <c r="QH573" s="45"/>
    </row>
    <row r="574" spans="3:450" s="41" customFormat="1" x14ac:dyDescent="0.2">
      <c r="C574" s="42"/>
      <c r="G574" s="43"/>
      <c r="H574" s="43"/>
      <c r="AK574" s="45"/>
      <c r="BN574" s="45"/>
      <c r="DT574" s="45"/>
      <c r="FZ574" s="45"/>
      <c r="GA574" s="73"/>
      <c r="GB574" s="73"/>
      <c r="GC574" s="73"/>
      <c r="GD574" s="73"/>
      <c r="GE574" s="73"/>
      <c r="GF574" s="73"/>
      <c r="GG574" s="73"/>
      <c r="GH574" s="73"/>
      <c r="GI574" s="73"/>
      <c r="GJ574" s="73"/>
      <c r="GK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45"/>
      <c r="IF574" s="45"/>
      <c r="JM574" s="45"/>
      <c r="JN574" s="45"/>
      <c r="JO574" s="45"/>
      <c r="KR574" s="45"/>
      <c r="LU574" s="45"/>
      <c r="MY574" s="45"/>
      <c r="OB574" s="45"/>
      <c r="PE574" s="45"/>
      <c r="QH574" s="45"/>
    </row>
    <row r="575" spans="3:450" s="41" customFormat="1" x14ac:dyDescent="0.2">
      <c r="C575" s="42"/>
      <c r="G575" s="43"/>
      <c r="H575" s="43"/>
      <c r="AK575" s="45"/>
      <c r="BN575" s="45"/>
      <c r="DT575" s="45"/>
      <c r="FZ575" s="45"/>
      <c r="GA575" s="73"/>
      <c r="GB575" s="73"/>
      <c r="GC575" s="73"/>
      <c r="GD575" s="73"/>
      <c r="GE575" s="73"/>
      <c r="GF575" s="73"/>
      <c r="GG575" s="73"/>
      <c r="GH575" s="73"/>
      <c r="GI575" s="73"/>
      <c r="GJ575" s="73"/>
      <c r="GK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45"/>
      <c r="IF575" s="45"/>
      <c r="JM575" s="45"/>
      <c r="JN575" s="45"/>
      <c r="JO575" s="45"/>
      <c r="KR575" s="45"/>
      <c r="LU575" s="45"/>
      <c r="MY575" s="45"/>
      <c r="OB575" s="45"/>
      <c r="PE575" s="45"/>
      <c r="QH575" s="45"/>
    </row>
    <row r="576" spans="3:450" s="41" customFormat="1" x14ac:dyDescent="0.2">
      <c r="C576" s="42"/>
      <c r="G576" s="43"/>
      <c r="H576" s="43"/>
      <c r="AK576" s="45"/>
      <c r="BN576" s="45"/>
      <c r="DT576" s="45"/>
      <c r="FZ576" s="45"/>
      <c r="GA576" s="73"/>
      <c r="GB576" s="73"/>
      <c r="GC576" s="73"/>
      <c r="GD576" s="73"/>
      <c r="GE576" s="73"/>
      <c r="GF576" s="73"/>
      <c r="GG576" s="73"/>
      <c r="GH576" s="73"/>
      <c r="GI576" s="73"/>
      <c r="GJ576" s="73"/>
      <c r="GK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45"/>
      <c r="IF576" s="45"/>
      <c r="JM576" s="45"/>
      <c r="JN576" s="45"/>
      <c r="JO576" s="45"/>
      <c r="KR576" s="45"/>
      <c r="LU576" s="45"/>
      <c r="MY576" s="45"/>
      <c r="OB576" s="45"/>
      <c r="PE576" s="45"/>
      <c r="QH576" s="45"/>
    </row>
    <row r="577" spans="3:450" s="41" customFormat="1" x14ac:dyDescent="0.2">
      <c r="C577" s="42"/>
      <c r="G577" s="43"/>
      <c r="H577" s="43"/>
      <c r="AK577" s="45"/>
      <c r="BN577" s="45"/>
      <c r="DT577" s="45"/>
      <c r="FZ577" s="45"/>
      <c r="GA577" s="73"/>
      <c r="GB577" s="73"/>
      <c r="GC577" s="73"/>
      <c r="GD577" s="73"/>
      <c r="GE577" s="73"/>
      <c r="GF577" s="73"/>
      <c r="GG577" s="73"/>
      <c r="GH577" s="73"/>
      <c r="GI577" s="73"/>
      <c r="GJ577" s="73"/>
      <c r="GK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45"/>
      <c r="IF577" s="45"/>
      <c r="JM577" s="45"/>
      <c r="JN577" s="45"/>
      <c r="JO577" s="45"/>
      <c r="KR577" s="45"/>
      <c r="LU577" s="45"/>
      <c r="MY577" s="45"/>
      <c r="OB577" s="45"/>
      <c r="PE577" s="45"/>
      <c r="QH577" s="45"/>
    </row>
    <row r="578" spans="3:450" s="41" customFormat="1" x14ac:dyDescent="0.2">
      <c r="C578" s="42"/>
      <c r="G578" s="43"/>
      <c r="H578" s="43"/>
      <c r="AK578" s="45"/>
      <c r="BN578" s="45"/>
      <c r="DT578" s="45"/>
      <c r="FZ578" s="45"/>
      <c r="GA578" s="73"/>
      <c r="GB578" s="73"/>
      <c r="GC578" s="73"/>
      <c r="GD578" s="73"/>
      <c r="GE578" s="73"/>
      <c r="GF578" s="73"/>
      <c r="GG578" s="73"/>
      <c r="GH578" s="73"/>
      <c r="GI578" s="73"/>
      <c r="GJ578" s="73"/>
      <c r="GK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45"/>
      <c r="IF578" s="45"/>
      <c r="JM578" s="45"/>
      <c r="JN578" s="45"/>
      <c r="JO578" s="45"/>
      <c r="KR578" s="45"/>
      <c r="LU578" s="45"/>
      <c r="MY578" s="45"/>
      <c r="OB578" s="45"/>
      <c r="PE578" s="45"/>
      <c r="QH578" s="45"/>
    </row>
    <row r="579" spans="3:450" s="41" customFormat="1" x14ac:dyDescent="0.2">
      <c r="C579" s="42"/>
      <c r="G579" s="43"/>
      <c r="H579" s="43"/>
      <c r="AK579" s="45"/>
      <c r="BN579" s="45"/>
      <c r="DT579" s="45"/>
      <c r="FZ579" s="45"/>
      <c r="GA579" s="73"/>
      <c r="GB579" s="73"/>
      <c r="GC579" s="73"/>
      <c r="GD579" s="73"/>
      <c r="GE579" s="73"/>
      <c r="GF579" s="73"/>
      <c r="GG579" s="73"/>
      <c r="GH579" s="73"/>
      <c r="GI579" s="73"/>
      <c r="GJ579" s="73"/>
      <c r="GK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45"/>
      <c r="IF579" s="45"/>
      <c r="JM579" s="45"/>
      <c r="JN579" s="45"/>
      <c r="JO579" s="45"/>
      <c r="KR579" s="45"/>
      <c r="LU579" s="45"/>
      <c r="MY579" s="45"/>
      <c r="OB579" s="45"/>
      <c r="PE579" s="45"/>
      <c r="QH579" s="45"/>
    </row>
    <row r="580" spans="3:450" s="41" customFormat="1" x14ac:dyDescent="0.2">
      <c r="C580" s="42"/>
      <c r="G580" s="43"/>
      <c r="H580" s="43"/>
      <c r="AK580" s="45"/>
      <c r="BN580" s="45"/>
      <c r="DT580" s="45"/>
      <c r="FZ580" s="45"/>
      <c r="GA580" s="73"/>
      <c r="GB580" s="73"/>
      <c r="GC580" s="73"/>
      <c r="GD580" s="73"/>
      <c r="GE580" s="73"/>
      <c r="GF580" s="73"/>
      <c r="GG580" s="73"/>
      <c r="GH580" s="73"/>
      <c r="GI580" s="73"/>
      <c r="GJ580" s="73"/>
      <c r="GK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45"/>
      <c r="IF580" s="45"/>
      <c r="JM580" s="45"/>
      <c r="JN580" s="45"/>
      <c r="JO580" s="45"/>
      <c r="KR580" s="45"/>
      <c r="LU580" s="45"/>
      <c r="MY580" s="45"/>
      <c r="OB580" s="45"/>
      <c r="PE580" s="45"/>
      <c r="QH580" s="45"/>
    </row>
    <row r="581" spans="3:450" s="41" customFormat="1" x14ac:dyDescent="0.2">
      <c r="C581" s="42"/>
      <c r="G581" s="43"/>
      <c r="H581" s="43"/>
      <c r="AK581" s="45"/>
      <c r="BN581" s="45"/>
      <c r="DT581" s="45"/>
      <c r="FZ581" s="45"/>
      <c r="GA581" s="73"/>
      <c r="GB581" s="73"/>
      <c r="GC581" s="73"/>
      <c r="GD581" s="73"/>
      <c r="GE581" s="73"/>
      <c r="GF581" s="73"/>
      <c r="GG581" s="73"/>
      <c r="GH581" s="73"/>
      <c r="GI581" s="73"/>
      <c r="GJ581" s="73"/>
      <c r="GK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45"/>
      <c r="IF581" s="45"/>
      <c r="JM581" s="45"/>
      <c r="JN581" s="45"/>
      <c r="JO581" s="45"/>
      <c r="KR581" s="45"/>
      <c r="LU581" s="45"/>
      <c r="MY581" s="45"/>
      <c r="OB581" s="45"/>
      <c r="PE581" s="45"/>
      <c r="QH581" s="45"/>
    </row>
    <row r="582" spans="3:450" s="41" customFormat="1" x14ac:dyDescent="0.2">
      <c r="C582" s="42"/>
      <c r="G582" s="43"/>
      <c r="H582" s="43"/>
      <c r="AK582" s="45"/>
      <c r="BN582" s="45"/>
      <c r="DT582" s="45"/>
      <c r="FZ582" s="45"/>
      <c r="GA582" s="73"/>
      <c r="GB582" s="73"/>
      <c r="GC582" s="73"/>
      <c r="GD582" s="73"/>
      <c r="GE582" s="73"/>
      <c r="GF582" s="73"/>
      <c r="GG582" s="73"/>
      <c r="GH582" s="73"/>
      <c r="GI582" s="73"/>
      <c r="GJ582" s="73"/>
      <c r="GK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45"/>
      <c r="IF582" s="45"/>
      <c r="JM582" s="45"/>
      <c r="JN582" s="45"/>
      <c r="JO582" s="45"/>
      <c r="KR582" s="45"/>
      <c r="LU582" s="45"/>
      <c r="MY582" s="45"/>
      <c r="OB582" s="45"/>
      <c r="PE582" s="45"/>
      <c r="QH582" s="45"/>
    </row>
    <row r="583" spans="3:450" s="41" customFormat="1" x14ac:dyDescent="0.2">
      <c r="C583" s="42"/>
      <c r="G583" s="43"/>
      <c r="H583" s="43"/>
      <c r="AK583" s="45"/>
      <c r="BN583" s="45"/>
      <c r="DT583" s="45"/>
      <c r="FZ583" s="45"/>
      <c r="GA583" s="73"/>
      <c r="GB583" s="73"/>
      <c r="GC583" s="73"/>
      <c r="GD583" s="73"/>
      <c r="GE583" s="73"/>
      <c r="GF583" s="73"/>
      <c r="GG583" s="73"/>
      <c r="GH583" s="73"/>
      <c r="GI583" s="73"/>
      <c r="GJ583" s="73"/>
      <c r="GK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45"/>
      <c r="IF583" s="45"/>
      <c r="JM583" s="45"/>
      <c r="JN583" s="45"/>
      <c r="JO583" s="45"/>
      <c r="KR583" s="45"/>
      <c r="LU583" s="45"/>
      <c r="MY583" s="45"/>
      <c r="OB583" s="45"/>
      <c r="PE583" s="45"/>
      <c r="QH583" s="45"/>
    </row>
    <row r="584" spans="3:450" s="41" customFormat="1" x14ac:dyDescent="0.2">
      <c r="C584" s="42"/>
      <c r="G584" s="43"/>
      <c r="H584" s="43"/>
      <c r="AK584" s="45"/>
      <c r="BN584" s="45"/>
      <c r="DT584" s="45"/>
      <c r="FZ584" s="45"/>
      <c r="GA584" s="73"/>
      <c r="GB584" s="73"/>
      <c r="GC584" s="73"/>
      <c r="GD584" s="73"/>
      <c r="GE584" s="73"/>
      <c r="GF584" s="73"/>
      <c r="GG584" s="73"/>
      <c r="GH584" s="73"/>
      <c r="GI584" s="73"/>
      <c r="GJ584" s="73"/>
      <c r="GK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45"/>
      <c r="IF584" s="45"/>
      <c r="JM584" s="45"/>
      <c r="JN584" s="45"/>
      <c r="JO584" s="45"/>
      <c r="KR584" s="45"/>
      <c r="LU584" s="45"/>
      <c r="MY584" s="45"/>
      <c r="OB584" s="45"/>
      <c r="PE584" s="45"/>
      <c r="QH584" s="45"/>
    </row>
    <row r="585" spans="3:450" s="41" customFormat="1" x14ac:dyDescent="0.2">
      <c r="C585" s="42"/>
      <c r="G585" s="43"/>
      <c r="H585" s="43"/>
      <c r="AK585" s="45"/>
      <c r="BN585" s="45"/>
      <c r="DT585" s="45"/>
      <c r="FZ585" s="45"/>
      <c r="GA585" s="73"/>
      <c r="GB585" s="73"/>
      <c r="GC585" s="73"/>
      <c r="GD585" s="73"/>
      <c r="GE585" s="73"/>
      <c r="GF585" s="73"/>
      <c r="GG585" s="73"/>
      <c r="GH585" s="73"/>
      <c r="GI585" s="73"/>
      <c r="GJ585" s="73"/>
      <c r="GK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45"/>
      <c r="IF585" s="45"/>
      <c r="JM585" s="45"/>
      <c r="JN585" s="45"/>
      <c r="JO585" s="45"/>
      <c r="KR585" s="45"/>
      <c r="LU585" s="45"/>
      <c r="MY585" s="45"/>
      <c r="OB585" s="45"/>
      <c r="PE585" s="45"/>
      <c r="QH585" s="45"/>
    </row>
    <row r="586" spans="3:450" s="41" customFormat="1" x14ac:dyDescent="0.2">
      <c r="C586" s="42"/>
      <c r="G586" s="43"/>
      <c r="H586" s="43"/>
      <c r="AK586" s="45"/>
      <c r="BN586" s="45"/>
      <c r="DT586" s="45"/>
      <c r="FZ586" s="45"/>
      <c r="GA586" s="73"/>
      <c r="GB586" s="73"/>
      <c r="GC586" s="73"/>
      <c r="GD586" s="73"/>
      <c r="GE586" s="73"/>
      <c r="GF586" s="73"/>
      <c r="GG586" s="73"/>
      <c r="GH586" s="73"/>
      <c r="GI586" s="73"/>
      <c r="GJ586" s="73"/>
      <c r="GK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45"/>
      <c r="IF586" s="45"/>
      <c r="JM586" s="45"/>
      <c r="JN586" s="45"/>
      <c r="JO586" s="45"/>
      <c r="KR586" s="45"/>
      <c r="LU586" s="45"/>
      <c r="MY586" s="45"/>
      <c r="OB586" s="45"/>
      <c r="PE586" s="45"/>
      <c r="QH586" s="45"/>
    </row>
    <row r="587" spans="3:450" s="41" customFormat="1" x14ac:dyDescent="0.2">
      <c r="C587" s="42"/>
      <c r="G587" s="43"/>
      <c r="H587" s="43"/>
      <c r="AK587" s="45"/>
      <c r="BN587" s="45"/>
      <c r="DT587" s="45"/>
      <c r="FZ587" s="45"/>
      <c r="GA587" s="73"/>
      <c r="GB587" s="73"/>
      <c r="GC587" s="73"/>
      <c r="GD587" s="73"/>
      <c r="GE587" s="73"/>
      <c r="GF587" s="73"/>
      <c r="GG587" s="73"/>
      <c r="GH587" s="73"/>
      <c r="GI587" s="73"/>
      <c r="GJ587" s="73"/>
      <c r="GK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45"/>
      <c r="IF587" s="45"/>
      <c r="JM587" s="45"/>
      <c r="JN587" s="45"/>
      <c r="JO587" s="45"/>
      <c r="KR587" s="45"/>
      <c r="LU587" s="45"/>
      <c r="MY587" s="45"/>
      <c r="OB587" s="45"/>
      <c r="PE587" s="45"/>
      <c r="QH587" s="45"/>
    </row>
    <row r="588" spans="3:450" s="41" customFormat="1" x14ac:dyDescent="0.2">
      <c r="C588" s="42"/>
      <c r="G588" s="43"/>
      <c r="H588" s="43"/>
      <c r="AK588" s="45"/>
      <c r="BN588" s="45"/>
      <c r="DT588" s="45"/>
      <c r="FZ588" s="45"/>
      <c r="GA588" s="73"/>
      <c r="GB588" s="73"/>
      <c r="GC588" s="73"/>
      <c r="GD588" s="73"/>
      <c r="GE588" s="73"/>
      <c r="GF588" s="73"/>
      <c r="GG588" s="73"/>
      <c r="GH588" s="73"/>
      <c r="GI588" s="73"/>
      <c r="GJ588" s="73"/>
      <c r="GK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45"/>
      <c r="IF588" s="45"/>
      <c r="JM588" s="45"/>
      <c r="JN588" s="45"/>
      <c r="JO588" s="45"/>
      <c r="KR588" s="45"/>
      <c r="LU588" s="45"/>
      <c r="MY588" s="45"/>
      <c r="OB588" s="45"/>
      <c r="PE588" s="45"/>
      <c r="QH588" s="45"/>
    </row>
    <row r="589" spans="3:450" s="41" customFormat="1" x14ac:dyDescent="0.2">
      <c r="C589" s="42"/>
      <c r="G589" s="43"/>
      <c r="H589" s="43"/>
      <c r="AK589" s="45"/>
      <c r="BN589" s="45"/>
      <c r="DT589" s="45"/>
      <c r="FZ589" s="45"/>
      <c r="GA589" s="73"/>
      <c r="GB589" s="73"/>
      <c r="GC589" s="73"/>
      <c r="GD589" s="73"/>
      <c r="GE589" s="73"/>
      <c r="GF589" s="73"/>
      <c r="GG589" s="73"/>
      <c r="GH589" s="73"/>
      <c r="GI589" s="73"/>
      <c r="GJ589" s="73"/>
      <c r="GK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45"/>
      <c r="IF589" s="45"/>
      <c r="JM589" s="45"/>
      <c r="JN589" s="45"/>
      <c r="JO589" s="45"/>
      <c r="KR589" s="45"/>
      <c r="LU589" s="45"/>
      <c r="MY589" s="45"/>
      <c r="OB589" s="45"/>
      <c r="PE589" s="45"/>
      <c r="QH589" s="45"/>
    </row>
    <row r="590" spans="3:450" s="41" customFormat="1" x14ac:dyDescent="0.2">
      <c r="C590" s="42"/>
      <c r="G590" s="43"/>
      <c r="H590" s="43"/>
      <c r="AK590" s="45"/>
      <c r="BN590" s="45"/>
      <c r="DT590" s="45"/>
      <c r="FZ590" s="45"/>
      <c r="GA590" s="73"/>
      <c r="GB590" s="73"/>
      <c r="GC590" s="73"/>
      <c r="GD590" s="73"/>
      <c r="GE590" s="73"/>
      <c r="GF590" s="73"/>
      <c r="GG590" s="73"/>
      <c r="GH590" s="73"/>
      <c r="GI590" s="73"/>
      <c r="GJ590" s="73"/>
      <c r="GK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45"/>
      <c r="IF590" s="45"/>
      <c r="JM590" s="45"/>
      <c r="JN590" s="45"/>
      <c r="JO590" s="45"/>
      <c r="KR590" s="45"/>
      <c r="LU590" s="45"/>
      <c r="MY590" s="45"/>
      <c r="OB590" s="45"/>
      <c r="PE590" s="45"/>
      <c r="QH590" s="45"/>
    </row>
    <row r="591" spans="3:450" s="41" customFormat="1" x14ac:dyDescent="0.2">
      <c r="C591" s="42"/>
      <c r="G591" s="43"/>
      <c r="H591" s="43"/>
      <c r="AK591" s="45"/>
      <c r="BN591" s="45"/>
      <c r="DT591" s="45"/>
      <c r="FZ591" s="45"/>
      <c r="GA591" s="73"/>
      <c r="GB591" s="73"/>
      <c r="GC591" s="73"/>
      <c r="GD591" s="73"/>
      <c r="GE591" s="73"/>
      <c r="GF591" s="73"/>
      <c r="GG591" s="73"/>
      <c r="GH591" s="73"/>
      <c r="GI591" s="73"/>
      <c r="GJ591" s="73"/>
      <c r="GK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45"/>
      <c r="IF591" s="45"/>
      <c r="JM591" s="45"/>
      <c r="JN591" s="45"/>
      <c r="JO591" s="45"/>
      <c r="KR591" s="45"/>
      <c r="LU591" s="45"/>
      <c r="MY591" s="45"/>
      <c r="OB591" s="45"/>
      <c r="PE591" s="45"/>
      <c r="QH591" s="45"/>
    </row>
    <row r="592" spans="3:450" s="41" customFormat="1" x14ac:dyDescent="0.2">
      <c r="C592" s="42"/>
      <c r="G592" s="43"/>
      <c r="H592" s="43"/>
      <c r="AK592" s="45"/>
      <c r="BN592" s="45"/>
      <c r="DT592" s="45"/>
      <c r="FZ592" s="45"/>
      <c r="GA592" s="73"/>
      <c r="GB592" s="73"/>
      <c r="GC592" s="73"/>
      <c r="GD592" s="73"/>
      <c r="GE592" s="73"/>
      <c r="GF592" s="73"/>
      <c r="GG592" s="73"/>
      <c r="GH592" s="73"/>
      <c r="GI592" s="73"/>
      <c r="GJ592" s="73"/>
      <c r="GK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45"/>
      <c r="IF592" s="45"/>
      <c r="JM592" s="45"/>
      <c r="JN592" s="45"/>
      <c r="JO592" s="45"/>
      <c r="KR592" s="45"/>
      <c r="LU592" s="45"/>
      <c r="MY592" s="45"/>
      <c r="OB592" s="45"/>
      <c r="PE592" s="45"/>
      <c r="QH592" s="45"/>
    </row>
    <row r="593" spans="3:450" s="41" customFormat="1" x14ac:dyDescent="0.2">
      <c r="C593" s="42"/>
      <c r="G593" s="43"/>
      <c r="H593" s="43"/>
      <c r="AK593" s="45"/>
      <c r="BN593" s="45"/>
      <c r="DT593" s="45"/>
      <c r="FZ593" s="45"/>
      <c r="GA593" s="73"/>
      <c r="GB593" s="73"/>
      <c r="GC593" s="73"/>
      <c r="GD593" s="73"/>
      <c r="GE593" s="73"/>
      <c r="GF593" s="73"/>
      <c r="GG593" s="73"/>
      <c r="GH593" s="73"/>
      <c r="GI593" s="73"/>
      <c r="GJ593" s="73"/>
      <c r="GK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45"/>
      <c r="IF593" s="45"/>
      <c r="JM593" s="45"/>
      <c r="JN593" s="45"/>
      <c r="JO593" s="45"/>
      <c r="KR593" s="45"/>
      <c r="LU593" s="45"/>
      <c r="MY593" s="45"/>
      <c r="OB593" s="45"/>
      <c r="PE593" s="45"/>
      <c r="QH593" s="45"/>
    </row>
    <row r="594" spans="3:450" s="41" customFormat="1" x14ac:dyDescent="0.2">
      <c r="C594" s="42"/>
      <c r="G594" s="43"/>
      <c r="H594" s="43"/>
      <c r="AK594" s="45"/>
      <c r="BN594" s="45"/>
      <c r="DT594" s="45"/>
      <c r="FZ594" s="45"/>
      <c r="GA594" s="73"/>
      <c r="GB594" s="73"/>
      <c r="GC594" s="73"/>
      <c r="GD594" s="73"/>
      <c r="GE594" s="73"/>
      <c r="GF594" s="73"/>
      <c r="GG594" s="73"/>
      <c r="GH594" s="73"/>
      <c r="GI594" s="73"/>
      <c r="GJ594" s="73"/>
      <c r="GK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45"/>
      <c r="IF594" s="45"/>
      <c r="JM594" s="45"/>
      <c r="JN594" s="45"/>
      <c r="JO594" s="45"/>
      <c r="KR594" s="45"/>
      <c r="LU594" s="45"/>
      <c r="MY594" s="45"/>
      <c r="OB594" s="45"/>
      <c r="PE594" s="45"/>
      <c r="QH594" s="45"/>
    </row>
    <row r="595" spans="3:450" s="41" customFormat="1" x14ac:dyDescent="0.2">
      <c r="C595" s="42"/>
      <c r="G595" s="43"/>
      <c r="H595" s="43"/>
      <c r="AK595" s="45"/>
      <c r="BN595" s="45"/>
      <c r="DT595" s="45"/>
      <c r="FZ595" s="45"/>
      <c r="GA595" s="73"/>
      <c r="GB595" s="73"/>
      <c r="GC595" s="73"/>
      <c r="GD595" s="73"/>
      <c r="GE595" s="73"/>
      <c r="GF595" s="73"/>
      <c r="GG595" s="73"/>
      <c r="GH595" s="73"/>
      <c r="GI595" s="73"/>
      <c r="GJ595" s="73"/>
      <c r="GK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45"/>
      <c r="IF595" s="45"/>
      <c r="JM595" s="45"/>
      <c r="JN595" s="45"/>
      <c r="JO595" s="45"/>
      <c r="KR595" s="45"/>
      <c r="LU595" s="45"/>
      <c r="MY595" s="45"/>
      <c r="OB595" s="45"/>
      <c r="PE595" s="45"/>
      <c r="QH595" s="45"/>
    </row>
    <row r="596" spans="3:450" s="41" customFormat="1" x14ac:dyDescent="0.2">
      <c r="C596" s="42"/>
      <c r="G596" s="43"/>
      <c r="H596" s="43"/>
      <c r="AK596" s="45"/>
      <c r="BN596" s="45"/>
      <c r="DT596" s="45"/>
      <c r="FZ596" s="45"/>
      <c r="GA596" s="73"/>
      <c r="GB596" s="73"/>
      <c r="GC596" s="73"/>
      <c r="GD596" s="73"/>
      <c r="GE596" s="73"/>
      <c r="GF596" s="73"/>
      <c r="GG596" s="73"/>
      <c r="GH596" s="73"/>
      <c r="GI596" s="73"/>
      <c r="GJ596" s="73"/>
      <c r="GK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45"/>
      <c r="IF596" s="45"/>
      <c r="JM596" s="45"/>
      <c r="JN596" s="45"/>
      <c r="JO596" s="45"/>
      <c r="KR596" s="45"/>
      <c r="LU596" s="45"/>
      <c r="MY596" s="45"/>
      <c r="OB596" s="45"/>
      <c r="PE596" s="45"/>
      <c r="QH596" s="45"/>
    </row>
    <row r="597" spans="3:450" s="41" customFormat="1" x14ac:dyDescent="0.2">
      <c r="C597" s="42"/>
      <c r="G597" s="43"/>
      <c r="H597" s="43"/>
      <c r="AK597" s="45"/>
      <c r="BN597" s="45"/>
      <c r="DT597" s="45"/>
      <c r="FZ597" s="45"/>
      <c r="GA597" s="73"/>
      <c r="GB597" s="73"/>
      <c r="GC597" s="73"/>
      <c r="GD597" s="73"/>
      <c r="GE597" s="73"/>
      <c r="GF597" s="73"/>
      <c r="GG597" s="73"/>
      <c r="GH597" s="73"/>
      <c r="GI597" s="73"/>
      <c r="GJ597" s="73"/>
      <c r="GK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45"/>
      <c r="IF597" s="45"/>
      <c r="JM597" s="45"/>
      <c r="JN597" s="45"/>
      <c r="JO597" s="45"/>
      <c r="KR597" s="45"/>
      <c r="LU597" s="45"/>
      <c r="MY597" s="45"/>
      <c r="OB597" s="45"/>
      <c r="PE597" s="45"/>
      <c r="QH597" s="45"/>
    </row>
    <row r="598" spans="3:450" s="41" customFormat="1" x14ac:dyDescent="0.2">
      <c r="C598" s="42"/>
      <c r="G598" s="43"/>
      <c r="H598" s="43"/>
      <c r="AK598" s="45"/>
      <c r="BN598" s="45"/>
      <c r="DT598" s="45"/>
      <c r="FZ598" s="45"/>
      <c r="GA598" s="73"/>
      <c r="GB598" s="73"/>
      <c r="GC598" s="73"/>
      <c r="GD598" s="73"/>
      <c r="GE598" s="73"/>
      <c r="GF598" s="73"/>
      <c r="GG598" s="73"/>
      <c r="GH598" s="73"/>
      <c r="GI598" s="73"/>
      <c r="GJ598" s="73"/>
      <c r="GK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45"/>
      <c r="IF598" s="45"/>
      <c r="JM598" s="45"/>
      <c r="JN598" s="45"/>
      <c r="JO598" s="45"/>
      <c r="KR598" s="45"/>
      <c r="LU598" s="45"/>
      <c r="MY598" s="45"/>
      <c r="OB598" s="45"/>
      <c r="PE598" s="45"/>
      <c r="QH598" s="45"/>
    </row>
    <row r="599" spans="3:450" s="41" customFormat="1" x14ac:dyDescent="0.2">
      <c r="C599" s="42"/>
      <c r="G599" s="43"/>
      <c r="H599" s="43"/>
      <c r="AK599" s="45"/>
      <c r="BN599" s="45"/>
      <c r="DT599" s="45"/>
      <c r="FZ599" s="45"/>
      <c r="GA599" s="73"/>
      <c r="GB599" s="73"/>
      <c r="GC599" s="73"/>
      <c r="GD599" s="73"/>
      <c r="GE599" s="73"/>
      <c r="GF599" s="73"/>
      <c r="GG599" s="73"/>
      <c r="GH599" s="73"/>
      <c r="GI599" s="73"/>
      <c r="GJ599" s="73"/>
      <c r="GK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45"/>
      <c r="IF599" s="45"/>
      <c r="JM599" s="45"/>
      <c r="JN599" s="45"/>
      <c r="JO599" s="45"/>
      <c r="KR599" s="45"/>
      <c r="LU599" s="45"/>
      <c r="MY599" s="45"/>
      <c r="OB599" s="45"/>
      <c r="PE599" s="45"/>
      <c r="QH599" s="45"/>
    </row>
    <row r="600" spans="3:450" s="41" customFormat="1" x14ac:dyDescent="0.2">
      <c r="C600" s="42"/>
      <c r="G600" s="43"/>
      <c r="H600" s="43"/>
      <c r="AK600" s="45"/>
      <c r="BN600" s="45"/>
      <c r="DT600" s="45"/>
      <c r="FZ600" s="45"/>
      <c r="GA600" s="73"/>
      <c r="GB600" s="73"/>
      <c r="GC600" s="73"/>
      <c r="GD600" s="73"/>
      <c r="GE600" s="73"/>
      <c r="GF600" s="73"/>
      <c r="GG600" s="73"/>
      <c r="GH600" s="73"/>
      <c r="GI600" s="73"/>
      <c r="GJ600" s="73"/>
      <c r="GK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45"/>
      <c r="IF600" s="45"/>
      <c r="JM600" s="45"/>
      <c r="JN600" s="45"/>
      <c r="JO600" s="45"/>
      <c r="KR600" s="45"/>
      <c r="LU600" s="45"/>
      <c r="MY600" s="45"/>
      <c r="OB600" s="45"/>
      <c r="PE600" s="45"/>
      <c r="QH600" s="45"/>
    </row>
    <row r="601" spans="3:450" s="41" customFormat="1" x14ac:dyDescent="0.2">
      <c r="C601" s="42"/>
      <c r="G601" s="43"/>
      <c r="H601" s="43"/>
      <c r="AK601" s="45"/>
      <c r="BN601" s="45"/>
      <c r="DT601" s="45"/>
      <c r="FZ601" s="45"/>
      <c r="GA601" s="73"/>
      <c r="GB601" s="73"/>
      <c r="GC601" s="73"/>
      <c r="GD601" s="73"/>
      <c r="GE601" s="73"/>
      <c r="GF601" s="73"/>
      <c r="GG601" s="73"/>
      <c r="GH601" s="73"/>
      <c r="GI601" s="73"/>
      <c r="GJ601" s="73"/>
      <c r="GK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45"/>
      <c r="IF601" s="45"/>
      <c r="JM601" s="45"/>
      <c r="JN601" s="45"/>
      <c r="JO601" s="45"/>
      <c r="KR601" s="45"/>
      <c r="LU601" s="45"/>
      <c r="MY601" s="45"/>
      <c r="OB601" s="45"/>
      <c r="PE601" s="45"/>
      <c r="QH601" s="45"/>
    </row>
    <row r="602" spans="3:450" s="41" customFormat="1" x14ac:dyDescent="0.2">
      <c r="C602" s="42"/>
      <c r="G602" s="43"/>
      <c r="H602" s="43"/>
      <c r="AK602" s="45"/>
      <c r="BN602" s="45"/>
      <c r="DT602" s="45"/>
      <c r="FZ602" s="45"/>
      <c r="GA602" s="73"/>
      <c r="GB602" s="73"/>
      <c r="GC602" s="73"/>
      <c r="GD602" s="73"/>
      <c r="GE602" s="73"/>
      <c r="GF602" s="73"/>
      <c r="GG602" s="73"/>
      <c r="GH602" s="73"/>
      <c r="GI602" s="73"/>
      <c r="GJ602" s="73"/>
      <c r="GK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45"/>
      <c r="IF602" s="45"/>
      <c r="JM602" s="45"/>
      <c r="JN602" s="45"/>
      <c r="JO602" s="45"/>
      <c r="KR602" s="45"/>
      <c r="LU602" s="45"/>
      <c r="MY602" s="45"/>
      <c r="OB602" s="45"/>
      <c r="PE602" s="45"/>
      <c r="QH602" s="45"/>
    </row>
    <row r="603" spans="3:450" s="41" customFormat="1" x14ac:dyDescent="0.2">
      <c r="C603" s="42"/>
      <c r="G603" s="43"/>
      <c r="H603" s="43"/>
      <c r="AK603" s="45"/>
      <c r="BN603" s="45"/>
      <c r="DT603" s="45"/>
      <c r="FZ603" s="45"/>
      <c r="GA603" s="73"/>
      <c r="GB603" s="73"/>
      <c r="GC603" s="73"/>
      <c r="GD603" s="73"/>
      <c r="GE603" s="73"/>
      <c r="GF603" s="73"/>
      <c r="GG603" s="73"/>
      <c r="GH603" s="73"/>
      <c r="GI603" s="73"/>
      <c r="GJ603" s="73"/>
      <c r="GK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45"/>
      <c r="IF603" s="45"/>
      <c r="JM603" s="45"/>
      <c r="JN603" s="45"/>
      <c r="JO603" s="45"/>
      <c r="KR603" s="45"/>
      <c r="LU603" s="45"/>
      <c r="MY603" s="45"/>
      <c r="OB603" s="45"/>
      <c r="PE603" s="45"/>
      <c r="QH603" s="45"/>
    </row>
    <row r="604" spans="3:450" s="41" customFormat="1" x14ac:dyDescent="0.2">
      <c r="C604" s="42"/>
      <c r="G604" s="43"/>
      <c r="H604" s="43"/>
      <c r="AK604" s="45"/>
      <c r="BN604" s="45"/>
      <c r="DT604" s="45"/>
      <c r="FZ604" s="45"/>
      <c r="GA604" s="73"/>
      <c r="GB604" s="73"/>
      <c r="GC604" s="73"/>
      <c r="GD604" s="73"/>
      <c r="GE604" s="73"/>
      <c r="GF604" s="73"/>
      <c r="GG604" s="73"/>
      <c r="GH604" s="73"/>
      <c r="GI604" s="73"/>
      <c r="GJ604" s="73"/>
      <c r="GK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45"/>
      <c r="IF604" s="45"/>
      <c r="JM604" s="45"/>
      <c r="JN604" s="45"/>
      <c r="JO604" s="45"/>
      <c r="KR604" s="45"/>
      <c r="LU604" s="45"/>
      <c r="MY604" s="45"/>
      <c r="OB604" s="45"/>
      <c r="PE604" s="45"/>
      <c r="QH604" s="45"/>
    </row>
    <row r="605" spans="3:450" s="41" customFormat="1" x14ac:dyDescent="0.2">
      <c r="C605" s="42"/>
      <c r="G605" s="43"/>
      <c r="H605" s="43"/>
      <c r="AK605" s="45"/>
      <c r="BN605" s="45"/>
      <c r="DT605" s="45"/>
      <c r="FZ605" s="45"/>
      <c r="GA605" s="73"/>
      <c r="GB605" s="73"/>
      <c r="GC605" s="73"/>
      <c r="GD605" s="73"/>
      <c r="GE605" s="73"/>
      <c r="GF605" s="73"/>
      <c r="GG605" s="73"/>
      <c r="GH605" s="73"/>
      <c r="GI605" s="73"/>
      <c r="GJ605" s="73"/>
      <c r="GK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45"/>
      <c r="IF605" s="45"/>
      <c r="JM605" s="45"/>
      <c r="JN605" s="45"/>
      <c r="JO605" s="45"/>
      <c r="KR605" s="45"/>
      <c r="LU605" s="45"/>
      <c r="MY605" s="45"/>
      <c r="OB605" s="45"/>
      <c r="PE605" s="45"/>
      <c r="QH605" s="45"/>
    </row>
    <row r="606" spans="3:450" s="41" customFormat="1" x14ac:dyDescent="0.2">
      <c r="C606" s="42"/>
      <c r="G606" s="43"/>
      <c r="H606" s="43"/>
      <c r="AK606" s="45"/>
      <c r="BN606" s="45"/>
      <c r="DT606" s="45"/>
      <c r="FZ606" s="45"/>
      <c r="GA606" s="73"/>
      <c r="GB606" s="73"/>
      <c r="GC606" s="73"/>
      <c r="GD606" s="73"/>
      <c r="GE606" s="73"/>
      <c r="GF606" s="73"/>
      <c r="GG606" s="73"/>
      <c r="GH606" s="73"/>
      <c r="GI606" s="73"/>
      <c r="GJ606" s="73"/>
      <c r="GK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45"/>
      <c r="IF606" s="45"/>
      <c r="JM606" s="45"/>
      <c r="JN606" s="45"/>
      <c r="JO606" s="45"/>
      <c r="KR606" s="45"/>
      <c r="LU606" s="45"/>
      <c r="MY606" s="45"/>
      <c r="OB606" s="45"/>
      <c r="PE606" s="45"/>
      <c r="QH606" s="45"/>
    </row>
    <row r="607" spans="3:450" s="41" customFormat="1" x14ac:dyDescent="0.2">
      <c r="C607" s="42"/>
      <c r="G607" s="43"/>
      <c r="H607" s="43"/>
      <c r="AK607" s="45"/>
      <c r="BN607" s="45"/>
      <c r="DT607" s="45"/>
      <c r="FZ607" s="45"/>
      <c r="GA607" s="73"/>
      <c r="GB607" s="73"/>
      <c r="GC607" s="73"/>
      <c r="GD607" s="73"/>
      <c r="GE607" s="73"/>
      <c r="GF607" s="73"/>
      <c r="GG607" s="73"/>
      <c r="GH607" s="73"/>
      <c r="GI607" s="73"/>
      <c r="GJ607" s="73"/>
      <c r="GK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45"/>
      <c r="IF607" s="45"/>
      <c r="JM607" s="45"/>
      <c r="JN607" s="45"/>
      <c r="JO607" s="45"/>
      <c r="KR607" s="45"/>
      <c r="LU607" s="45"/>
      <c r="MY607" s="45"/>
      <c r="OB607" s="45"/>
      <c r="PE607" s="45"/>
      <c r="QH607" s="45"/>
    </row>
    <row r="608" spans="3:450" s="41" customFormat="1" x14ac:dyDescent="0.2">
      <c r="C608" s="42"/>
      <c r="G608" s="43"/>
      <c r="H608" s="43"/>
      <c r="AK608" s="45"/>
      <c r="BN608" s="45"/>
      <c r="DT608" s="45"/>
      <c r="FZ608" s="45"/>
      <c r="GA608" s="73"/>
      <c r="GB608" s="73"/>
      <c r="GC608" s="73"/>
      <c r="GD608" s="73"/>
      <c r="GE608" s="73"/>
      <c r="GF608" s="73"/>
      <c r="GG608" s="73"/>
      <c r="GH608" s="73"/>
      <c r="GI608" s="73"/>
      <c r="GJ608" s="73"/>
      <c r="GK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45"/>
      <c r="IF608" s="45"/>
      <c r="JM608" s="45"/>
      <c r="JN608" s="45"/>
      <c r="JO608" s="45"/>
      <c r="KR608" s="45"/>
      <c r="LU608" s="45"/>
      <c r="MY608" s="45"/>
      <c r="OB608" s="45"/>
      <c r="PE608" s="45"/>
      <c r="QH608" s="45"/>
    </row>
    <row r="609" spans="3:450" s="41" customFormat="1" x14ac:dyDescent="0.2">
      <c r="C609" s="42"/>
      <c r="G609" s="43"/>
      <c r="H609" s="43"/>
      <c r="AK609" s="45"/>
      <c r="BN609" s="45"/>
      <c r="DT609" s="45"/>
      <c r="FZ609" s="45"/>
      <c r="GA609" s="73"/>
      <c r="GB609" s="73"/>
      <c r="GC609" s="73"/>
      <c r="GD609" s="73"/>
      <c r="GE609" s="73"/>
      <c r="GF609" s="73"/>
      <c r="GG609" s="73"/>
      <c r="GH609" s="73"/>
      <c r="GI609" s="73"/>
      <c r="GJ609" s="73"/>
      <c r="GK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45"/>
      <c r="IF609" s="45"/>
      <c r="JM609" s="45"/>
      <c r="JN609" s="45"/>
      <c r="JO609" s="45"/>
      <c r="KR609" s="45"/>
      <c r="LU609" s="45"/>
      <c r="MY609" s="45"/>
      <c r="OB609" s="45"/>
      <c r="PE609" s="45"/>
      <c r="QH609" s="45"/>
    </row>
    <row r="610" spans="3:450" s="41" customFormat="1" x14ac:dyDescent="0.2">
      <c r="C610" s="42"/>
      <c r="G610" s="43"/>
      <c r="H610" s="43"/>
      <c r="AK610" s="45"/>
      <c r="BN610" s="45"/>
      <c r="DT610" s="45"/>
      <c r="FZ610" s="45"/>
      <c r="GA610" s="73"/>
      <c r="GB610" s="73"/>
      <c r="GC610" s="73"/>
      <c r="GD610" s="73"/>
      <c r="GE610" s="73"/>
      <c r="GF610" s="73"/>
      <c r="GG610" s="73"/>
      <c r="GH610" s="73"/>
      <c r="GI610" s="73"/>
      <c r="GJ610" s="73"/>
      <c r="GK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45"/>
      <c r="IF610" s="45"/>
      <c r="JM610" s="45"/>
      <c r="JN610" s="45"/>
      <c r="JO610" s="45"/>
      <c r="KR610" s="45"/>
      <c r="LU610" s="45"/>
      <c r="MY610" s="45"/>
      <c r="OB610" s="45"/>
      <c r="PE610" s="45"/>
      <c r="QH610" s="45"/>
    </row>
    <row r="611" spans="3:450" s="41" customFormat="1" x14ac:dyDescent="0.2">
      <c r="C611" s="42"/>
      <c r="G611" s="43"/>
      <c r="H611" s="43"/>
      <c r="AK611" s="45"/>
      <c r="BN611" s="45"/>
      <c r="DT611" s="45"/>
      <c r="FZ611" s="45"/>
      <c r="GA611" s="73"/>
      <c r="GB611" s="73"/>
      <c r="GC611" s="73"/>
      <c r="GD611" s="73"/>
      <c r="GE611" s="73"/>
      <c r="GF611" s="73"/>
      <c r="GG611" s="73"/>
      <c r="GH611" s="73"/>
      <c r="GI611" s="73"/>
      <c r="GJ611" s="73"/>
      <c r="GK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45"/>
      <c r="IF611" s="45"/>
      <c r="JM611" s="45"/>
      <c r="JN611" s="45"/>
      <c r="JO611" s="45"/>
      <c r="KR611" s="45"/>
      <c r="LU611" s="45"/>
      <c r="MY611" s="45"/>
      <c r="OB611" s="45"/>
      <c r="PE611" s="45"/>
      <c r="QH611" s="45"/>
    </row>
    <row r="612" spans="3:450" s="41" customFormat="1" x14ac:dyDescent="0.2">
      <c r="C612" s="42"/>
      <c r="G612" s="43"/>
      <c r="H612" s="43"/>
      <c r="AK612" s="45"/>
      <c r="BN612" s="45"/>
      <c r="DT612" s="45"/>
      <c r="FZ612" s="45"/>
      <c r="GA612" s="73"/>
      <c r="GB612" s="73"/>
      <c r="GC612" s="73"/>
      <c r="GD612" s="73"/>
      <c r="GE612" s="73"/>
      <c r="GF612" s="73"/>
      <c r="GG612" s="73"/>
      <c r="GH612" s="73"/>
      <c r="GI612" s="73"/>
      <c r="GJ612" s="73"/>
      <c r="GK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45"/>
      <c r="IF612" s="45"/>
      <c r="JM612" s="45"/>
      <c r="JN612" s="45"/>
      <c r="JO612" s="45"/>
      <c r="KR612" s="45"/>
      <c r="LU612" s="45"/>
      <c r="MY612" s="45"/>
      <c r="OB612" s="45"/>
      <c r="PE612" s="45"/>
      <c r="QH612" s="45"/>
    </row>
    <row r="613" spans="3:450" s="41" customFormat="1" x14ac:dyDescent="0.2">
      <c r="C613" s="42"/>
      <c r="G613" s="43"/>
      <c r="H613" s="43"/>
      <c r="AK613" s="45"/>
      <c r="BN613" s="45"/>
      <c r="DT613" s="45"/>
      <c r="FZ613" s="45"/>
      <c r="GA613" s="73"/>
      <c r="GB613" s="73"/>
      <c r="GC613" s="73"/>
      <c r="GD613" s="73"/>
      <c r="GE613" s="73"/>
      <c r="GF613" s="73"/>
      <c r="GG613" s="73"/>
      <c r="GH613" s="73"/>
      <c r="GI613" s="73"/>
      <c r="GJ613" s="73"/>
      <c r="GK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45"/>
      <c r="IF613" s="45"/>
      <c r="JM613" s="45"/>
      <c r="JN613" s="45"/>
      <c r="JO613" s="45"/>
      <c r="KR613" s="45"/>
      <c r="LU613" s="45"/>
      <c r="MY613" s="45"/>
      <c r="OB613" s="45"/>
      <c r="PE613" s="45"/>
      <c r="QH613" s="45"/>
    </row>
    <row r="614" spans="3:450" s="41" customFormat="1" x14ac:dyDescent="0.2">
      <c r="C614" s="42"/>
      <c r="G614" s="43"/>
      <c r="H614" s="43"/>
      <c r="AK614" s="45"/>
      <c r="BN614" s="45"/>
      <c r="DT614" s="45"/>
      <c r="FZ614" s="45"/>
      <c r="GA614" s="73"/>
      <c r="GB614" s="73"/>
      <c r="GC614" s="73"/>
      <c r="GD614" s="73"/>
      <c r="GE614" s="73"/>
      <c r="GF614" s="73"/>
      <c r="GG614" s="73"/>
      <c r="GH614" s="73"/>
      <c r="GI614" s="73"/>
      <c r="GJ614" s="73"/>
      <c r="GK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45"/>
      <c r="IF614" s="45"/>
      <c r="JM614" s="45"/>
      <c r="JN614" s="45"/>
      <c r="JO614" s="45"/>
      <c r="KR614" s="45"/>
      <c r="LU614" s="45"/>
      <c r="MY614" s="45"/>
      <c r="OB614" s="45"/>
      <c r="PE614" s="45"/>
      <c r="QH614" s="45"/>
    </row>
    <row r="615" spans="3:450" s="41" customFormat="1" x14ac:dyDescent="0.2">
      <c r="C615" s="42"/>
      <c r="G615" s="43"/>
      <c r="H615" s="43"/>
      <c r="AK615" s="45"/>
      <c r="BN615" s="45"/>
      <c r="DT615" s="45"/>
      <c r="FZ615" s="45"/>
      <c r="GA615" s="73"/>
      <c r="GB615" s="73"/>
      <c r="GC615" s="73"/>
      <c r="GD615" s="73"/>
      <c r="GE615" s="73"/>
      <c r="GF615" s="73"/>
      <c r="GG615" s="73"/>
      <c r="GH615" s="73"/>
      <c r="GI615" s="73"/>
      <c r="GJ615" s="73"/>
      <c r="GK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45"/>
      <c r="IF615" s="45"/>
      <c r="JM615" s="45"/>
      <c r="JN615" s="45"/>
      <c r="JO615" s="45"/>
      <c r="KR615" s="45"/>
      <c r="LU615" s="45"/>
      <c r="MY615" s="45"/>
      <c r="OB615" s="45"/>
      <c r="PE615" s="45"/>
      <c r="QH615" s="45"/>
    </row>
    <row r="616" spans="3:450" s="41" customFormat="1" x14ac:dyDescent="0.2">
      <c r="C616" s="42"/>
      <c r="G616" s="43"/>
      <c r="H616" s="43"/>
      <c r="AK616" s="45"/>
      <c r="BN616" s="45"/>
      <c r="DT616" s="45"/>
      <c r="FZ616" s="45"/>
      <c r="GA616" s="73"/>
      <c r="GB616" s="73"/>
      <c r="GC616" s="73"/>
      <c r="GD616" s="73"/>
      <c r="GE616" s="73"/>
      <c r="GF616" s="73"/>
      <c r="GG616" s="73"/>
      <c r="GH616" s="73"/>
      <c r="GI616" s="73"/>
      <c r="GJ616" s="73"/>
      <c r="GK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45"/>
      <c r="IF616" s="45"/>
      <c r="JM616" s="45"/>
      <c r="JN616" s="45"/>
      <c r="JO616" s="45"/>
      <c r="KR616" s="45"/>
      <c r="LU616" s="45"/>
      <c r="MY616" s="45"/>
      <c r="OB616" s="45"/>
      <c r="PE616" s="45"/>
      <c r="QH616" s="45"/>
    </row>
    <row r="617" spans="3:450" s="41" customFormat="1" x14ac:dyDescent="0.2">
      <c r="C617" s="42"/>
      <c r="G617" s="43"/>
      <c r="H617" s="43"/>
      <c r="AK617" s="45"/>
      <c r="BN617" s="45"/>
      <c r="DT617" s="45"/>
      <c r="FZ617" s="45"/>
      <c r="GA617" s="73"/>
      <c r="GB617" s="73"/>
      <c r="GC617" s="73"/>
      <c r="GD617" s="73"/>
      <c r="GE617" s="73"/>
      <c r="GF617" s="73"/>
      <c r="GG617" s="73"/>
      <c r="GH617" s="73"/>
      <c r="GI617" s="73"/>
      <c r="GJ617" s="73"/>
      <c r="GK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45"/>
      <c r="IF617" s="45"/>
      <c r="JM617" s="45"/>
      <c r="JN617" s="45"/>
      <c r="JO617" s="45"/>
      <c r="KR617" s="45"/>
      <c r="LU617" s="45"/>
      <c r="MY617" s="45"/>
      <c r="OB617" s="45"/>
      <c r="PE617" s="45"/>
      <c r="QH617" s="45"/>
    </row>
    <row r="618" spans="3:450" s="41" customFormat="1" x14ac:dyDescent="0.2">
      <c r="C618" s="42"/>
      <c r="G618" s="43"/>
      <c r="H618" s="43"/>
      <c r="AK618" s="45"/>
      <c r="BN618" s="45"/>
      <c r="DT618" s="45"/>
      <c r="FZ618" s="45"/>
      <c r="GA618" s="73"/>
      <c r="GB618" s="73"/>
      <c r="GC618" s="73"/>
      <c r="GD618" s="73"/>
      <c r="GE618" s="73"/>
      <c r="GF618" s="73"/>
      <c r="GG618" s="73"/>
      <c r="GH618" s="73"/>
      <c r="GI618" s="73"/>
      <c r="GJ618" s="73"/>
      <c r="GK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45"/>
      <c r="IF618" s="45"/>
      <c r="JM618" s="45"/>
      <c r="JN618" s="45"/>
      <c r="JO618" s="45"/>
      <c r="KR618" s="45"/>
      <c r="LU618" s="45"/>
      <c r="MY618" s="45"/>
      <c r="OB618" s="45"/>
      <c r="PE618" s="45"/>
      <c r="QH618" s="45"/>
    </row>
    <row r="619" spans="3:450" s="41" customFormat="1" x14ac:dyDescent="0.2">
      <c r="C619" s="42"/>
      <c r="G619" s="43"/>
      <c r="H619" s="43"/>
      <c r="AK619" s="45"/>
      <c r="BN619" s="45"/>
      <c r="DT619" s="45"/>
      <c r="FZ619" s="45"/>
      <c r="GA619" s="73"/>
      <c r="GB619" s="73"/>
      <c r="GC619" s="73"/>
      <c r="GD619" s="73"/>
      <c r="GE619" s="73"/>
      <c r="GF619" s="73"/>
      <c r="GG619" s="73"/>
      <c r="GH619" s="73"/>
      <c r="GI619" s="73"/>
      <c r="GJ619" s="73"/>
      <c r="GK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45"/>
      <c r="IF619" s="45"/>
      <c r="JM619" s="45"/>
      <c r="JN619" s="45"/>
      <c r="JO619" s="45"/>
      <c r="KR619" s="45"/>
      <c r="LU619" s="45"/>
      <c r="MY619" s="45"/>
      <c r="OB619" s="45"/>
      <c r="PE619" s="45"/>
      <c r="QH619" s="45"/>
    </row>
    <row r="620" spans="3:450" s="41" customFormat="1" x14ac:dyDescent="0.2">
      <c r="C620" s="42"/>
      <c r="G620" s="43"/>
      <c r="H620" s="43"/>
      <c r="AK620" s="45"/>
      <c r="BN620" s="45"/>
      <c r="DT620" s="45"/>
      <c r="FZ620" s="45"/>
      <c r="GA620" s="73"/>
      <c r="GB620" s="73"/>
      <c r="GC620" s="73"/>
      <c r="GD620" s="73"/>
      <c r="GE620" s="73"/>
      <c r="GF620" s="73"/>
      <c r="GG620" s="73"/>
      <c r="GH620" s="73"/>
      <c r="GI620" s="73"/>
      <c r="GJ620" s="73"/>
      <c r="GK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45"/>
      <c r="IF620" s="45"/>
      <c r="JM620" s="45"/>
      <c r="JN620" s="45"/>
      <c r="JO620" s="45"/>
      <c r="KR620" s="45"/>
      <c r="LU620" s="45"/>
      <c r="MY620" s="45"/>
      <c r="OB620" s="45"/>
      <c r="PE620" s="45"/>
      <c r="QH620" s="45"/>
    </row>
    <row r="621" spans="3:450" s="41" customFormat="1" x14ac:dyDescent="0.2">
      <c r="C621" s="42"/>
      <c r="G621" s="43"/>
      <c r="H621" s="43"/>
      <c r="AK621" s="45"/>
      <c r="BN621" s="45"/>
      <c r="DT621" s="45"/>
      <c r="FZ621" s="45"/>
      <c r="GA621" s="73"/>
      <c r="GB621" s="73"/>
      <c r="GC621" s="73"/>
      <c r="GD621" s="73"/>
      <c r="GE621" s="73"/>
      <c r="GF621" s="73"/>
      <c r="GG621" s="73"/>
      <c r="GH621" s="73"/>
      <c r="GI621" s="73"/>
      <c r="GJ621" s="73"/>
      <c r="GK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45"/>
      <c r="IF621" s="45"/>
      <c r="JM621" s="45"/>
      <c r="JN621" s="45"/>
      <c r="JO621" s="45"/>
      <c r="KR621" s="45"/>
      <c r="LU621" s="45"/>
      <c r="MY621" s="45"/>
      <c r="OB621" s="45"/>
      <c r="PE621" s="45"/>
      <c r="QH621" s="45"/>
    </row>
    <row r="622" spans="3:450" s="41" customFormat="1" x14ac:dyDescent="0.2">
      <c r="C622" s="42"/>
      <c r="G622" s="43"/>
      <c r="H622" s="43"/>
      <c r="AK622" s="45"/>
      <c r="BN622" s="45"/>
      <c r="DT622" s="45"/>
      <c r="FZ622" s="45"/>
      <c r="GA622" s="73"/>
      <c r="GB622" s="73"/>
      <c r="GC622" s="73"/>
      <c r="GD622" s="73"/>
      <c r="GE622" s="73"/>
      <c r="GF622" s="73"/>
      <c r="GG622" s="73"/>
      <c r="GH622" s="73"/>
      <c r="GI622" s="73"/>
      <c r="GJ622" s="73"/>
      <c r="GK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45"/>
      <c r="IF622" s="45"/>
      <c r="JM622" s="45"/>
      <c r="JN622" s="45"/>
      <c r="JO622" s="45"/>
      <c r="KR622" s="45"/>
      <c r="LU622" s="45"/>
      <c r="MY622" s="45"/>
      <c r="OB622" s="45"/>
      <c r="PE622" s="45"/>
      <c r="QH622" s="45"/>
    </row>
    <row r="623" spans="3:450" s="41" customFormat="1" x14ac:dyDescent="0.2">
      <c r="C623" s="42"/>
      <c r="G623" s="43"/>
      <c r="H623" s="43"/>
      <c r="AK623" s="45"/>
      <c r="BN623" s="45"/>
      <c r="DT623" s="45"/>
      <c r="FZ623" s="45"/>
      <c r="GA623" s="73"/>
      <c r="GB623" s="73"/>
      <c r="GC623" s="73"/>
      <c r="GD623" s="73"/>
      <c r="GE623" s="73"/>
      <c r="GF623" s="73"/>
      <c r="GG623" s="73"/>
      <c r="GH623" s="73"/>
      <c r="GI623" s="73"/>
      <c r="GJ623" s="73"/>
      <c r="GK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45"/>
      <c r="IF623" s="45"/>
      <c r="JM623" s="45"/>
      <c r="JN623" s="45"/>
      <c r="JO623" s="45"/>
      <c r="KR623" s="45"/>
      <c r="LU623" s="45"/>
      <c r="MY623" s="45"/>
      <c r="OB623" s="45"/>
      <c r="PE623" s="45"/>
      <c r="QH623" s="45"/>
    </row>
    <row r="624" spans="3:450" s="41" customFormat="1" x14ac:dyDescent="0.2">
      <c r="C624" s="42"/>
      <c r="G624" s="43"/>
      <c r="H624" s="43"/>
      <c r="AK624" s="45"/>
      <c r="BN624" s="45"/>
      <c r="DT624" s="45"/>
      <c r="FZ624" s="45"/>
      <c r="GA624" s="73"/>
      <c r="GB624" s="73"/>
      <c r="GC624" s="73"/>
      <c r="GD624" s="73"/>
      <c r="GE624" s="73"/>
      <c r="GF624" s="73"/>
      <c r="GG624" s="73"/>
      <c r="GH624" s="73"/>
      <c r="GI624" s="73"/>
      <c r="GJ624" s="73"/>
      <c r="GK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45"/>
      <c r="IF624" s="45"/>
      <c r="JM624" s="45"/>
      <c r="JN624" s="45"/>
      <c r="JO624" s="45"/>
      <c r="KR624" s="45"/>
      <c r="LU624" s="45"/>
      <c r="MY624" s="45"/>
      <c r="OB624" s="45"/>
      <c r="PE624" s="45"/>
      <c r="QH624" s="45"/>
    </row>
    <row r="625" spans="3:450" s="41" customFormat="1" x14ac:dyDescent="0.2">
      <c r="C625" s="42"/>
      <c r="G625" s="43"/>
      <c r="H625" s="43"/>
      <c r="AK625" s="45"/>
      <c r="BN625" s="45"/>
      <c r="DT625" s="45"/>
      <c r="FZ625" s="45"/>
      <c r="GA625" s="73"/>
      <c r="GB625" s="73"/>
      <c r="GC625" s="73"/>
      <c r="GD625" s="73"/>
      <c r="GE625" s="73"/>
      <c r="GF625" s="73"/>
      <c r="GG625" s="73"/>
      <c r="GH625" s="73"/>
      <c r="GI625" s="73"/>
      <c r="GJ625" s="73"/>
      <c r="GK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45"/>
      <c r="IF625" s="45"/>
      <c r="JM625" s="45"/>
      <c r="JN625" s="45"/>
      <c r="JO625" s="45"/>
      <c r="KR625" s="45"/>
      <c r="LU625" s="45"/>
      <c r="MY625" s="45"/>
      <c r="OB625" s="45"/>
      <c r="PE625" s="45"/>
      <c r="QH625" s="45"/>
    </row>
    <row r="626" spans="3:450" s="41" customFormat="1" x14ac:dyDescent="0.2">
      <c r="C626" s="42"/>
      <c r="G626" s="43"/>
      <c r="H626" s="43"/>
      <c r="AK626" s="45"/>
      <c r="BN626" s="45"/>
      <c r="DT626" s="45"/>
      <c r="FZ626" s="45"/>
      <c r="GA626" s="73"/>
      <c r="GB626" s="73"/>
      <c r="GC626" s="73"/>
      <c r="GD626" s="73"/>
      <c r="GE626" s="73"/>
      <c r="GF626" s="73"/>
      <c r="GG626" s="73"/>
      <c r="GH626" s="73"/>
      <c r="GI626" s="73"/>
      <c r="GJ626" s="73"/>
      <c r="GK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45"/>
      <c r="IF626" s="45"/>
      <c r="JM626" s="45"/>
      <c r="JN626" s="45"/>
      <c r="JO626" s="45"/>
      <c r="KR626" s="45"/>
      <c r="LU626" s="45"/>
      <c r="MY626" s="45"/>
      <c r="OB626" s="45"/>
      <c r="PE626" s="45"/>
      <c r="QH626" s="45"/>
    </row>
    <row r="627" spans="3:450" s="41" customFormat="1" x14ac:dyDescent="0.2">
      <c r="C627" s="42"/>
      <c r="G627" s="43"/>
      <c r="H627" s="43"/>
      <c r="AK627" s="45"/>
      <c r="BN627" s="45"/>
      <c r="DT627" s="45"/>
      <c r="FZ627" s="45"/>
      <c r="GA627" s="73"/>
      <c r="GB627" s="73"/>
      <c r="GC627" s="73"/>
      <c r="GD627" s="73"/>
      <c r="GE627" s="73"/>
      <c r="GF627" s="73"/>
      <c r="GG627" s="73"/>
      <c r="GH627" s="73"/>
      <c r="GI627" s="73"/>
      <c r="GJ627" s="73"/>
      <c r="GK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45"/>
      <c r="IF627" s="45"/>
      <c r="JM627" s="45"/>
      <c r="JN627" s="45"/>
      <c r="JO627" s="45"/>
      <c r="KR627" s="45"/>
      <c r="LU627" s="45"/>
      <c r="MY627" s="45"/>
      <c r="OB627" s="45"/>
      <c r="PE627" s="45"/>
      <c r="QH627" s="45"/>
    </row>
    <row r="628" spans="3:450" s="41" customFormat="1" x14ac:dyDescent="0.2">
      <c r="C628" s="42"/>
      <c r="G628" s="43"/>
      <c r="H628" s="43"/>
      <c r="AK628" s="45"/>
      <c r="BN628" s="45"/>
      <c r="DT628" s="45"/>
      <c r="FZ628" s="45"/>
      <c r="GA628" s="73"/>
      <c r="GB628" s="73"/>
      <c r="GC628" s="73"/>
      <c r="GD628" s="73"/>
      <c r="GE628" s="73"/>
      <c r="GF628" s="73"/>
      <c r="GG628" s="73"/>
      <c r="GH628" s="73"/>
      <c r="GI628" s="73"/>
      <c r="GJ628" s="73"/>
      <c r="GK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45"/>
      <c r="IF628" s="45"/>
      <c r="JM628" s="45"/>
      <c r="JN628" s="45"/>
      <c r="JO628" s="45"/>
      <c r="KR628" s="45"/>
      <c r="LU628" s="45"/>
      <c r="MY628" s="45"/>
      <c r="OB628" s="45"/>
      <c r="PE628" s="45"/>
      <c r="QH628" s="45"/>
    </row>
    <row r="629" spans="3:450" s="41" customFormat="1" x14ac:dyDescent="0.2">
      <c r="C629" s="42"/>
      <c r="G629" s="43"/>
      <c r="H629" s="43"/>
      <c r="AK629" s="45"/>
      <c r="BN629" s="45"/>
      <c r="DT629" s="45"/>
      <c r="FZ629" s="45"/>
      <c r="GA629" s="73"/>
      <c r="GB629" s="73"/>
      <c r="GC629" s="73"/>
      <c r="GD629" s="73"/>
      <c r="GE629" s="73"/>
      <c r="GF629" s="73"/>
      <c r="GG629" s="73"/>
      <c r="GH629" s="73"/>
      <c r="GI629" s="73"/>
      <c r="GJ629" s="73"/>
      <c r="GK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45"/>
      <c r="IF629" s="45"/>
      <c r="JM629" s="45"/>
      <c r="JN629" s="45"/>
      <c r="JO629" s="45"/>
      <c r="KR629" s="45"/>
      <c r="LU629" s="45"/>
      <c r="MY629" s="45"/>
      <c r="OB629" s="45"/>
      <c r="PE629" s="45"/>
      <c r="QH629" s="45"/>
    </row>
    <row r="630" spans="3:450" s="41" customFormat="1" x14ac:dyDescent="0.2">
      <c r="C630" s="42"/>
      <c r="G630" s="43"/>
      <c r="H630" s="43"/>
      <c r="AK630" s="45"/>
      <c r="BN630" s="45"/>
      <c r="DT630" s="45"/>
      <c r="FZ630" s="45"/>
      <c r="GA630" s="73"/>
      <c r="GB630" s="73"/>
      <c r="GC630" s="73"/>
      <c r="GD630" s="73"/>
      <c r="GE630" s="73"/>
      <c r="GF630" s="73"/>
      <c r="GG630" s="73"/>
      <c r="GH630" s="73"/>
      <c r="GI630" s="73"/>
      <c r="GJ630" s="73"/>
      <c r="GK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45"/>
      <c r="IF630" s="45"/>
      <c r="JM630" s="45"/>
      <c r="JN630" s="45"/>
      <c r="JO630" s="45"/>
      <c r="KR630" s="45"/>
      <c r="LU630" s="45"/>
      <c r="MY630" s="45"/>
      <c r="OB630" s="45"/>
      <c r="PE630" s="45"/>
      <c r="QH630" s="45"/>
    </row>
    <row r="631" spans="3:450" s="41" customFormat="1" x14ac:dyDescent="0.2">
      <c r="C631" s="42"/>
      <c r="G631" s="43"/>
      <c r="H631" s="43"/>
      <c r="AK631" s="45"/>
      <c r="BN631" s="45"/>
      <c r="DT631" s="45"/>
      <c r="FZ631" s="45"/>
      <c r="GA631" s="73"/>
      <c r="GB631" s="73"/>
      <c r="GC631" s="73"/>
      <c r="GD631" s="73"/>
      <c r="GE631" s="73"/>
      <c r="GF631" s="73"/>
      <c r="GG631" s="73"/>
      <c r="GH631" s="73"/>
      <c r="GI631" s="73"/>
      <c r="GJ631" s="73"/>
      <c r="GK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45"/>
      <c r="IF631" s="45"/>
      <c r="JM631" s="45"/>
      <c r="JN631" s="45"/>
      <c r="JO631" s="45"/>
      <c r="KR631" s="45"/>
      <c r="LU631" s="45"/>
      <c r="MY631" s="45"/>
      <c r="OB631" s="45"/>
      <c r="PE631" s="45"/>
      <c r="QH631" s="45"/>
    </row>
    <row r="632" spans="3:450" s="41" customFormat="1" x14ac:dyDescent="0.2">
      <c r="C632" s="42"/>
      <c r="G632" s="43"/>
      <c r="H632" s="43"/>
      <c r="AK632" s="45"/>
      <c r="BN632" s="45"/>
      <c r="DT632" s="45"/>
      <c r="FZ632" s="45"/>
      <c r="GA632" s="73"/>
      <c r="GB632" s="73"/>
      <c r="GC632" s="73"/>
      <c r="GD632" s="73"/>
      <c r="GE632" s="73"/>
      <c r="GF632" s="73"/>
      <c r="GG632" s="73"/>
      <c r="GH632" s="73"/>
      <c r="GI632" s="73"/>
      <c r="GJ632" s="73"/>
      <c r="GK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45"/>
      <c r="IF632" s="45"/>
      <c r="JM632" s="45"/>
      <c r="JN632" s="45"/>
      <c r="JO632" s="45"/>
      <c r="KR632" s="45"/>
      <c r="LU632" s="45"/>
      <c r="MY632" s="45"/>
      <c r="OB632" s="45"/>
      <c r="PE632" s="45"/>
      <c r="QH632" s="45"/>
    </row>
    <row r="633" spans="3:450" s="41" customFormat="1" x14ac:dyDescent="0.2">
      <c r="C633" s="42"/>
      <c r="G633" s="43"/>
      <c r="H633" s="43"/>
      <c r="AK633" s="45"/>
      <c r="BN633" s="45"/>
      <c r="DT633" s="45"/>
      <c r="FZ633" s="45"/>
      <c r="GA633" s="73"/>
      <c r="GB633" s="73"/>
      <c r="GC633" s="73"/>
      <c r="GD633" s="73"/>
      <c r="GE633" s="73"/>
      <c r="GF633" s="73"/>
      <c r="GG633" s="73"/>
      <c r="GH633" s="73"/>
      <c r="GI633" s="73"/>
      <c r="GJ633" s="73"/>
      <c r="GK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45"/>
      <c r="IF633" s="45"/>
      <c r="JM633" s="45"/>
      <c r="JN633" s="45"/>
      <c r="JO633" s="45"/>
      <c r="KR633" s="45"/>
      <c r="LU633" s="45"/>
      <c r="MY633" s="45"/>
      <c r="OB633" s="45"/>
      <c r="PE633" s="45"/>
      <c r="QH633" s="45"/>
    </row>
    <row r="634" spans="3:450" s="41" customFormat="1" x14ac:dyDescent="0.2">
      <c r="C634" s="42"/>
      <c r="G634" s="43"/>
      <c r="H634" s="43"/>
      <c r="AK634" s="45"/>
      <c r="BN634" s="45"/>
      <c r="DT634" s="45"/>
      <c r="FZ634" s="45"/>
      <c r="GA634" s="73"/>
      <c r="GB634" s="73"/>
      <c r="GC634" s="73"/>
      <c r="GD634" s="73"/>
      <c r="GE634" s="73"/>
      <c r="GF634" s="73"/>
      <c r="GG634" s="73"/>
      <c r="GH634" s="73"/>
      <c r="GI634" s="73"/>
      <c r="GJ634" s="73"/>
      <c r="GK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45"/>
      <c r="IF634" s="45"/>
      <c r="JM634" s="45"/>
      <c r="JN634" s="45"/>
      <c r="JO634" s="45"/>
      <c r="KR634" s="45"/>
      <c r="LU634" s="45"/>
      <c r="MY634" s="45"/>
      <c r="OB634" s="45"/>
      <c r="PE634" s="45"/>
      <c r="QH634" s="45"/>
    </row>
    <row r="635" spans="3:450" s="41" customFormat="1" x14ac:dyDescent="0.2">
      <c r="C635" s="42"/>
      <c r="G635" s="43"/>
      <c r="H635" s="43"/>
      <c r="AK635" s="45"/>
      <c r="BN635" s="45"/>
      <c r="DT635" s="45"/>
      <c r="FZ635" s="45"/>
      <c r="GA635" s="73"/>
      <c r="GB635" s="73"/>
      <c r="GC635" s="73"/>
      <c r="GD635" s="73"/>
      <c r="GE635" s="73"/>
      <c r="GF635" s="73"/>
      <c r="GG635" s="73"/>
      <c r="GH635" s="73"/>
      <c r="GI635" s="73"/>
      <c r="GJ635" s="73"/>
      <c r="GK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45"/>
      <c r="IF635" s="45"/>
      <c r="JM635" s="45"/>
      <c r="JN635" s="45"/>
      <c r="JO635" s="45"/>
      <c r="KR635" s="45"/>
      <c r="LU635" s="45"/>
      <c r="MY635" s="45"/>
      <c r="OB635" s="45"/>
      <c r="PE635" s="45"/>
      <c r="QH635" s="45"/>
    </row>
    <row r="636" spans="3:450" s="41" customFormat="1" x14ac:dyDescent="0.2">
      <c r="C636" s="42"/>
      <c r="G636" s="43"/>
      <c r="H636" s="43"/>
      <c r="AK636" s="45"/>
      <c r="BN636" s="45"/>
      <c r="DT636" s="45"/>
      <c r="FZ636" s="45"/>
      <c r="GA636" s="73"/>
      <c r="GB636" s="73"/>
      <c r="GC636" s="73"/>
      <c r="GD636" s="73"/>
      <c r="GE636" s="73"/>
      <c r="GF636" s="73"/>
      <c r="GG636" s="73"/>
      <c r="GH636" s="73"/>
      <c r="GI636" s="73"/>
      <c r="GJ636" s="73"/>
      <c r="GK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45"/>
      <c r="IF636" s="45"/>
      <c r="JM636" s="45"/>
      <c r="JN636" s="45"/>
      <c r="JO636" s="45"/>
      <c r="KR636" s="45"/>
      <c r="LU636" s="45"/>
      <c r="MY636" s="45"/>
      <c r="OB636" s="45"/>
      <c r="PE636" s="45"/>
      <c r="QH636" s="45"/>
    </row>
    <row r="637" spans="3:450" s="41" customFormat="1" x14ac:dyDescent="0.2">
      <c r="C637" s="42"/>
      <c r="G637" s="43"/>
      <c r="H637" s="43"/>
      <c r="AK637" s="45"/>
      <c r="BN637" s="45"/>
      <c r="DT637" s="45"/>
      <c r="FZ637" s="45"/>
      <c r="GA637" s="73"/>
      <c r="GB637" s="73"/>
      <c r="GC637" s="73"/>
      <c r="GD637" s="73"/>
      <c r="GE637" s="73"/>
      <c r="GF637" s="73"/>
      <c r="GG637" s="73"/>
      <c r="GH637" s="73"/>
      <c r="GI637" s="73"/>
      <c r="GJ637" s="73"/>
      <c r="GK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45"/>
      <c r="IF637" s="45"/>
      <c r="JM637" s="45"/>
      <c r="JN637" s="45"/>
      <c r="JO637" s="45"/>
      <c r="KR637" s="45"/>
      <c r="LU637" s="45"/>
      <c r="MY637" s="45"/>
      <c r="OB637" s="45"/>
      <c r="PE637" s="45"/>
      <c r="QH637" s="45"/>
    </row>
    <row r="638" spans="3:450" s="41" customFormat="1" x14ac:dyDescent="0.2">
      <c r="C638" s="42"/>
      <c r="G638" s="43"/>
      <c r="H638" s="43"/>
      <c r="AK638" s="45"/>
      <c r="BN638" s="45"/>
      <c r="DT638" s="45"/>
      <c r="FZ638" s="45"/>
      <c r="GA638" s="73"/>
      <c r="GB638" s="73"/>
      <c r="GC638" s="73"/>
      <c r="GD638" s="73"/>
      <c r="GE638" s="73"/>
      <c r="GF638" s="73"/>
      <c r="GG638" s="73"/>
      <c r="GH638" s="73"/>
      <c r="GI638" s="73"/>
      <c r="GJ638" s="73"/>
      <c r="GK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45"/>
      <c r="IF638" s="45"/>
      <c r="JM638" s="45"/>
      <c r="JN638" s="45"/>
      <c r="JO638" s="45"/>
      <c r="KR638" s="45"/>
      <c r="LU638" s="45"/>
      <c r="MY638" s="45"/>
      <c r="OB638" s="45"/>
      <c r="PE638" s="45"/>
      <c r="QH638" s="45"/>
    </row>
    <row r="639" spans="3:450" s="41" customFormat="1" x14ac:dyDescent="0.2">
      <c r="C639" s="42"/>
      <c r="G639" s="43"/>
      <c r="H639" s="43"/>
      <c r="AK639" s="45"/>
      <c r="BN639" s="45"/>
      <c r="DT639" s="45"/>
      <c r="FZ639" s="45"/>
      <c r="GA639" s="73"/>
      <c r="GB639" s="73"/>
      <c r="GC639" s="73"/>
      <c r="GD639" s="73"/>
      <c r="GE639" s="73"/>
      <c r="GF639" s="73"/>
      <c r="GG639" s="73"/>
      <c r="GH639" s="73"/>
      <c r="GI639" s="73"/>
      <c r="GJ639" s="73"/>
      <c r="GK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45"/>
      <c r="IF639" s="45"/>
      <c r="JM639" s="45"/>
      <c r="JN639" s="45"/>
      <c r="JO639" s="45"/>
      <c r="KR639" s="45"/>
      <c r="LU639" s="45"/>
      <c r="MY639" s="45"/>
      <c r="OB639" s="45"/>
      <c r="PE639" s="45"/>
      <c r="QH639" s="45"/>
    </row>
    <row r="640" spans="3:450" s="41" customFormat="1" x14ac:dyDescent="0.2">
      <c r="C640" s="42"/>
      <c r="G640" s="43"/>
      <c r="H640" s="43"/>
      <c r="AK640" s="45"/>
      <c r="BN640" s="45"/>
      <c r="DT640" s="45"/>
      <c r="FZ640" s="45"/>
      <c r="GA640" s="73"/>
      <c r="GB640" s="73"/>
      <c r="GC640" s="73"/>
      <c r="GD640" s="73"/>
      <c r="GE640" s="73"/>
      <c r="GF640" s="73"/>
      <c r="GG640" s="73"/>
      <c r="GH640" s="73"/>
      <c r="GI640" s="73"/>
      <c r="GJ640" s="73"/>
      <c r="GK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45"/>
      <c r="IF640" s="45"/>
      <c r="JM640" s="45"/>
      <c r="JN640" s="45"/>
      <c r="JO640" s="45"/>
      <c r="KR640" s="45"/>
      <c r="LU640" s="45"/>
      <c r="MY640" s="45"/>
      <c r="OB640" s="45"/>
      <c r="PE640" s="45"/>
      <c r="QH640" s="45"/>
    </row>
    <row r="641" spans="3:450" s="41" customFormat="1" x14ac:dyDescent="0.2">
      <c r="C641" s="42"/>
      <c r="G641" s="43"/>
      <c r="H641" s="43"/>
      <c r="AK641" s="45"/>
      <c r="BN641" s="45"/>
      <c r="DT641" s="45"/>
      <c r="FZ641" s="45"/>
      <c r="GA641" s="73"/>
      <c r="GB641" s="73"/>
      <c r="GC641" s="73"/>
      <c r="GD641" s="73"/>
      <c r="GE641" s="73"/>
      <c r="GF641" s="73"/>
      <c r="GG641" s="73"/>
      <c r="GH641" s="73"/>
      <c r="GI641" s="73"/>
      <c r="GJ641" s="73"/>
      <c r="GK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45"/>
      <c r="IF641" s="45"/>
      <c r="JM641" s="45"/>
      <c r="JN641" s="45"/>
      <c r="JO641" s="45"/>
      <c r="KR641" s="45"/>
      <c r="LU641" s="45"/>
      <c r="MY641" s="45"/>
      <c r="OB641" s="45"/>
      <c r="PE641" s="45"/>
      <c r="QH641" s="45"/>
    </row>
    <row r="642" spans="3:450" s="41" customFormat="1" x14ac:dyDescent="0.2">
      <c r="C642" s="42"/>
      <c r="G642" s="43"/>
      <c r="H642" s="43"/>
      <c r="AK642" s="45"/>
      <c r="BN642" s="45"/>
      <c r="DT642" s="45"/>
      <c r="FZ642" s="45"/>
      <c r="GA642" s="73"/>
      <c r="GB642" s="73"/>
      <c r="GC642" s="73"/>
      <c r="GD642" s="73"/>
      <c r="GE642" s="73"/>
      <c r="GF642" s="73"/>
      <c r="GG642" s="73"/>
      <c r="GH642" s="73"/>
      <c r="GI642" s="73"/>
      <c r="GJ642" s="73"/>
      <c r="GK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45"/>
      <c r="IF642" s="45"/>
      <c r="JM642" s="45"/>
      <c r="JN642" s="45"/>
      <c r="JO642" s="45"/>
      <c r="KR642" s="45"/>
      <c r="LU642" s="45"/>
      <c r="MY642" s="45"/>
      <c r="OB642" s="45"/>
      <c r="PE642" s="45"/>
      <c r="QH642" s="45"/>
    </row>
    <row r="643" spans="3:450" s="41" customFormat="1" x14ac:dyDescent="0.2">
      <c r="C643" s="42"/>
      <c r="G643" s="43"/>
      <c r="H643" s="43"/>
      <c r="AK643" s="45"/>
      <c r="BN643" s="45"/>
      <c r="DT643" s="45"/>
      <c r="FZ643" s="45"/>
      <c r="GA643" s="73"/>
      <c r="GB643" s="73"/>
      <c r="GC643" s="73"/>
      <c r="GD643" s="73"/>
      <c r="GE643" s="73"/>
      <c r="GF643" s="73"/>
      <c r="GG643" s="73"/>
      <c r="GH643" s="73"/>
      <c r="GI643" s="73"/>
      <c r="GJ643" s="73"/>
      <c r="GK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45"/>
      <c r="IF643" s="45"/>
      <c r="JM643" s="45"/>
      <c r="JN643" s="45"/>
      <c r="JO643" s="45"/>
      <c r="KR643" s="45"/>
      <c r="LU643" s="45"/>
      <c r="MY643" s="45"/>
      <c r="OB643" s="45"/>
      <c r="PE643" s="45"/>
      <c r="QH643" s="45"/>
    </row>
    <row r="644" spans="3:450" s="41" customFormat="1" x14ac:dyDescent="0.2">
      <c r="C644" s="42"/>
      <c r="G644" s="43"/>
      <c r="H644" s="43"/>
      <c r="AK644" s="45"/>
      <c r="BN644" s="45"/>
      <c r="DT644" s="45"/>
      <c r="FZ644" s="45"/>
      <c r="GA644" s="73"/>
      <c r="GB644" s="73"/>
      <c r="GC644" s="73"/>
      <c r="GD644" s="73"/>
      <c r="GE644" s="73"/>
      <c r="GF644" s="73"/>
      <c r="GG644" s="73"/>
      <c r="GH644" s="73"/>
      <c r="GI644" s="73"/>
      <c r="GJ644" s="73"/>
      <c r="GK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45"/>
      <c r="IF644" s="45"/>
      <c r="JM644" s="45"/>
      <c r="JN644" s="45"/>
      <c r="JO644" s="45"/>
      <c r="KR644" s="45"/>
      <c r="LU644" s="45"/>
      <c r="MY644" s="45"/>
      <c r="OB644" s="45"/>
      <c r="PE644" s="45"/>
      <c r="QH644" s="45"/>
    </row>
    <row r="645" spans="3:450" s="41" customFormat="1" x14ac:dyDescent="0.2">
      <c r="C645" s="42"/>
      <c r="G645" s="43"/>
      <c r="H645" s="43"/>
      <c r="AK645" s="45"/>
      <c r="BN645" s="45"/>
      <c r="DT645" s="45"/>
      <c r="FZ645" s="45"/>
      <c r="GA645" s="73"/>
      <c r="GB645" s="73"/>
      <c r="GC645" s="73"/>
      <c r="GD645" s="73"/>
      <c r="GE645" s="73"/>
      <c r="GF645" s="73"/>
      <c r="GG645" s="73"/>
      <c r="GH645" s="73"/>
      <c r="GI645" s="73"/>
      <c r="GJ645" s="73"/>
      <c r="GK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45"/>
      <c r="IF645" s="45"/>
      <c r="JM645" s="45"/>
      <c r="JN645" s="45"/>
      <c r="JO645" s="45"/>
      <c r="KR645" s="45"/>
      <c r="LU645" s="45"/>
      <c r="MY645" s="45"/>
      <c r="OB645" s="45"/>
      <c r="PE645" s="45"/>
      <c r="QH645" s="45"/>
    </row>
    <row r="646" spans="3:450" s="41" customFormat="1" x14ac:dyDescent="0.2">
      <c r="C646" s="42"/>
      <c r="G646" s="43"/>
      <c r="H646" s="43"/>
      <c r="AK646" s="45"/>
      <c r="BN646" s="45"/>
      <c r="DT646" s="45"/>
      <c r="FZ646" s="45"/>
      <c r="GA646" s="73"/>
      <c r="GB646" s="73"/>
      <c r="GC646" s="73"/>
      <c r="GD646" s="73"/>
      <c r="GE646" s="73"/>
      <c r="GF646" s="73"/>
      <c r="GG646" s="73"/>
      <c r="GH646" s="73"/>
      <c r="GI646" s="73"/>
      <c r="GJ646" s="73"/>
      <c r="GK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45"/>
      <c r="IF646" s="45"/>
      <c r="JM646" s="45"/>
      <c r="JN646" s="45"/>
      <c r="JO646" s="45"/>
      <c r="KR646" s="45"/>
      <c r="LU646" s="45"/>
      <c r="MY646" s="45"/>
      <c r="OB646" s="45"/>
      <c r="PE646" s="45"/>
      <c r="QH646" s="45"/>
    </row>
    <row r="647" spans="3:450" s="41" customFormat="1" x14ac:dyDescent="0.2">
      <c r="C647" s="42"/>
      <c r="G647" s="43"/>
      <c r="H647" s="43"/>
      <c r="AK647" s="45"/>
      <c r="BN647" s="45"/>
      <c r="DT647" s="45"/>
      <c r="FZ647" s="45"/>
      <c r="GA647" s="73"/>
      <c r="GB647" s="73"/>
      <c r="GC647" s="73"/>
      <c r="GD647" s="73"/>
      <c r="GE647" s="73"/>
      <c r="GF647" s="73"/>
      <c r="GG647" s="73"/>
      <c r="GH647" s="73"/>
      <c r="GI647" s="73"/>
      <c r="GJ647" s="73"/>
      <c r="GK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45"/>
      <c r="IF647" s="45"/>
      <c r="JM647" s="45"/>
      <c r="JN647" s="45"/>
      <c r="JO647" s="45"/>
      <c r="KR647" s="45"/>
      <c r="LU647" s="45"/>
      <c r="MY647" s="45"/>
      <c r="OB647" s="45"/>
      <c r="PE647" s="45"/>
      <c r="QH647" s="45"/>
    </row>
    <row r="648" spans="3:450" s="41" customFormat="1" x14ac:dyDescent="0.2">
      <c r="C648" s="42"/>
      <c r="G648" s="43"/>
      <c r="H648" s="43"/>
      <c r="AK648" s="45"/>
      <c r="BN648" s="45"/>
      <c r="DT648" s="45"/>
      <c r="FZ648" s="45"/>
      <c r="GA648" s="73"/>
      <c r="GB648" s="73"/>
      <c r="GC648" s="73"/>
      <c r="GD648" s="73"/>
      <c r="GE648" s="73"/>
      <c r="GF648" s="73"/>
      <c r="GG648" s="73"/>
      <c r="GH648" s="73"/>
      <c r="GI648" s="73"/>
      <c r="GJ648" s="73"/>
      <c r="GK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45"/>
      <c r="IF648" s="45"/>
      <c r="JM648" s="45"/>
      <c r="JN648" s="45"/>
      <c r="JO648" s="45"/>
      <c r="KR648" s="45"/>
      <c r="LU648" s="45"/>
      <c r="MY648" s="45"/>
      <c r="OB648" s="45"/>
      <c r="PE648" s="45"/>
      <c r="QH648" s="45"/>
    </row>
    <row r="649" spans="3:450" s="41" customFormat="1" x14ac:dyDescent="0.2">
      <c r="C649" s="42"/>
      <c r="G649" s="43"/>
      <c r="H649" s="43"/>
      <c r="AK649" s="45"/>
      <c r="BN649" s="45"/>
      <c r="DT649" s="45"/>
      <c r="FZ649" s="45"/>
      <c r="GA649" s="73"/>
      <c r="GB649" s="73"/>
      <c r="GC649" s="73"/>
      <c r="GD649" s="73"/>
      <c r="GE649" s="73"/>
      <c r="GF649" s="73"/>
      <c r="GG649" s="73"/>
      <c r="GH649" s="73"/>
      <c r="GI649" s="73"/>
      <c r="GJ649" s="73"/>
      <c r="GK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45"/>
      <c r="IF649" s="45"/>
      <c r="JM649" s="45"/>
      <c r="JN649" s="45"/>
      <c r="JO649" s="45"/>
      <c r="KR649" s="45"/>
      <c r="LU649" s="45"/>
      <c r="MY649" s="45"/>
      <c r="OB649" s="45"/>
      <c r="PE649" s="45"/>
      <c r="QH649" s="45"/>
    </row>
    <row r="650" spans="3:450" s="41" customFormat="1" x14ac:dyDescent="0.2">
      <c r="C650" s="42"/>
      <c r="G650" s="43"/>
      <c r="H650" s="43"/>
      <c r="AK650" s="45"/>
      <c r="BN650" s="45"/>
      <c r="DT650" s="45"/>
      <c r="FZ650" s="45"/>
      <c r="GA650" s="73"/>
      <c r="GB650" s="73"/>
      <c r="GC650" s="73"/>
      <c r="GD650" s="73"/>
      <c r="GE650" s="73"/>
      <c r="GF650" s="73"/>
      <c r="GG650" s="73"/>
      <c r="GH650" s="73"/>
      <c r="GI650" s="73"/>
      <c r="GJ650" s="73"/>
      <c r="GK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45"/>
      <c r="IF650" s="45"/>
      <c r="JM650" s="45"/>
      <c r="JN650" s="45"/>
      <c r="JO650" s="45"/>
      <c r="KR650" s="45"/>
      <c r="LU650" s="45"/>
      <c r="MY650" s="45"/>
      <c r="OB650" s="45"/>
      <c r="PE650" s="45"/>
      <c r="QH650" s="45"/>
    </row>
    <row r="651" spans="3:450" s="41" customFormat="1" x14ac:dyDescent="0.2">
      <c r="C651" s="42"/>
      <c r="G651" s="43"/>
      <c r="H651" s="43"/>
      <c r="AK651" s="45"/>
      <c r="BN651" s="45"/>
      <c r="DT651" s="45"/>
      <c r="FZ651" s="45"/>
      <c r="GA651" s="73"/>
      <c r="GB651" s="73"/>
      <c r="GC651" s="73"/>
      <c r="GD651" s="73"/>
      <c r="GE651" s="73"/>
      <c r="GF651" s="73"/>
      <c r="GG651" s="73"/>
      <c r="GH651" s="73"/>
      <c r="GI651" s="73"/>
      <c r="GJ651" s="73"/>
      <c r="GK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45"/>
      <c r="IF651" s="45"/>
      <c r="JM651" s="45"/>
      <c r="JN651" s="45"/>
      <c r="JO651" s="45"/>
      <c r="KR651" s="45"/>
      <c r="LU651" s="45"/>
      <c r="MY651" s="45"/>
      <c r="OB651" s="45"/>
      <c r="PE651" s="45"/>
      <c r="QH651" s="45"/>
    </row>
    <row r="652" spans="3:450" s="41" customFormat="1" x14ac:dyDescent="0.2">
      <c r="C652" s="42"/>
      <c r="G652" s="43"/>
      <c r="H652" s="43"/>
      <c r="AK652" s="45"/>
      <c r="BN652" s="45"/>
      <c r="DT652" s="45"/>
      <c r="FZ652" s="45"/>
      <c r="GA652" s="73"/>
      <c r="GB652" s="73"/>
      <c r="GC652" s="73"/>
      <c r="GD652" s="73"/>
      <c r="GE652" s="73"/>
      <c r="GF652" s="73"/>
      <c r="GG652" s="73"/>
      <c r="GH652" s="73"/>
      <c r="GI652" s="73"/>
      <c r="GJ652" s="73"/>
      <c r="GK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45"/>
      <c r="IF652" s="45"/>
      <c r="JM652" s="45"/>
      <c r="JN652" s="45"/>
      <c r="JO652" s="45"/>
      <c r="KR652" s="45"/>
      <c r="LU652" s="45"/>
      <c r="MY652" s="45"/>
      <c r="OB652" s="45"/>
      <c r="PE652" s="45"/>
      <c r="QH652" s="45"/>
    </row>
    <row r="653" spans="3:450" s="41" customFormat="1" x14ac:dyDescent="0.2">
      <c r="C653" s="42"/>
      <c r="G653" s="43"/>
      <c r="H653" s="43"/>
      <c r="AK653" s="45"/>
      <c r="BN653" s="45"/>
      <c r="DT653" s="45"/>
      <c r="FZ653" s="45"/>
      <c r="GA653" s="73"/>
      <c r="GB653" s="73"/>
      <c r="GC653" s="73"/>
      <c r="GD653" s="73"/>
      <c r="GE653" s="73"/>
      <c r="GF653" s="73"/>
      <c r="GG653" s="73"/>
      <c r="GH653" s="73"/>
      <c r="GI653" s="73"/>
      <c r="GJ653" s="73"/>
      <c r="GK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45"/>
      <c r="IF653" s="45"/>
      <c r="JM653" s="45"/>
      <c r="JN653" s="45"/>
      <c r="JO653" s="45"/>
      <c r="KR653" s="45"/>
      <c r="LU653" s="45"/>
      <c r="MY653" s="45"/>
      <c r="OB653" s="45"/>
      <c r="PE653" s="45"/>
      <c r="QH653" s="45"/>
    </row>
    <row r="654" spans="3:450" s="41" customFormat="1" x14ac:dyDescent="0.2">
      <c r="C654" s="42"/>
      <c r="G654" s="43"/>
      <c r="H654" s="43"/>
      <c r="AK654" s="45"/>
      <c r="BN654" s="45"/>
      <c r="DT654" s="45"/>
      <c r="FZ654" s="45"/>
      <c r="GA654" s="73"/>
      <c r="GB654" s="73"/>
      <c r="GC654" s="73"/>
      <c r="GD654" s="73"/>
      <c r="GE654" s="73"/>
      <c r="GF654" s="73"/>
      <c r="GG654" s="73"/>
      <c r="GH654" s="73"/>
      <c r="GI654" s="73"/>
      <c r="GJ654" s="73"/>
      <c r="GK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45"/>
      <c r="IF654" s="45"/>
      <c r="JM654" s="45"/>
      <c r="JN654" s="45"/>
      <c r="JO654" s="45"/>
      <c r="KR654" s="45"/>
      <c r="LU654" s="45"/>
      <c r="MY654" s="45"/>
      <c r="OB654" s="45"/>
      <c r="PE654" s="45"/>
      <c r="QH654" s="45"/>
    </row>
    <row r="655" spans="3:450" s="41" customFormat="1" x14ac:dyDescent="0.2">
      <c r="C655" s="42"/>
      <c r="G655" s="43"/>
      <c r="H655" s="43"/>
      <c r="AK655" s="45"/>
      <c r="BN655" s="45"/>
      <c r="DT655" s="45"/>
      <c r="FZ655" s="45"/>
      <c r="GA655" s="73"/>
      <c r="GB655" s="73"/>
      <c r="GC655" s="73"/>
      <c r="GD655" s="73"/>
      <c r="GE655" s="73"/>
      <c r="GF655" s="73"/>
      <c r="GG655" s="73"/>
      <c r="GH655" s="73"/>
      <c r="GI655" s="73"/>
      <c r="GJ655" s="73"/>
      <c r="GK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45"/>
      <c r="IF655" s="45"/>
      <c r="JM655" s="45"/>
      <c r="JN655" s="45"/>
      <c r="JO655" s="45"/>
      <c r="KR655" s="45"/>
      <c r="LU655" s="45"/>
      <c r="MY655" s="45"/>
      <c r="OB655" s="45"/>
      <c r="PE655" s="45"/>
      <c r="QH655" s="45"/>
    </row>
    <row r="656" spans="3:450" s="41" customFormat="1" x14ac:dyDescent="0.2">
      <c r="C656" s="42"/>
      <c r="G656" s="43"/>
      <c r="H656" s="43"/>
      <c r="AK656" s="45"/>
      <c r="BN656" s="45"/>
      <c r="DT656" s="45"/>
      <c r="FZ656" s="45"/>
      <c r="GA656" s="73"/>
      <c r="GB656" s="73"/>
      <c r="GC656" s="73"/>
      <c r="GD656" s="73"/>
      <c r="GE656" s="73"/>
      <c r="GF656" s="73"/>
      <c r="GG656" s="73"/>
      <c r="GH656" s="73"/>
      <c r="GI656" s="73"/>
      <c r="GJ656" s="73"/>
      <c r="GK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45"/>
      <c r="IF656" s="45"/>
      <c r="JM656" s="45"/>
      <c r="JN656" s="45"/>
      <c r="JO656" s="45"/>
      <c r="KR656" s="45"/>
      <c r="LU656" s="45"/>
      <c r="MY656" s="45"/>
      <c r="OB656" s="45"/>
      <c r="PE656" s="45"/>
      <c r="QH656" s="45"/>
    </row>
    <row r="657" spans="3:450" s="41" customFormat="1" x14ac:dyDescent="0.2">
      <c r="C657" s="42"/>
      <c r="G657" s="43"/>
      <c r="H657" s="43"/>
      <c r="AK657" s="45"/>
      <c r="BN657" s="45"/>
      <c r="DT657" s="45"/>
      <c r="FZ657" s="45"/>
      <c r="GA657" s="73"/>
      <c r="GB657" s="73"/>
      <c r="GC657" s="73"/>
      <c r="GD657" s="73"/>
      <c r="GE657" s="73"/>
      <c r="GF657" s="73"/>
      <c r="GG657" s="73"/>
      <c r="GH657" s="73"/>
      <c r="GI657" s="73"/>
      <c r="GJ657" s="73"/>
      <c r="GK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45"/>
      <c r="IF657" s="45"/>
      <c r="JM657" s="45"/>
      <c r="JN657" s="45"/>
      <c r="JO657" s="45"/>
      <c r="KR657" s="45"/>
      <c r="LU657" s="45"/>
      <c r="MY657" s="45"/>
      <c r="OB657" s="45"/>
      <c r="PE657" s="45"/>
      <c r="QH657" s="45"/>
    </row>
    <row r="658" spans="3:450" s="41" customFormat="1" x14ac:dyDescent="0.2">
      <c r="C658" s="42"/>
      <c r="G658" s="43"/>
      <c r="H658" s="43"/>
      <c r="AK658" s="45"/>
      <c r="BN658" s="45"/>
      <c r="DT658" s="45"/>
      <c r="FZ658" s="45"/>
      <c r="GA658" s="73"/>
      <c r="GB658" s="73"/>
      <c r="GC658" s="73"/>
      <c r="GD658" s="73"/>
      <c r="GE658" s="73"/>
      <c r="GF658" s="73"/>
      <c r="GG658" s="73"/>
      <c r="GH658" s="73"/>
      <c r="GI658" s="73"/>
      <c r="GJ658" s="73"/>
      <c r="GK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45"/>
      <c r="IF658" s="45"/>
      <c r="JM658" s="45"/>
      <c r="JN658" s="45"/>
      <c r="JO658" s="45"/>
      <c r="KR658" s="45"/>
      <c r="LU658" s="45"/>
      <c r="MY658" s="45"/>
      <c r="OB658" s="45"/>
      <c r="PE658" s="45"/>
      <c r="QH658" s="45"/>
    </row>
    <row r="659" spans="3:450" s="41" customFormat="1" x14ac:dyDescent="0.2">
      <c r="C659" s="42"/>
      <c r="G659" s="43"/>
      <c r="H659" s="43"/>
      <c r="AK659" s="45"/>
      <c r="BN659" s="45"/>
      <c r="DT659" s="45"/>
      <c r="FZ659" s="45"/>
      <c r="GA659" s="73"/>
      <c r="GB659" s="73"/>
      <c r="GC659" s="73"/>
      <c r="GD659" s="73"/>
      <c r="GE659" s="73"/>
      <c r="GF659" s="73"/>
      <c r="GG659" s="73"/>
      <c r="GH659" s="73"/>
      <c r="GI659" s="73"/>
      <c r="GJ659" s="73"/>
      <c r="GK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45"/>
      <c r="IF659" s="45"/>
      <c r="JM659" s="45"/>
      <c r="JN659" s="45"/>
      <c r="JO659" s="45"/>
      <c r="KR659" s="45"/>
      <c r="LU659" s="45"/>
      <c r="MY659" s="45"/>
      <c r="OB659" s="45"/>
      <c r="PE659" s="45"/>
      <c r="QH659" s="45"/>
    </row>
    <row r="660" spans="3:450" s="41" customFormat="1" x14ac:dyDescent="0.2">
      <c r="C660" s="42"/>
      <c r="G660" s="43"/>
      <c r="H660" s="43"/>
      <c r="AK660" s="45"/>
      <c r="BN660" s="45"/>
      <c r="DT660" s="45"/>
      <c r="FZ660" s="45"/>
      <c r="GA660" s="73"/>
      <c r="GB660" s="73"/>
      <c r="GC660" s="73"/>
      <c r="GD660" s="73"/>
      <c r="GE660" s="73"/>
      <c r="GF660" s="73"/>
      <c r="GG660" s="73"/>
      <c r="GH660" s="73"/>
      <c r="GI660" s="73"/>
      <c r="GJ660" s="73"/>
      <c r="GK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45"/>
      <c r="IF660" s="45"/>
      <c r="JM660" s="45"/>
      <c r="JN660" s="45"/>
      <c r="JO660" s="45"/>
      <c r="KR660" s="45"/>
      <c r="LU660" s="45"/>
      <c r="MY660" s="45"/>
      <c r="OB660" s="45"/>
      <c r="PE660" s="45"/>
      <c r="QH660" s="45"/>
    </row>
    <row r="661" spans="3:450" s="41" customFormat="1" x14ac:dyDescent="0.2">
      <c r="C661" s="42"/>
      <c r="G661" s="43"/>
      <c r="H661" s="43"/>
      <c r="AK661" s="45"/>
      <c r="BN661" s="45"/>
      <c r="DT661" s="45"/>
      <c r="FZ661" s="45"/>
      <c r="GA661" s="73"/>
      <c r="GB661" s="73"/>
      <c r="GC661" s="73"/>
      <c r="GD661" s="73"/>
      <c r="GE661" s="73"/>
      <c r="GF661" s="73"/>
      <c r="GG661" s="73"/>
      <c r="GH661" s="73"/>
      <c r="GI661" s="73"/>
      <c r="GJ661" s="73"/>
      <c r="GK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45"/>
      <c r="IF661" s="45"/>
      <c r="JM661" s="45"/>
      <c r="JN661" s="45"/>
      <c r="JO661" s="45"/>
      <c r="KR661" s="45"/>
      <c r="LU661" s="45"/>
      <c r="MY661" s="45"/>
      <c r="OB661" s="45"/>
      <c r="PE661" s="45"/>
      <c r="QH661" s="45"/>
    </row>
    <row r="662" spans="3:450" s="41" customFormat="1" x14ac:dyDescent="0.2">
      <c r="C662" s="42"/>
      <c r="G662" s="43"/>
      <c r="H662" s="43"/>
      <c r="AK662" s="45"/>
      <c r="BN662" s="45"/>
      <c r="DT662" s="45"/>
      <c r="FZ662" s="45"/>
      <c r="GA662" s="73"/>
      <c r="GB662" s="73"/>
      <c r="GC662" s="73"/>
      <c r="GD662" s="73"/>
      <c r="GE662" s="73"/>
      <c r="GF662" s="73"/>
      <c r="GG662" s="73"/>
      <c r="GH662" s="73"/>
      <c r="GI662" s="73"/>
      <c r="GJ662" s="73"/>
      <c r="GK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45"/>
      <c r="IF662" s="45"/>
      <c r="JM662" s="45"/>
      <c r="JN662" s="45"/>
      <c r="JO662" s="45"/>
      <c r="KR662" s="45"/>
      <c r="LU662" s="45"/>
      <c r="MY662" s="45"/>
      <c r="OB662" s="45"/>
      <c r="PE662" s="45"/>
      <c r="QH662" s="45"/>
    </row>
    <row r="663" spans="3:450" s="41" customFormat="1" x14ac:dyDescent="0.2">
      <c r="C663" s="42"/>
      <c r="G663" s="43"/>
      <c r="H663" s="43"/>
      <c r="AK663" s="45"/>
      <c r="BN663" s="45"/>
      <c r="DT663" s="45"/>
      <c r="FZ663" s="45"/>
      <c r="GA663" s="73"/>
      <c r="GB663" s="73"/>
      <c r="GC663" s="73"/>
      <c r="GD663" s="73"/>
      <c r="GE663" s="73"/>
      <c r="GF663" s="73"/>
      <c r="GG663" s="73"/>
      <c r="GH663" s="73"/>
      <c r="GI663" s="73"/>
      <c r="GJ663" s="73"/>
      <c r="GK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45"/>
      <c r="IF663" s="45"/>
      <c r="JM663" s="45"/>
      <c r="JN663" s="45"/>
      <c r="JO663" s="45"/>
      <c r="KR663" s="45"/>
      <c r="LU663" s="45"/>
      <c r="MY663" s="45"/>
      <c r="OB663" s="45"/>
      <c r="PE663" s="45"/>
      <c r="QH663" s="45"/>
    </row>
    <row r="664" spans="3:450" s="41" customFormat="1" x14ac:dyDescent="0.2">
      <c r="C664" s="42"/>
      <c r="G664" s="43"/>
      <c r="H664" s="43"/>
      <c r="AK664" s="45"/>
      <c r="BN664" s="45"/>
      <c r="DT664" s="45"/>
      <c r="FZ664" s="45"/>
      <c r="GA664" s="73"/>
      <c r="GB664" s="73"/>
      <c r="GC664" s="73"/>
      <c r="GD664" s="73"/>
      <c r="GE664" s="73"/>
      <c r="GF664" s="73"/>
      <c r="GG664" s="73"/>
      <c r="GH664" s="73"/>
      <c r="GI664" s="73"/>
      <c r="GJ664" s="73"/>
      <c r="GK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45"/>
      <c r="IF664" s="45"/>
      <c r="JM664" s="45"/>
      <c r="JN664" s="45"/>
      <c r="JO664" s="45"/>
      <c r="KR664" s="45"/>
      <c r="LU664" s="45"/>
      <c r="MY664" s="45"/>
      <c r="OB664" s="45"/>
      <c r="PE664" s="45"/>
      <c r="QH664" s="45"/>
    </row>
    <row r="665" spans="3:450" s="41" customFormat="1" x14ac:dyDescent="0.2">
      <c r="C665" s="42"/>
      <c r="G665" s="43"/>
      <c r="H665" s="43"/>
      <c r="AK665" s="45"/>
      <c r="BN665" s="45"/>
      <c r="DT665" s="45"/>
      <c r="FZ665" s="45"/>
      <c r="GA665" s="73"/>
      <c r="GB665" s="73"/>
      <c r="GC665" s="73"/>
      <c r="GD665" s="73"/>
      <c r="GE665" s="73"/>
      <c r="GF665" s="73"/>
      <c r="GG665" s="73"/>
      <c r="GH665" s="73"/>
      <c r="GI665" s="73"/>
      <c r="GJ665" s="73"/>
      <c r="GK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45"/>
      <c r="IF665" s="45"/>
      <c r="JM665" s="45"/>
      <c r="JN665" s="45"/>
      <c r="JO665" s="45"/>
      <c r="KR665" s="45"/>
      <c r="LU665" s="45"/>
      <c r="MY665" s="45"/>
      <c r="OB665" s="45"/>
      <c r="PE665" s="45"/>
      <c r="QH665" s="45"/>
    </row>
    <row r="666" spans="3:450" s="41" customFormat="1" x14ac:dyDescent="0.2">
      <c r="C666" s="42"/>
      <c r="G666" s="43"/>
      <c r="H666" s="43"/>
      <c r="AK666" s="45"/>
      <c r="BN666" s="45"/>
      <c r="DT666" s="45"/>
      <c r="FZ666" s="45"/>
      <c r="GA666" s="73"/>
      <c r="GB666" s="73"/>
      <c r="GC666" s="73"/>
      <c r="GD666" s="73"/>
      <c r="GE666" s="73"/>
      <c r="GF666" s="73"/>
      <c r="GG666" s="73"/>
      <c r="GH666" s="73"/>
      <c r="GI666" s="73"/>
      <c r="GJ666" s="73"/>
      <c r="GK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45"/>
      <c r="IF666" s="45"/>
      <c r="JM666" s="45"/>
      <c r="JN666" s="45"/>
      <c r="JO666" s="45"/>
      <c r="KR666" s="45"/>
      <c r="LU666" s="45"/>
      <c r="MY666" s="45"/>
      <c r="OB666" s="45"/>
      <c r="PE666" s="45"/>
      <c r="QH666" s="45"/>
    </row>
    <row r="667" spans="3:450" s="41" customFormat="1" x14ac:dyDescent="0.2">
      <c r="C667" s="42"/>
      <c r="G667" s="43"/>
      <c r="H667" s="43"/>
      <c r="AK667" s="45"/>
      <c r="BN667" s="45"/>
      <c r="DT667" s="45"/>
      <c r="FZ667" s="45"/>
      <c r="GA667" s="73"/>
      <c r="GB667" s="73"/>
      <c r="GC667" s="73"/>
      <c r="GD667" s="73"/>
      <c r="GE667" s="73"/>
      <c r="GF667" s="73"/>
      <c r="GG667" s="73"/>
      <c r="GH667" s="73"/>
      <c r="GI667" s="73"/>
      <c r="GJ667" s="73"/>
      <c r="GK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45"/>
      <c r="IF667" s="45"/>
      <c r="JM667" s="45"/>
      <c r="JN667" s="45"/>
      <c r="JO667" s="45"/>
      <c r="KR667" s="45"/>
      <c r="LU667" s="45"/>
      <c r="MY667" s="45"/>
      <c r="OB667" s="45"/>
      <c r="PE667" s="45"/>
      <c r="QH667" s="45"/>
    </row>
    <row r="668" spans="3:450" s="41" customFormat="1" x14ac:dyDescent="0.2">
      <c r="C668" s="42"/>
      <c r="G668" s="43"/>
      <c r="H668" s="43"/>
      <c r="AK668" s="45"/>
      <c r="BN668" s="45"/>
      <c r="DT668" s="45"/>
      <c r="FZ668" s="45"/>
      <c r="GA668" s="73"/>
      <c r="GB668" s="73"/>
      <c r="GC668" s="73"/>
      <c r="GD668" s="73"/>
      <c r="GE668" s="73"/>
      <c r="GF668" s="73"/>
      <c r="GG668" s="73"/>
      <c r="GH668" s="73"/>
      <c r="GI668" s="73"/>
      <c r="GJ668" s="73"/>
      <c r="GK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45"/>
      <c r="IF668" s="45"/>
      <c r="JM668" s="45"/>
      <c r="JN668" s="45"/>
      <c r="JO668" s="45"/>
      <c r="KR668" s="45"/>
      <c r="LU668" s="45"/>
      <c r="MY668" s="45"/>
      <c r="OB668" s="45"/>
      <c r="PE668" s="45"/>
      <c r="QH668" s="45"/>
    </row>
    <row r="669" spans="3:450" s="41" customFormat="1" x14ac:dyDescent="0.2">
      <c r="C669" s="42"/>
      <c r="G669" s="43"/>
      <c r="H669" s="43"/>
      <c r="AK669" s="45"/>
      <c r="BN669" s="45"/>
      <c r="DT669" s="45"/>
      <c r="FZ669" s="45"/>
      <c r="GA669" s="73"/>
      <c r="GB669" s="73"/>
      <c r="GC669" s="73"/>
      <c r="GD669" s="73"/>
      <c r="GE669" s="73"/>
      <c r="GF669" s="73"/>
      <c r="GG669" s="73"/>
      <c r="GH669" s="73"/>
      <c r="GI669" s="73"/>
      <c r="GJ669" s="73"/>
      <c r="GK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45"/>
      <c r="IF669" s="45"/>
      <c r="JM669" s="45"/>
      <c r="JN669" s="45"/>
      <c r="JO669" s="45"/>
      <c r="KR669" s="45"/>
      <c r="LU669" s="45"/>
      <c r="MY669" s="45"/>
      <c r="OB669" s="45"/>
      <c r="PE669" s="45"/>
      <c r="QH669" s="45"/>
    </row>
    <row r="670" spans="3:450" s="41" customFormat="1" x14ac:dyDescent="0.2">
      <c r="C670" s="42"/>
      <c r="G670" s="43"/>
      <c r="H670" s="43"/>
      <c r="AK670" s="45"/>
      <c r="BN670" s="45"/>
      <c r="DT670" s="45"/>
      <c r="FZ670" s="45"/>
      <c r="GA670" s="73"/>
      <c r="GB670" s="73"/>
      <c r="GC670" s="73"/>
      <c r="GD670" s="73"/>
      <c r="GE670" s="73"/>
      <c r="GF670" s="73"/>
      <c r="GG670" s="73"/>
      <c r="GH670" s="73"/>
      <c r="GI670" s="73"/>
      <c r="GJ670" s="73"/>
      <c r="GK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45"/>
      <c r="IF670" s="45"/>
      <c r="JM670" s="45"/>
      <c r="JN670" s="45"/>
      <c r="JO670" s="45"/>
      <c r="KR670" s="45"/>
      <c r="LU670" s="45"/>
      <c r="MY670" s="45"/>
      <c r="OB670" s="45"/>
      <c r="PE670" s="45"/>
      <c r="QH670" s="45"/>
    </row>
    <row r="671" spans="3:450" s="41" customFormat="1" x14ac:dyDescent="0.2">
      <c r="C671" s="42"/>
      <c r="G671" s="43"/>
      <c r="H671" s="43"/>
      <c r="AK671" s="45"/>
      <c r="BN671" s="45"/>
      <c r="DT671" s="45"/>
      <c r="FZ671" s="45"/>
      <c r="GA671" s="73"/>
      <c r="GB671" s="73"/>
      <c r="GC671" s="73"/>
      <c r="GD671" s="73"/>
      <c r="GE671" s="73"/>
      <c r="GF671" s="73"/>
      <c r="GG671" s="73"/>
      <c r="GH671" s="73"/>
      <c r="GI671" s="73"/>
      <c r="GJ671" s="73"/>
      <c r="GK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45"/>
      <c r="IF671" s="45"/>
      <c r="JM671" s="45"/>
      <c r="JN671" s="45"/>
      <c r="JO671" s="45"/>
      <c r="KR671" s="45"/>
      <c r="LU671" s="45"/>
      <c r="MY671" s="45"/>
      <c r="OB671" s="45"/>
      <c r="PE671" s="45"/>
      <c r="QH671" s="45"/>
    </row>
    <row r="672" spans="3:450" s="41" customFormat="1" x14ac:dyDescent="0.2">
      <c r="C672" s="42"/>
      <c r="G672" s="43"/>
      <c r="H672" s="43"/>
      <c r="AK672" s="45"/>
      <c r="BN672" s="45"/>
      <c r="DT672" s="45"/>
      <c r="FZ672" s="45"/>
      <c r="GA672" s="73"/>
      <c r="GB672" s="73"/>
      <c r="GC672" s="73"/>
      <c r="GD672" s="73"/>
      <c r="GE672" s="73"/>
      <c r="GF672" s="73"/>
      <c r="GG672" s="73"/>
      <c r="GH672" s="73"/>
      <c r="GI672" s="73"/>
      <c r="GJ672" s="73"/>
      <c r="GK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45"/>
      <c r="IF672" s="45"/>
      <c r="JM672" s="45"/>
      <c r="JN672" s="45"/>
      <c r="JO672" s="45"/>
      <c r="KR672" s="45"/>
      <c r="LU672" s="45"/>
      <c r="MY672" s="45"/>
      <c r="OB672" s="45"/>
      <c r="PE672" s="45"/>
      <c r="QH672" s="45"/>
    </row>
    <row r="673" spans="3:450" s="41" customFormat="1" x14ac:dyDescent="0.2">
      <c r="C673" s="42"/>
      <c r="G673" s="43"/>
      <c r="H673" s="43"/>
      <c r="AK673" s="45"/>
      <c r="BN673" s="45"/>
      <c r="DT673" s="45"/>
      <c r="FZ673" s="45"/>
      <c r="GA673" s="73"/>
      <c r="GB673" s="73"/>
      <c r="GC673" s="73"/>
      <c r="GD673" s="73"/>
      <c r="GE673" s="73"/>
      <c r="GF673" s="73"/>
      <c r="GG673" s="73"/>
      <c r="GH673" s="73"/>
      <c r="GI673" s="73"/>
      <c r="GJ673" s="73"/>
      <c r="GK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45"/>
      <c r="IF673" s="45"/>
      <c r="JM673" s="45"/>
      <c r="JN673" s="45"/>
      <c r="JO673" s="45"/>
      <c r="KR673" s="45"/>
      <c r="LU673" s="45"/>
      <c r="MY673" s="45"/>
      <c r="OB673" s="45"/>
      <c r="PE673" s="45"/>
      <c r="QH673" s="45"/>
    </row>
    <row r="674" spans="3:450" s="41" customFormat="1" x14ac:dyDescent="0.2">
      <c r="C674" s="42"/>
      <c r="G674" s="43"/>
      <c r="H674" s="43"/>
      <c r="AK674" s="45"/>
      <c r="BN674" s="45"/>
      <c r="DT674" s="45"/>
      <c r="FZ674" s="45"/>
      <c r="GA674" s="73"/>
      <c r="GB674" s="73"/>
      <c r="GC674" s="73"/>
      <c r="GD674" s="73"/>
      <c r="GE674" s="73"/>
      <c r="GF674" s="73"/>
      <c r="GG674" s="73"/>
      <c r="GH674" s="73"/>
      <c r="GI674" s="73"/>
      <c r="GJ674" s="73"/>
      <c r="GK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45"/>
      <c r="IF674" s="45"/>
      <c r="JM674" s="45"/>
      <c r="JN674" s="45"/>
      <c r="JO674" s="45"/>
      <c r="KR674" s="45"/>
      <c r="LU674" s="45"/>
      <c r="MY674" s="45"/>
      <c r="OB674" s="45"/>
      <c r="PE674" s="45"/>
      <c r="QH674" s="45"/>
    </row>
    <row r="675" spans="3:450" s="41" customFormat="1" x14ac:dyDescent="0.2">
      <c r="C675" s="42"/>
      <c r="G675" s="43"/>
      <c r="H675" s="43"/>
      <c r="AK675" s="45"/>
      <c r="BN675" s="45"/>
      <c r="DT675" s="45"/>
      <c r="FZ675" s="45"/>
      <c r="GA675" s="73"/>
      <c r="GB675" s="73"/>
      <c r="GC675" s="73"/>
      <c r="GD675" s="73"/>
      <c r="GE675" s="73"/>
      <c r="GF675" s="73"/>
      <c r="GG675" s="73"/>
      <c r="GH675" s="73"/>
      <c r="GI675" s="73"/>
      <c r="GJ675" s="73"/>
      <c r="GK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45"/>
      <c r="IF675" s="45"/>
      <c r="JM675" s="45"/>
      <c r="JN675" s="45"/>
      <c r="JO675" s="45"/>
      <c r="KR675" s="45"/>
      <c r="LU675" s="45"/>
      <c r="MY675" s="45"/>
      <c r="OB675" s="45"/>
      <c r="PE675" s="45"/>
      <c r="QH675" s="45"/>
    </row>
    <row r="676" spans="3:450" s="41" customFormat="1" x14ac:dyDescent="0.2">
      <c r="C676" s="42"/>
      <c r="G676" s="43"/>
      <c r="H676" s="43"/>
      <c r="AK676" s="45"/>
      <c r="BN676" s="45"/>
      <c r="DT676" s="45"/>
      <c r="FZ676" s="45"/>
      <c r="GA676" s="73"/>
      <c r="GB676" s="73"/>
      <c r="GC676" s="73"/>
      <c r="GD676" s="73"/>
      <c r="GE676" s="73"/>
      <c r="GF676" s="73"/>
      <c r="GG676" s="73"/>
      <c r="GH676" s="73"/>
      <c r="GI676" s="73"/>
      <c r="GJ676" s="73"/>
      <c r="GK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45"/>
      <c r="IF676" s="45"/>
      <c r="JM676" s="45"/>
      <c r="JN676" s="45"/>
      <c r="JO676" s="45"/>
      <c r="KR676" s="45"/>
      <c r="LU676" s="45"/>
      <c r="MY676" s="45"/>
      <c r="OB676" s="45"/>
      <c r="PE676" s="45"/>
      <c r="QH676" s="45"/>
    </row>
    <row r="677" spans="3:450" s="41" customFormat="1" x14ac:dyDescent="0.2">
      <c r="C677" s="42"/>
      <c r="G677" s="43"/>
      <c r="H677" s="43"/>
      <c r="AK677" s="45"/>
      <c r="BN677" s="45"/>
      <c r="DT677" s="45"/>
      <c r="FZ677" s="45"/>
      <c r="GA677" s="73"/>
      <c r="GB677" s="73"/>
      <c r="GC677" s="73"/>
      <c r="GD677" s="73"/>
      <c r="GE677" s="73"/>
      <c r="GF677" s="73"/>
      <c r="GG677" s="73"/>
      <c r="GH677" s="73"/>
      <c r="GI677" s="73"/>
      <c r="GJ677" s="73"/>
      <c r="GK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45"/>
      <c r="IF677" s="45"/>
      <c r="JM677" s="45"/>
      <c r="JN677" s="45"/>
      <c r="JO677" s="45"/>
      <c r="KR677" s="45"/>
      <c r="LU677" s="45"/>
      <c r="MY677" s="45"/>
      <c r="OB677" s="45"/>
      <c r="PE677" s="45"/>
      <c r="QH677" s="45"/>
    </row>
    <row r="678" spans="3:450" s="41" customFormat="1" x14ac:dyDescent="0.2">
      <c r="C678" s="42"/>
      <c r="G678" s="43"/>
      <c r="H678" s="43"/>
      <c r="AK678" s="45"/>
      <c r="BN678" s="45"/>
      <c r="DT678" s="45"/>
      <c r="FZ678" s="45"/>
      <c r="GA678" s="73"/>
      <c r="GB678" s="73"/>
      <c r="GC678" s="73"/>
      <c r="GD678" s="73"/>
      <c r="GE678" s="73"/>
      <c r="GF678" s="73"/>
      <c r="GG678" s="73"/>
      <c r="GH678" s="73"/>
      <c r="GI678" s="73"/>
      <c r="GJ678" s="73"/>
      <c r="GK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45"/>
      <c r="IF678" s="45"/>
      <c r="JM678" s="45"/>
      <c r="JN678" s="45"/>
      <c r="JO678" s="45"/>
      <c r="KR678" s="45"/>
      <c r="LU678" s="45"/>
      <c r="MY678" s="45"/>
      <c r="OB678" s="45"/>
      <c r="PE678" s="45"/>
      <c r="QH678" s="45"/>
    </row>
    <row r="679" spans="3:450" s="41" customFormat="1" x14ac:dyDescent="0.2">
      <c r="C679" s="42"/>
      <c r="G679" s="43"/>
      <c r="H679" s="43"/>
      <c r="AK679" s="45"/>
      <c r="BN679" s="45"/>
      <c r="DT679" s="45"/>
      <c r="FZ679" s="45"/>
      <c r="GA679" s="73"/>
      <c r="GB679" s="73"/>
      <c r="GC679" s="73"/>
      <c r="GD679" s="73"/>
      <c r="GE679" s="73"/>
      <c r="GF679" s="73"/>
      <c r="GG679" s="73"/>
      <c r="GH679" s="73"/>
      <c r="GI679" s="73"/>
      <c r="GJ679" s="73"/>
      <c r="GK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45"/>
      <c r="IF679" s="45"/>
      <c r="JM679" s="45"/>
      <c r="JN679" s="45"/>
      <c r="JO679" s="45"/>
      <c r="KR679" s="45"/>
      <c r="LU679" s="45"/>
      <c r="MY679" s="45"/>
      <c r="OB679" s="45"/>
      <c r="PE679" s="45"/>
      <c r="QH679" s="45"/>
    </row>
    <row r="680" spans="3:450" s="41" customFormat="1" x14ac:dyDescent="0.2">
      <c r="C680" s="42"/>
      <c r="G680" s="43"/>
      <c r="H680" s="43"/>
      <c r="AK680" s="45"/>
      <c r="BN680" s="45"/>
      <c r="DT680" s="45"/>
      <c r="FZ680" s="45"/>
      <c r="GA680" s="73"/>
      <c r="GB680" s="73"/>
      <c r="GC680" s="73"/>
      <c r="GD680" s="73"/>
      <c r="GE680" s="73"/>
      <c r="GF680" s="73"/>
      <c r="GG680" s="73"/>
      <c r="GH680" s="73"/>
      <c r="GI680" s="73"/>
      <c r="GJ680" s="73"/>
      <c r="GK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45"/>
      <c r="IF680" s="45"/>
      <c r="JM680" s="45"/>
      <c r="JN680" s="45"/>
      <c r="JO680" s="45"/>
      <c r="KR680" s="45"/>
      <c r="LU680" s="45"/>
      <c r="MY680" s="45"/>
      <c r="OB680" s="45"/>
      <c r="PE680" s="45"/>
      <c r="QH680" s="45"/>
    </row>
    <row r="681" spans="3:450" s="41" customFormat="1" x14ac:dyDescent="0.2">
      <c r="C681" s="42"/>
      <c r="G681" s="43"/>
      <c r="H681" s="43"/>
      <c r="AK681" s="45"/>
      <c r="BN681" s="45"/>
      <c r="DT681" s="45"/>
      <c r="FZ681" s="45"/>
      <c r="GA681" s="73"/>
      <c r="GB681" s="73"/>
      <c r="GC681" s="73"/>
      <c r="GD681" s="73"/>
      <c r="GE681" s="73"/>
      <c r="GF681" s="73"/>
      <c r="GG681" s="73"/>
      <c r="GH681" s="73"/>
      <c r="GI681" s="73"/>
      <c r="GJ681" s="73"/>
      <c r="GK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45"/>
      <c r="IF681" s="45"/>
      <c r="JM681" s="45"/>
      <c r="JN681" s="45"/>
      <c r="JO681" s="45"/>
      <c r="KR681" s="45"/>
      <c r="LU681" s="45"/>
      <c r="MY681" s="45"/>
      <c r="OB681" s="45"/>
      <c r="PE681" s="45"/>
      <c r="QH681" s="45"/>
    </row>
    <row r="682" spans="3:450" s="41" customFormat="1" x14ac:dyDescent="0.2">
      <c r="C682" s="42"/>
      <c r="G682" s="43"/>
      <c r="H682" s="43"/>
      <c r="AK682" s="45"/>
      <c r="BN682" s="45"/>
      <c r="DT682" s="45"/>
      <c r="FZ682" s="45"/>
      <c r="GA682" s="73"/>
      <c r="GB682" s="73"/>
      <c r="GC682" s="73"/>
      <c r="GD682" s="73"/>
      <c r="GE682" s="73"/>
      <c r="GF682" s="73"/>
      <c r="GG682" s="73"/>
      <c r="GH682" s="73"/>
      <c r="GI682" s="73"/>
      <c r="GJ682" s="73"/>
      <c r="GK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45"/>
      <c r="IF682" s="45"/>
      <c r="JM682" s="45"/>
      <c r="JN682" s="45"/>
      <c r="JO682" s="45"/>
      <c r="KR682" s="45"/>
      <c r="LU682" s="45"/>
      <c r="MY682" s="45"/>
      <c r="OB682" s="45"/>
      <c r="PE682" s="45"/>
      <c r="QH682" s="45"/>
    </row>
    <row r="683" spans="3:450" s="41" customFormat="1" x14ac:dyDescent="0.2">
      <c r="C683" s="42"/>
      <c r="G683" s="43"/>
      <c r="H683" s="43"/>
      <c r="AK683" s="45"/>
      <c r="BN683" s="45"/>
      <c r="DT683" s="45"/>
      <c r="FZ683" s="45"/>
      <c r="GA683" s="73"/>
      <c r="GB683" s="73"/>
      <c r="GC683" s="73"/>
      <c r="GD683" s="73"/>
      <c r="GE683" s="73"/>
      <c r="GF683" s="73"/>
      <c r="GG683" s="73"/>
      <c r="GH683" s="73"/>
      <c r="GI683" s="73"/>
      <c r="GJ683" s="73"/>
      <c r="GK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45"/>
      <c r="IF683" s="45"/>
      <c r="JM683" s="45"/>
      <c r="JN683" s="45"/>
      <c r="JO683" s="45"/>
      <c r="KR683" s="45"/>
      <c r="LU683" s="45"/>
      <c r="MY683" s="45"/>
      <c r="OB683" s="45"/>
      <c r="PE683" s="45"/>
      <c r="QH683" s="45"/>
    </row>
    <row r="684" spans="3:450" s="41" customFormat="1" x14ac:dyDescent="0.2">
      <c r="C684" s="42"/>
      <c r="G684" s="43"/>
      <c r="H684" s="43"/>
      <c r="AK684" s="45"/>
      <c r="BN684" s="45"/>
      <c r="DT684" s="45"/>
      <c r="FZ684" s="45"/>
      <c r="GA684" s="73"/>
      <c r="GB684" s="73"/>
      <c r="GC684" s="73"/>
      <c r="GD684" s="73"/>
      <c r="GE684" s="73"/>
      <c r="GF684" s="73"/>
      <c r="GG684" s="73"/>
      <c r="GH684" s="73"/>
      <c r="GI684" s="73"/>
      <c r="GJ684" s="73"/>
      <c r="GK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45"/>
      <c r="IF684" s="45"/>
      <c r="JM684" s="45"/>
      <c r="JN684" s="45"/>
      <c r="JO684" s="45"/>
      <c r="KR684" s="45"/>
      <c r="LU684" s="45"/>
      <c r="MY684" s="45"/>
      <c r="OB684" s="45"/>
      <c r="PE684" s="45"/>
      <c r="QH684" s="45"/>
    </row>
    <row r="685" spans="3:450" s="41" customFormat="1" x14ac:dyDescent="0.2">
      <c r="C685" s="42"/>
      <c r="G685" s="43"/>
      <c r="H685" s="43"/>
      <c r="AK685" s="45"/>
      <c r="BN685" s="45"/>
      <c r="DT685" s="45"/>
      <c r="FZ685" s="45"/>
      <c r="GA685" s="73"/>
      <c r="GB685" s="73"/>
      <c r="GC685" s="73"/>
      <c r="GD685" s="73"/>
      <c r="GE685" s="73"/>
      <c r="GF685" s="73"/>
      <c r="GG685" s="73"/>
      <c r="GH685" s="73"/>
      <c r="GI685" s="73"/>
      <c r="GJ685" s="73"/>
      <c r="GK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45"/>
      <c r="IF685" s="45"/>
      <c r="JM685" s="45"/>
      <c r="JN685" s="45"/>
      <c r="JO685" s="45"/>
      <c r="KR685" s="45"/>
      <c r="LU685" s="45"/>
      <c r="MY685" s="45"/>
      <c r="OB685" s="45"/>
      <c r="PE685" s="45"/>
      <c r="QH685" s="45"/>
    </row>
    <row r="686" spans="3:450" s="41" customFormat="1" x14ac:dyDescent="0.2">
      <c r="C686" s="42"/>
      <c r="G686" s="43"/>
      <c r="H686" s="43"/>
      <c r="AK686" s="45"/>
      <c r="BN686" s="45"/>
      <c r="DT686" s="45"/>
      <c r="FZ686" s="45"/>
      <c r="GA686" s="73"/>
      <c r="GB686" s="73"/>
      <c r="GC686" s="73"/>
      <c r="GD686" s="73"/>
      <c r="GE686" s="73"/>
      <c r="GF686" s="73"/>
      <c r="GG686" s="73"/>
      <c r="GH686" s="73"/>
      <c r="GI686" s="73"/>
      <c r="GJ686" s="73"/>
      <c r="GK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45"/>
      <c r="IF686" s="45"/>
      <c r="JM686" s="45"/>
      <c r="JN686" s="45"/>
      <c r="JO686" s="45"/>
      <c r="KR686" s="45"/>
      <c r="LU686" s="45"/>
      <c r="MY686" s="45"/>
      <c r="OB686" s="45"/>
      <c r="PE686" s="45"/>
      <c r="QH686" s="45"/>
    </row>
    <row r="687" spans="3:450" s="41" customFormat="1" x14ac:dyDescent="0.2">
      <c r="C687" s="42"/>
      <c r="G687" s="43"/>
      <c r="H687" s="43"/>
      <c r="AK687" s="45"/>
      <c r="BN687" s="45"/>
      <c r="DT687" s="45"/>
      <c r="FZ687" s="45"/>
      <c r="GA687" s="73"/>
      <c r="GB687" s="73"/>
      <c r="GC687" s="73"/>
      <c r="GD687" s="73"/>
      <c r="GE687" s="73"/>
      <c r="GF687" s="73"/>
      <c r="GG687" s="73"/>
      <c r="GH687" s="73"/>
      <c r="GI687" s="73"/>
      <c r="GJ687" s="73"/>
      <c r="GK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45"/>
      <c r="IF687" s="45"/>
      <c r="JM687" s="45"/>
      <c r="JN687" s="45"/>
      <c r="JO687" s="45"/>
      <c r="KR687" s="45"/>
      <c r="LU687" s="45"/>
      <c r="MY687" s="45"/>
      <c r="OB687" s="45"/>
      <c r="PE687" s="45"/>
      <c r="QH687" s="45"/>
    </row>
    <row r="688" spans="3:450" s="41" customFormat="1" x14ac:dyDescent="0.2">
      <c r="C688" s="42"/>
      <c r="G688" s="43"/>
      <c r="H688" s="43"/>
      <c r="AK688" s="45"/>
      <c r="BN688" s="45"/>
      <c r="DT688" s="45"/>
      <c r="FZ688" s="45"/>
      <c r="GA688" s="73"/>
      <c r="GB688" s="73"/>
      <c r="GC688" s="73"/>
      <c r="GD688" s="73"/>
      <c r="GE688" s="73"/>
      <c r="GF688" s="73"/>
      <c r="GG688" s="73"/>
      <c r="GH688" s="73"/>
      <c r="GI688" s="73"/>
      <c r="GJ688" s="73"/>
      <c r="GK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45"/>
      <c r="IF688" s="45"/>
      <c r="JM688" s="45"/>
      <c r="JN688" s="45"/>
      <c r="JO688" s="45"/>
      <c r="KR688" s="45"/>
      <c r="LU688" s="45"/>
      <c r="MY688" s="45"/>
      <c r="OB688" s="45"/>
      <c r="PE688" s="45"/>
      <c r="QH688" s="45"/>
    </row>
    <row r="689" spans="3:450" s="41" customFormat="1" x14ac:dyDescent="0.2">
      <c r="C689" s="42"/>
      <c r="G689" s="43"/>
      <c r="H689" s="43"/>
      <c r="AK689" s="45"/>
      <c r="BN689" s="45"/>
      <c r="DT689" s="45"/>
      <c r="FZ689" s="45"/>
      <c r="GA689" s="73"/>
      <c r="GB689" s="73"/>
      <c r="GC689" s="73"/>
      <c r="GD689" s="73"/>
      <c r="GE689" s="73"/>
      <c r="GF689" s="73"/>
      <c r="GG689" s="73"/>
      <c r="GH689" s="73"/>
      <c r="GI689" s="73"/>
      <c r="GJ689" s="73"/>
      <c r="GK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45"/>
      <c r="IF689" s="45"/>
      <c r="JM689" s="45"/>
      <c r="JN689" s="45"/>
      <c r="JO689" s="45"/>
      <c r="KR689" s="45"/>
      <c r="LU689" s="45"/>
      <c r="MY689" s="45"/>
      <c r="OB689" s="45"/>
      <c r="PE689" s="45"/>
      <c r="QH689" s="45"/>
    </row>
    <row r="690" spans="3:450" s="41" customFormat="1" x14ac:dyDescent="0.2">
      <c r="C690" s="42"/>
      <c r="G690" s="43"/>
      <c r="H690" s="43"/>
      <c r="AK690" s="45"/>
      <c r="BN690" s="45"/>
      <c r="DT690" s="45"/>
      <c r="FZ690" s="45"/>
      <c r="GA690" s="73"/>
      <c r="GB690" s="73"/>
      <c r="GC690" s="73"/>
      <c r="GD690" s="73"/>
      <c r="GE690" s="73"/>
      <c r="GF690" s="73"/>
      <c r="GG690" s="73"/>
      <c r="GH690" s="73"/>
      <c r="GI690" s="73"/>
      <c r="GJ690" s="73"/>
      <c r="GK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45"/>
      <c r="IF690" s="45"/>
      <c r="JM690" s="45"/>
      <c r="JN690" s="45"/>
      <c r="JO690" s="45"/>
      <c r="KR690" s="45"/>
      <c r="LU690" s="45"/>
      <c r="MY690" s="45"/>
      <c r="OB690" s="45"/>
      <c r="PE690" s="45"/>
      <c r="QH690" s="45"/>
    </row>
    <row r="691" spans="3:450" s="41" customFormat="1" x14ac:dyDescent="0.2">
      <c r="C691" s="42"/>
      <c r="G691" s="43"/>
      <c r="H691" s="43"/>
      <c r="AK691" s="45"/>
      <c r="BN691" s="45"/>
      <c r="DT691" s="45"/>
      <c r="FZ691" s="45"/>
      <c r="GA691" s="73"/>
      <c r="GB691" s="73"/>
      <c r="GC691" s="73"/>
      <c r="GD691" s="73"/>
      <c r="GE691" s="73"/>
      <c r="GF691" s="73"/>
      <c r="GG691" s="73"/>
      <c r="GH691" s="73"/>
      <c r="GI691" s="73"/>
      <c r="GJ691" s="73"/>
      <c r="GK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45"/>
      <c r="IF691" s="45"/>
      <c r="JM691" s="45"/>
      <c r="JN691" s="45"/>
      <c r="JO691" s="45"/>
      <c r="KR691" s="45"/>
      <c r="LU691" s="45"/>
      <c r="MY691" s="45"/>
      <c r="OB691" s="45"/>
      <c r="PE691" s="45"/>
      <c r="QH691" s="45"/>
    </row>
    <row r="692" spans="3:450" s="41" customFormat="1" x14ac:dyDescent="0.2">
      <c r="C692" s="42"/>
      <c r="G692" s="43"/>
      <c r="H692" s="43"/>
      <c r="AK692" s="45"/>
      <c r="BN692" s="45"/>
      <c r="DT692" s="45"/>
      <c r="FZ692" s="45"/>
      <c r="GA692" s="73"/>
      <c r="GB692" s="73"/>
      <c r="GC692" s="73"/>
      <c r="GD692" s="73"/>
      <c r="GE692" s="73"/>
      <c r="GF692" s="73"/>
      <c r="GG692" s="73"/>
      <c r="GH692" s="73"/>
      <c r="GI692" s="73"/>
      <c r="GJ692" s="73"/>
      <c r="GK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45"/>
      <c r="IF692" s="45"/>
      <c r="JM692" s="45"/>
      <c r="JN692" s="45"/>
      <c r="JO692" s="45"/>
      <c r="KR692" s="45"/>
      <c r="LU692" s="45"/>
      <c r="MY692" s="45"/>
      <c r="OB692" s="45"/>
      <c r="PE692" s="45"/>
      <c r="QH692" s="45"/>
    </row>
    <row r="693" spans="3:450" s="41" customFormat="1" x14ac:dyDescent="0.2">
      <c r="C693" s="42"/>
      <c r="G693" s="43"/>
      <c r="H693" s="43"/>
      <c r="AK693" s="45"/>
      <c r="BN693" s="45"/>
      <c r="DT693" s="45"/>
      <c r="FZ693" s="45"/>
      <c r="GA693" s="73"/>
      <c r="GB693" s="73"/>
      <c r="GC693" s="73"/>
      <c r="GD693" s="73"/>
      <c r="GE693" s="73"/>
      <c r="GF693" s="73"/>
      <c r="GG693" s="73"/>
      <c r="GH693" s="73"/>
      <c r="GI693" s="73"/>
      <c r="GJ693" s="73"/>
      <c r="GK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45"/>
      <c r="IF693" s="45"/>
      <c r="JM693" s="45"/>
      <c r="JN693" s="45"/>
      <c r="JO693" s="45"/>
      <c r="KR693" s="45"/>
      <c r="LU693" s="45"/>
      <c r="MY693" s="45"/>
      <c r="OB693" s="45"/>
      <c r="PE693" s="45"/>
      <c r="QH693" s="45"/>
    </row>
    <row r="694" spans="3:450" s="41" customFormat="1" x14ac:dyDescent="0.2">
      <c r="C694" s="42"/>
      <c r="G694" s="43"/>
      <c r="H694" s="43"/>
      <c r="AK694" s="45"/>
      <c r="BN694" s="45"/>
      <c r="DT694" s="45"/>
      <c r="FZ694" s="45"/>
      <c r="GA694" s="73"/>
      <c r="GB694" s="73"/>
      <c r="GC694" s="73"/>
      <c r="GD694" s="73"/>
      <c r="GE694" s="73"/>
      <c r="GF694" s="73"/>
      <c r="GG694" s="73"/>
      <c r="GH694" s="73"/>
      <c r="GI694" s="73"/>
      <c r="GJ694" s="73"/>
      <c r="GK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45"/>
      <c r="IF694" s="45"/>
      <c r="JM694" s="45"/>
      <c r="JN694" s="45"/>
      <c r="JO694" s="45"/>
      <c r="KR694" s="45"/>
      <c r="LU694" s="45"/>
      <c r="MY694" s="45"/>
      <c r="OB694" s="45"/>
      <c r="PE694" s="45"/>
      <c r="QH694" s="45"/>
    </row>
    <row r="695" spans="3:450" s="41" customFormat="1" x14ac:dyDescent="0.2">
      <c r="C695" s="42"/>
      <c r="G695" s="43"/>
      <c r="H695" s="43"/>
      <c r="AK695" s="45"/>
      <c r="BN695" s="45"/>
      <c r="DT695" s="45"/>
      <c r="FZ695" s="45"/>
      <c r="GA695" s="73"/>
      <c r="GB695" s="73"/>
      <c r="GC695" s="73"/>
      <c r="GD695" s="73"/>
      <c r="GE695" s="73"/>
      <c r="GF695" s="73"/>
      <c r="GG695" s="73"/>
      <c r="GH695" s="73"/>
      <c r="GI695" s="73"/>
      <c r="GJ695" s="73"/>
      <c r="GK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45"/>
      <c r="IF695" s="45"/>
      <c r="JM695" s="45"/>
      <c r="JN695" s="45"/>
      <c r="JO695" s="45"/>
      <c r="KR695" s="45"/>
      <c r="LU695" s="45"/>
      <c r="MY695" s="45"/>
      <c r="OB695" s="45"/>
      <c r="PE695" s="45"/>
      <c r="QH695" s="45"/>
    </row>
    <row r="696" spans="3:450" s="41" customFormat="1" x14ac:dyDescent="0.2">
      <c r="C696" s="42"/>
      <c r="G696" s="43"/>
      <c r="H696" s="43"/>
      <c r="AK696" s="45"/>
      <c r="BN696" s="45"/>
      <c r="DT696" s="45"/>
      <c r="FZ696" s="45"/>
      <c r="GA696" s="73"/>
      <c r="GB696" s="73"/>
      <c r="GC696" s="73"/>
      <c r="GD696" s="73"/>
      <c r="GE696" s="73"/>
      <c r="GF696" s="73"/>
      <c r="GG696" s="73"/>
      <c r="GH696" s="73"/>
      <c r="GI696" s="73"/>
      <c r="GJ696" s="73"/>
      <c r="GK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45"/>
      <c r="IF696" s="45"/>
      <c r="JM696" s="45"/>
      <c r="JN696" s="45"/>
      <c r="JO696" s="45"/>
      <c r="KR696" s="45"/>
      <c r="LU696" s="45"/>
      <c r="MY696" s="45"/>
      <c r="OB696" s="45"/>
      <c r="PE696" s="45"/>
      <c r="QH696" s="45"/>
    </row>
    <row r="697" spans="3:450" s="41" customFormat="1" x14ac:dyDescent="0.2">
      <c r="C697" s="42"/>
      <c r="G697" s="43"/>
      <c r="H697" s="43"/>
      <c r="AK697" s="45"/>
      <c r="BN697" s="45"/>
      <c r="DT697" s="45"/>
      <c r="FZ697" s="45"/>
      <c r="GA697" s="73"/>
      <c r="GB697" s="73"/>
      <c r="GC697" s="73"/>
      <c r="GD697" s="73"/>
      <c r="GE697" s="73"/>
      <c r="GF697" s="73"/>
      <c r="GG697" s="73"/>
      <c r="GH697" s="73"/>
      <c r="GI697" s="73"/>
      <c r="GJ697" s="73"/>
      <c r="GK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45"/>
      <c r="IF697" s="45"/>
      <c r="JM697" s="45"/>
      <c r="JN697" s="45"/>
      <c r="JO697" s="45"/>
      <c r="KR697" s="45"/>
      <c r="LU697" s="45"/>
      <c r="MY697" s="45"/>
      <c r="OB697" s="45"/>
      <c r="PE697" s="45"/>
      <c r="QH697" s="45"/>
    </row>
    <row r="698" spans="3:450" s="41" customFormat="1" x14ac:dyDescent="0.2">
      <c r="C698" s="42"/>
      <c r="G698" s="43"/>
      <c r="H698" s="43"/>
      <c r="AK698" s="45"/>
      <c r="BN698" s="45"/>
      <c r="DT698" s="45"/>
      <c r="FZ698" s="45"/>
      <c r="GA698" s="73"/>
      <c r="GB698" s="73"/>
      <c r="GC698" s="73"/>
      <c r="GD698" s="73"/>
      <c r="GE698" s="73"/>
      <c r="GF698" s="73"/>
      <c r="GG698" s="73"/>
      <c r="GH698" s="73"/>
      <c r="GI698" s="73"/>
      <c r="GJ698" s="73"/>
      <c r="GK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45"/>
      <c r="IF698" s="45"/>
      <c r="JM698" s="45"/>
      <c r="JN698" s="45"/>
      <c r="JO698" s="45"/>
      <c r="KR698" s="45"/>
      <c r="LU698" s="45"/>
      <c r="MY698" s="45"/>
      <c r="OB698" s="45"/>
      <c r="PE698" s="45"/>
      <c r="QH698" s="45"/>
    </row>
    <row r="699" spans="3:450" s="41" customFormat="1" x14ac:dyDescent="0.2">
      <c r="C699" s="42"/>
      <c r="G699" s="43"/>
      <c r="H699" s="43"/>
      <c r="AK699" s="45"/>
      <c r="BN699" s="45"/>
      <c r="DT699" s="45"/>
      <c r="FZ699" s="45"/>
      <c r="GA699" s="73"/>
      <c r="GB699" s="73"/>
      <c r="GC699" s="73"/>
      <c r="GD699" s="73"/>
      <c r="GE699" s="73"/>
      <c r="GF699" s="73"/>
      <c r="GG699" s="73"/>
      <c r="GH699" s="73"/>
      <c r="GI699" s="73"/>
      <c r="GJ699" s="73"/>
      <c r="GK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45"/>
      <c r="IF699" s="45"/>
      <c r="JM699" s="45"/>
      <c r="JN699" s="45"/>
      <c r="JO699" s="45"/>
      <c r="KR699" s="45"/>
      <c r="LU699" s="45"/>
      <c r="MY699" s="45"/>
      <c r="OB699" s="45"/>
      <c r="PE699" s="45"/>
      <c r="QH699" s="45"/>
    </row>
    <row r="700" spans="3:450" s="41" customFormat="1" x14ac:dyDescent="0.2">
      <c r="C700" s="42"/>
      <c r="G700" s="43"/>
      <c r="H700" s="43"/>
      <c r="AK700" s="45"/>
      <c r="BN700" s="45"/>
      <c r="DT700" s="45"/>
      <c r="FZ700" s="45"/>
      <c r="GA700" s="73"/>
      <c r="GB700" s="73"/>
      <c r="GC700" s="73"/>
      <c r="GD700" s="73"/>
      <c r="GE700" s="73"/>
      <c r="GF700" s="73"/>
      <c r="GG700" s="73"/>
      <c r="GH700" s="73"/>
      <c r="GI700" s="73"/>
      <c r="GJ700" s="73"/>
      <c r="GK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45"/>
      <c r="IF700" s="45"/>
      <c r="JM700" s="45"/>
      <c r="JN700" s="45"/>
      <c r="JO700" s="45"/>
      <c r="KR700" s="45"/>
      <c r="LU700" s="45"/>
      <c r="MY700" s="45"/>
      <c r="OB700" s="45"/>
      <c r="PE700" s="45"/>
      <c r="QH700" s="45"/>
    </row>
    <row r="701" spans="3:450" s="41" customFormat="1" x14ac:dyDescent="0.2">
      <c r="C701" s="42"/>
      <c r="G701" s="43"/>
      <c r="H701" s="43"/>
      <c r="AK701" s="45"/>
      <c r="BN701" s="45"/>
      <c r="DT701" s="45"/>
      <c r="FZ701" s="45"/>
      <c r="GA701" s="73"/>
      <c r="GB701" s="73"/>
      <c r="GC701" s="73"/>
      <c r="GD701" s="73"/>
      <c r="GE701" s="73"/>
      <c r="GF701" s="73"/>
      <c r="GG701" s="73"/>
      <c r="GH701" s="73"/>
      <c r="GI701" s="73"/>
      <c r="GJ701" s="73"/>
      <c r="GK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45"/>
      <c r="IF701" s="45"/>
      <c r="JM701" s="45"/>
      <c r="JN701" s="45"/>
      <c r="JO701" s="45"/>
      <c r="KR701" s="45"/>
      <c r="LU701" s="45"/>
      <c r="MY701" s="45"/>
      <c r="OB701" s="45"/>
      <c r="PE701" s="45"/>
      <c r="QH701" s="45"/>
    </row>
    <row r="702" spans="3:450" s="41" customFormat="1" x14ac:dyDescent="0.2">
      <c r="C702" s="42"/>
      <c r="G702" s="43"/>
      <c r="H702" s="43"/>
      <c r="AK702" s="45"/>
      <c r="BN702" s="45"/>
      <c r="DT702" s="45"/>
      <c r="FZ702" s="45"/>
      <c r="GA702" s="73"/>
      <c r="GB702" s="73"/>
      <c r="GC702" s="73"/>
      <c r="GD702" s="73"/>
      <c r="GE702" s="73"/>
      <c r="GF702" s="73"/>
      <c r="GG702" s="73"/>
      <c r="GH702" s="73"/>
      <c r="GI702" s="73"/>
      <c r="GJ702" s="73"/>
      <c r="GK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45"/>
      <c r="IF702" s="45"/>
      <c r="JM702" s="45"/>
      <c r="JN702" s="45"/>
      <c r="JO702" s="45"/>
      <c r="KR702" s="45"/>
      <c r="LU702" s="45"/>
      <c r="MY702" s="45"/>
      <c r="OB702" s="45"/>
      <c r="PE702" s="45"/>
      <c r="QH702" s="45"/>
    </row>
    <row r="703" spans="3:450" s="41" customFormat="1" x14ac:dyDescent="0.2">
      <c r="C703" s="42"/>
      <c r="G703" s="43"/>
      <c r="H703" s="43"/>
      <c r="AK703" s="45"/>
      <c r="BN703" s="45"/>
      <c r="DT703" s="45"/>
      <c r="FZ703" s="45"/>
      <c r="GA703" s="73"/>
      <c r="GB703" s="73"/>
      <c r="GC703" s="73"/>
      <c r="GD703" s="73"/>
      <c r="GE703" s="73"/>
      <c r="GF703" s="73"/>
      <c r="GG703" s="73"/>
      <c r="GH703" s="73"/>
      <c r="GI703" s="73"/>
      <c r="GJ703" s="73"/>
      <c r="GK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45"/>
      <c r="IF703" s="45"/>
      <c r="JM703" s="45"/>
      <c r="JN703" s="45"/>
      <c r="JO703" s="45"/>
      <c r="KR703" s="45"/>
      <c r="LU703" s="45"/>
      <c r="MY703" s="45"/>
      <c r="OB703" s="45"/>
      <c r="PE703" s="45"/>
      <c r="QH703" s="45"/>
    </row>
    <row r="704" spans="3:450" s="41" customFormat="1" x14ac:dyDescent="0.2">
      <c r="C704" s="42"/>
      <c r="G704" s="43"/>
      <c r="H704" s="43"/>
      <c r="AK704" s="45"/>
      <c r="BN704" s="45"/>
      <c r="DT704" s="45"/>
      <c r="FZ704" s="45"/>
      <c r="GA704" s="73"/>
      <c r="GB704" s="73"/>
      <c r="GC704" s="73"/>
      <c r="GD704" s="73"/>
      <c r="GE704" s="73"/>
      <c r="GF704" s="73"/>
      <c r="GG704" s="73"/>
      <c r="GH704" s="73"/>
      <c r="GI704" s="73"/>
      <c r="GJ704" s="73"/>
      <c r="GK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45"/>
      <c r="IF704" s="45"/>
      <c r="JM704" s="45"/>
      <c r="JN704" s="45"/>
      <c r="JO704" s="45"/>
      <c r="KR704" s="45"/>
      <c r="LU704" s="45"/>
      <c r="MY704" s="45"/>
      <c r="OB704" s="45"/>
      <c r="PE704" s="45"/>
      <c r="QH704" s="45"/>
    </row>
    <row r="705" spans="3:450" s="41" customFormat="1" x14ac:dyDescent="0.2">
      <c r="C705" s="42"/>
      <c r="G705" s="43"/>
      <c r="H705" s="43"/>
      <c r="AK705" s="45"/>
      <c r="BN705" s="45"/>
      <c r="DT705" s="45"/>
      <c r="FZ705" s="45"/>
      <c r="GA705" s="73"/>
      <c r="GB705" s="73"/>
      <c r="GC705" s="73"/>
      <c r="GD705" s="73"/>
      <c r="GE705" s="73"/>
      <c r="GF705" s="73"/>
      <c r="GG705" s="73"/>
      <c r="GH705" s="73"/>
      <c r="GI705" s="73"/>
      <c r="GJ705" s="73"/>
      <c r="GK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45"/>
      <c r="IF705" s="45"/>
      <c r="JM705" s="45"/>
      <c r="JN705" s="45"/>
      <c r="JO705" s="45"/>
      <c r="KR705" s="45"/>
      <c r="LU705" s="45"/>
      <c r="MY705" s="45"/>
      <c r="OB705" s="45"/>
      <c r="PE705" s="45"/>
      <c r="QH705" s="45"/>
    </row>
    <row r="706" spans="3:450" s="41" customFormat="1" x14ac:dyDescent="0.2">
      <c r="C706" s="42"/>
      <c r="G706" s="43"/>
      <c r="H706" s="43"/>
      <c r="AK706" s="45"/>
      <c r="BN706" s="45"/>
      <c r="DT706" s="45"/>
      <c r="FZ706" s="45"/>
      <c r="GA706" s="73"/>
      <c r="GB706" s="73"/>
      <c r="GC706" s="73"/>
      <c r="GD706" s="73"/>
      <c r="GE706" s="73"/>
      <c r="GF706" s="73"/>
      <c r="GG706" s="73"/>
      <c r="GH706" s="73"/>
      <c r="GI706" s="73"/>
      <c r="GJ706" s="73"/>
      <c r="GK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45"/>
      <c r="IF706" s="45"/>
      <c r="JM706" s="45"/>
      <c r="JN706" s="45"/>
      <c r="JO706" s="45"/>
      <c r="KR706" s="45"/>
      <c r="LU706" s="45"/>
      <c r="MY706" s="45"/>
      <c r="OB706" s="45"/>
      <c r="PE706" s="45"/>
      <c r="QH706" s="45"/>
    </row>
    <row r="707" spans="3:450" s="41" customFormat="1" x14ac:dyDescent="0.2">
      <c r="C707" s="42"/>
      <c r="G707" s="43"/>
      <c r="H707" s="43"/>
      <c r="AK707" s="45"/>
      <c r="BN707" s="45"/>
      <c r="DT707" s="45"/>
      <c r="FZ707" s="45"/>
      <c r="GA707" s="73"/>
      <c r="GB707" s="73"/>
      <c r="GC707" s="73"/>
      <c r="GD707" s="73"/>
      <c r="GE707" s="73"/>
      <c r="GF707" s="73"/>
      <c r="GG707" s="73"/>
      <c r="GH707" s="73"/>
      <c r="GI707" s="73"/>
      <c r="GJ707" s="73"/>
      <c r="GK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45"/>
      <c r="IF707" s="45"/>
      <c r="JM707" s="45"/>
      <c r="JN707" s="45"/>
      <c r="JO707" s="45"/>
      <c r="KR707" s="45"/>
      <c r="LU707" s="45"/>
      <c r="MY707" s="45"/>
      <c r="OB707" s="45"/>
      <c r="PE707" s="45"/>
      <c r="QH707" s="45"/>
    </row>
    <row r="708" spans="3:450" s="41" customFormat="1" x14ac:dyDescent="0.2">
      <c r="C708" s="42"/>
      <c r="G708" s="43"/>
      <c r="H708" s="43"/>
      <c r="AK708" s="45"/>
      <c r="BN708" s="45"/>
      <c r="DT708" s="45"/>
      <c r="FZ708" s="45"/>
      <c r="GA708" s="73"/>
      <c r="GB708" s="73"/>
      <c r="GC708" s="73"/>
      <c r="GD708" s="73"/>
      <c r="GE708" s="73"/>
      <c r="GF708" s="73"/>
      <c r="GG708" s="73"/>
      <c r="GH708" s="73"/>
      <c r="GI708" s="73"/>
      <c r="GJ708" s="73"/>
      <c r="GK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45"/>
      <c r="IF708" s="45"/>
      <c r="JM708" s="45"/>
      <c r="JN708" s="45"/>
      <c r="JO708" s="45"/>
      <c r="KR708" s="45"/>
      <c r="LU708" s="45"/>
      <c r="MY708" s="45"/>
      <c r="OB708" s="45"/>
      <c r="PE708" s="45"/>
      <c r="QH708" s="45"/>
    </row>
    <row r="709" spans="3:450" s="41" customFormat="1" x14ac:dyDescent="0.2">
      <c r="C709" s="42"/>
      <c r="G709" s="43"/>
      <c r="H709" s="43"/>
      <c r="AK709" s="45"/>
      <c r="BN709" s="45"/>
      <c r="DT709" s="45"/>
      <c r="FZ709" s="45"/>
      <c r="GA709" s="73"/>
      <c r="GB709" s="73"/>
      <c r="GC709" s="73"/>
      <c r="GD709" s="73"/>
      <c r="GE709" s="73"/>
      <c r="GF709" s="73"/>
      <c r="GG709" s="73"/>
      <c r="GH709" s="73"/>
      <c r="GI709" s="73"/>
      <c r="GJ709" s="73"/>
      <c r="GK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45"/>
      <c r="IF709" s="45"/>
      <c r="JM709" s="45"/>
      <c r="JN709" s="45"/>
      <c r="JO709" s="45"/>
      <c r="KR709" s="45"/>
      <c r="LU709" s="45"/>
      <c r="MY709" s="45"/>
      <c r="OB709" s="45"/>
      <c r="PE709" s="45"/>
      <c r="QH709" s="45"/>
    </row>
    <row r="710" spans="3:450" s="41" customFormat="1" x14ac:dyDescent="0.2">
      <c r="C710" s="42"/>
      <c r="G710" s="43"/>
      <c r="H710" s="43"/>
      <c r="AK710" s="45"/>
      <c r="BN710" s="45"/>
      <c r="DT710" s="45"/>
      <c r="FZ710" s="45"/>
      <c r="GA710" s="73"/>
      <c r="GB710" s="73"/>
      <c r="GC710" s="73"/>
      <c r="GD710" s="73"/>
      <c r="GE710" s="73"/>
      <c r="GF710" s="73"/>
      <c r="GG710" s="73"/>
      <c r="GH710" s="73"/>
      <c r="GI710" s="73"/>
      <c r="GJ710" s="73"/>
      <c r="GK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45"/>
      <c r="IF710" s="45"/>
      <c r="JM710" s="45"/>
      <c r="JN710" s="45"/>
      <c r="JO710" s="45"/>
      <c r="KR710" s="45"/>
      <c r="LU710" s="45"/>
      <c r="MY710" s="45"/>
      <c r="OB710" s="45"/>
      <c r="PE710" s="45"/>
      <c r="QH710" s="45"/>
    </row>
    <row r="711" spans="3:450" s="41" customFormat="1" x14ac:dyDescent="0.2">
      <c r="C711" s="42"/>
      <c r="G711" s="43"/>
      <c r="H711" s="43"/>
      <c r="AK711" s="45"/>
      <c r="BN711" s="45"/>
      <c r="DT711" s="45"/>
      <c r="FZ711" s="45"/>
      <c r="GA711" s="73"/>
      <c r="GB711" s="73"/>
      <c r="GC711" s="73"/>
      <c r="GD711" s="73"/>
      <c r="GE711" s="73"/>
      <c r="GF711" s="73"/>
      <c r="GG711" s="73"/>
      <c r="GH711" s="73"/>
      <c r="GI711" s="73"/>
      <c r="GJ711" s="73"/>
      <c r="GK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45"/>
      <c r="IF711" s="45"/>
      <c r="JM711" s="45"/>
      <c r="JN711" s="45"/>
      <c r="JO711" s="45"/>
      <c r="KR711" s="45"/>
      <c r="LU711" s="45"/>
      <c r="MY711" s="45"/>
      <c r="OB711" s="45"/>
      <c r="PE711" s="45"/>
      <c r="QH711" s="45"/>
    </row>
    <row r="712" spans="3:450" s="41" customFormat="1" x14ac:dyDescent="0.2">
      <c r="C712" s="42"/>
      <c r="G712" s="43"/>
      <c r="H712" s="43"/>
      <c r="AK712" s="45"/>
      <c r="BN712" s="45"/>
      <c r="DT712" s="45"/>
      <c r="FZ712" s="45"/>
      <c r="GA712" s="73"/>
      <c r="GB712" s="73"/>
      <c r="GC712" s="73"/>
      <c r="GD712" s="73"/>
      <c r="GE712" s="73"/>
      <c r="GF712" s="73"/>
      <c r="GG712" s="73"/>
      <c r="GH712" s="73"/>
      <c r="GI712" s="73"/>
      <c r="GJ712" s="73"/>
      <c r="GK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45"/>
      <c r="IF712" s="45"/>
      <c r="JM712" s="45"/>
      <c r="JN712" s="45"/>
      <c r="JO712" s="45"/>
      <c r="KR712" s="45"/>
      <c r="LU712" s="45"/>
      <c r="MY712" s="45"/>
      <c r="OB712" s="45"/>
      <c r="PE712" s="45"/>
      <c r="QH712" s="45"/>
    </row>
    <row r="713" spans="3:450" s="41" customFormat="1" x14ac:dyDescent="0.2">
      <c r="C713" s="42"/>
      <c r="G713" s="43"/>
      <c r="H713" s="43"/>
      <c r="AK713" s="45"/>
      <c r="BN713" s="45"/>
      <c r="DT713" s="45"/>
      <c r="FZ713" s="45"/>
      <c r="GA713" s="73"/>
      <c r="GB713" s="73"/>
      <c r="GC713" s="73"/>
      <c r="GD713" s="73"/>
      <c r="GE713" s="73"/>
      <c r="GF713" s="73"/>
      <c r="GG713" s="73"/>
      <c r="GH713" s="73"/>
      <c r="GI713" s="73"/>
      <c r="GJ713" s="73"/>
      <c r="GK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45"/>
      <c r="IF713" s="45"/>
      <c r="JM713" s="45"/>
      <c r="JN713" s="45"/>
      <c r="JO713" s="45"/>
      <c r="KR713" s="45"/>
      <c r="LU713" s="45"/>
      <c r="MY713" s="45"/>
      <c r="OB713" s="45"/>
      <c r="PE713" s="45"/>
      <c r="QH713" s="45"/>
    </row>
    <row r="714" spans="3:450" s="41" customFormat="1" x14ac:dyDescent="0.2">
      <c r="C714" s="42"/>
      <c r="G714" s="43"/>
      <c r="H714" s="43"/>
      <c r="AK714" s="45"/>
      <c r="BN714" s="45"/>
      <c r="DT714" s="45"/>
      <c r="FZ714" s="45"/>
      <c r="GA714" s="73"/>
      <c r="GB714" s="73"/>
      <c r="GC714" s="73"/>
      <c r="GD714" s="73"/>
      <c r="GE714" s="73"/>
      <c r="GF714" s="73"/>
      <c r="GG714" s="73"/>
      <c r="GH714" s="73"/>
      <c r="GI714" s="73"/>
      <c r="GJ714" s="73"/>
      <c r="GK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45"/>
      <c r="IF714" s="45"/>
      <c r="JM714" s="45"/>
      <c r="JN714" s="45"/>
      <c r="JO714" s="45"/>
      <c r="KR714" s="45"/>
      <c r="LU714" s="45"/>
      <c r="MY714" s="45"/>
      <c r="OB714" s="45"/>
      <c r="PE714" s="45"/>
      <c r="QH714" s="45"/>
    </row>
    <row r="715" spans="3:450" s="41" customFormat="1" x14ac:dyDescent="0.2">
      <c r="C715" s="42"/>
      <c r="G715" s="43"/>
      <c r="H715" s="43"/>
      <c r="AK715" s="45"/>
      <c r="BN715" s="45"/>
      <c r="DT715" s="45"/>
      <c r="FZ715" s="45"/>
      <c r="GA715" s="73"/>
      <c r="GB715" s="73"/>
      <c r="GC715" s="73"/>
      <c r="GD715" s="73"/>
      <c r="GE715" s="73"/>
      <c r="GF715" s="73"/>
      <c r="GG715" s="73"/>
      <c r="GH715" s="73"/>
      <c r="GI715" s="73"/>
      <c r="GJ715" s="73"/>
      <c r="GK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45"/>
      <c r="IF715" s="45"/>
      <c r="JM715" s="45"/>
      <c r="JN715" s="45"/>
      <c r="JO715" s="45"/>
      <c r="KR715" s="45"/>
      <c r="LU715" s="45"/>
      <c r="MY715" s="45"/>
      <c r="OB715" s="45"/>
      <c r="PE715" s="45"/>
      <c r="QH715" s="45"/>
    </row>
    <row r="716" spans="3:450" s="41" customFormat="1" x14ac:dyDescent="0.2">
      <c r="C716" s="42"/>
      <c r="G716" s="43"/>
      <c r="H716" s="43"/>
      <c r="AK716" s="45"/>
      <c r="BN716" s="45"/>
      <c r="DT716" s="45"/>
      <c r="FZ716" s="45"/>
      <c r="GA716" s="73"/>
      <c r="GB716" s="73"/>
      <c r="GC716" s="73"/>
      <c r="GD716" s="73"/>
      <c r="GE716" s="73"/>
      <c r="GF716" s="73"/>
      <c r="GG716" s="73"/>
      <c r="GH716" s="73"/>
      <c r="GI716" s="73"/>
      <c r="GJ716" s="73"/>
      <c r="GK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45"/>
      <c r="IF716" s="45"/>
      <c r="JM716" s="45"/>
      <c r="JN716" s="45"/>
      <c r="JO716" s="45"/>
      <c r="KR716" s="45"/>
      <c r="LU716" s="45"/>
      <c r="MY716" s="45"/>
      <c r="OB716" s="45"/>
      <c r="PE716" s="45"/>
      <c r="QH716" s="45"/>
    </row>
    <row r="717" spans="3:450" s="41" customFormat="1" x14ac:dyDescent="0.2">
      <c r="C717" s="42"/>
      <c r="G717" s="43"/>
      <c r="H717" s="43"/>
      <c r="AK717" s="45"/>
      <c r="BN717" s="45"/>
      <c r="DT717" s="45"/>
      <c r="FZ717" s="45"/>
      <c r="GA717" s="73"/>
      <c r="GB717" s="73"/>
      <c r="GC717" s="73"/>
      <c r="GD717" s="73"/>
      <c r="GE717" s="73"/>
      <c r="GF717" s="73"/>
      <c r="GG717" s="73"/>
      <c r="GH717" s="73"/>
      <c r="GI717" s="73"/>
      <c r="GJ717" s="73"/>
      <c r="GK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45"/>
      <c r="IF717" s="45"/>
      <c r="JM717" s="45"/>
      <c r="JN717" s="45"/>
      <c r="JO717" s="45"/>
      <c r="KR717" s="45"/>
      <c r="LU717" s="45"/>
      <c r="MY717" s="45"/>
      <c r="OB717" s="45"/>
      <c r="PE717" s="45"/>
      <c r="QH717" s="45"/>
    </row>
    <row r="718" spans="3:450" s="41" customFormat="1" x14ac:dyDescent="0.2">
      <c r="C718" s="42"/>
      <c r="G718" s="43"/>
      <c r="H718" s="43"/>
      <c r="AK718" s="45"/>
      <c r="BN718" s="45"/>
      <c r="DT718" s="45"/>
      <c r="FZ718" s="45"/>
      <c r="GA718" s="73"/>
      <c r="GB718" s="73"/>
      <c r="GC718" s="73"/>
      <c r="GD718" s="73"/>
      <c r="GE718" s="73"/>
      <c r="GF718" s="73"/>
      <c r="GG718" s="73"/>
      <c r="GH718" s="73"/>
      <c r="GI718" s="73"/>
      <c r="GJ718" s="73"/>
      <c r="GK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45"/>
      <c r="IF718" s="45"/>
      <c r="JM718" s="45"/>
      <c r="JN718" s="45"/>
      <c r="JO718" s="45"/>
      <c r="KR718" s="45"/>
      <c r="LU718" s="45"/>
      <c r="MY718" s="45"/>
      <c r="OB718" s="45"/>
      <c r="PE718" s="45"/>
      <c r="QH718" s="45"/>
    </row>
    <row r="719" spans="3:450" s="41" customFormat="1" x14ac:dyDescent="0.2">
      <c r="C719" s="42"/>
      <c r="G719" s="43"/>
      <c r="H719" s="43"/>
      <c r="AK719" s="45"/>
      <c r="BN719" s="45"/>
      <c r="DT719" s="45"/>
      <c r="FZ719" s="45"/>
      <c r="GA719" s="73"/>
      <c r="GB719" s="73"/>
      <c r="GC719" s="73"/>
      <c r="GD719" s="73"/>
      <c r="GE719" s="73"/>
      <c r="GF719" s="73"/>
      <c r="GG719" s="73"/>
      <c r="GH719" s="73"/>
      <c r="GI719" s="73"/>
      <c r="GJ719" s="73"/>
      <c r="GK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45"/>
      <c r="IF719" s="45"/>
      <c r="JM719" s="45"/>
      <c r="JN719" s="45"/>
      <c r="JO719" s="45"/>
      <c r="KR719" s="45"/>
      <c r="LU719" s="45"/>
      <c r="MY719" s="45"/>
      <c r="OB719" s="45"/>
      <c r="PE719" s="45"/>
      <c r="QH719" s="45"/>
    </row>
    <row r="720" spans="3:450" s="41" customFormat="1" x14ac:dyDescent="0.2">
      <c r="C720" s="42"/>
      <c r="G720" s="43"/>
      <c r="H720" s="43"/>
      <c r="AK720" s="45"/>
      <c r="BN720" s="45"/>
      <c r="DT720" s="45"/>
      <c r="FZ720" s="45"/>
      <c r="GA720" s="73"/>
      <c r="GB720" s="73"/>
      <c r="GC720" s="73"/>
      <c r="GD720" s="73"/>
      <c r="GE720" s="73"/>
      <c r="GF720" s="73"/>
      <c r="GG720" s="73"/>
      <c r="GH720" s="73"/>
      <c r="GI720" s="73"/>
      <c r="GJ720" s="73"/>
      <c r="GK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45"/>
      <c r="IF720" s="45"/>
      <c r="JM720" s="45"/>
      <c r="JN720" s="45"/>
      <c r="JO720" s="45"/>
      <c r="KR720" s="45"/>
      <c r="LU720" s="45"/>
      <c r="MY720" s="45"/>
      <c r="OB720" s="45"/>
      <c r="PE720" s="45"/>
      <c r="QH720" s="45"/>
    </row>
    <row r="721" spans="3:450" s="41" customFormat="1" x14ac:dyDescent="0.2">
      <c r="C721" s="42"/>
      <c r="G721" s="43"/>
      <c r="H721" s="43"/>
      <c r="AK721" s="45"/>
      <c r="BN721" s="45"/>
      <c r="DT721" s="45"/>
      <c r="FZ721" s="45"/>
      <c r="GA721" s="73"/>
      <c r="GB721" s="73"/>
      <c r="GC721" s="73"/>
      <c r="GD721" s="73"/>
      <c r="GE721" s="73"/>
      <c r="GF721" s="73"/>
      <c r="GG721" s="73"/>
      <c r="GH721" s="73"/>
      <c r="GI721" s="73"/>
      <c r="GJ721" s="73"/>
      <c r="GK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45"/>
      <c r="IF721" s="45"/>
      <c r="JM721" s="45"/>
      <c r="JN721" s="45"/>
      <c r="JO721" s="45"/>
      <c r="KR721" s="45"/>
      <c r="LU721" s="45"/>
      <c r="MY721" s="45"/>
      <c r="OB721" s="45"/>
      <c r="PE721" s="45"/>
      <c r="QH721" s="45"/>
    </row>
    <row r="722" spans="3:450" s="41" customFormat="1" x14ac:dyDescent="0.2">
      <c r="C722" s="42"/>
      <c r="G722" s="43"/>
      <c r="H722" s="43"/>
      <c r="AK722" s="45"/>
      <c r="BN722" s="45"/>
      <c r="DT722" s="45"/>
      <c r="FZ722" s="45"/>
      <c r="GA722" s="73"/>
      <c r="GB722" s="73"/>
      <c r="GC722" s="73"/>
      <c r="GD722" s="73"/>
      <c r="GE722" s="73"/>
      <c r="GF722" s="73"/>
      <c r="GG722" s="73"/>
      <c r="GH722" s="73"/>
      <c r="GI722" s="73"/>
      <c r="GJ722" s="73"/>
      <c r="GK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45"/>
      <c r="IF722" s="45"/>
      <c r="JM722" s="45"/>
      <c r="JN722" s="45"/>
      <c r="JO722" s="45"/>
      <c r="KR722" s="45"/>
      <c r="LU722" s="45"/>
      <c r="MY722" s="45"/>
      <c r="OB722" s="45"/>
      <c r="PE722" s="45"/>
      <c r="QH722" s="45"/>
    </row>
    <row r="723" spans="3:450" s="41" customFormat="1" x14ac:dyDescent="0.2">
      <c r="C723" s="42"/>
      <c r="G723" s="43"/>
      <c r="H723" s="43"/>
      <c r="AK723" s="45"/>
      <c r="BN723" s="45"/>
      <c r="DT723" s="45"/>
      <c r="FZ723" s="45"/>
      <c r="GA723" s="73"/>
      <c r="GB723" s="73"/>
      <c r="GC723" s="73"/>
      <c r="GD723" s="73"/>
      <c r="GE723" s="73"/>
      <c r="GF723" s="73"/>
      <c r="GG723" s="73"/>
      <c r="GH723" s="73"/>
      <c r="GI723" s="73"/>
      <c r="GJ723" s="73"/>
      <c r="GK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45"/>
      <c r="IF723" s="45"/>
      <c r="JM723" s="45"/>
      <c r="JN723" s="45"/>
      <c r="JO723" s="45"/>
      <c r="KR723" s="45"/>
      <c r="LU723" s="45"/>
      <c r="MY723" s="45"/>
      <c r="OB723" s="45"/>
      <c r="PE723" s="45"/>
      <c r="QH723" s="45"/>
    </row>
    <row r="724" spans="3:450" s="41" customFormat="1" x14ac:dyDescent="0.2">
      <c r="C724" s="42"/>
      <c r="G724" s="43"/>
      <c r="H724" s="43"/>
      <c r="AK724" s="45"/>
      <c r="BN724" s="45"/>
      <c r="DT724" s="45"/>
      <c r="FZ724" s="45"/>
      <c r="GA724" s="73"/>
      <c r="GB724" s="73"/>
      <c r="GC724" s="73"/>
      <c r="GD724" s="73"/>
      <c r="GE724" s="73"/>
      <c r="GF724" s="73"/>
      <c r="GG724" s="73"/>
      <c r="GH724" s="73"/>
      <c r="GI724" s="73"/>
      <c r="GJ724" s="73"/>
      <c r="GK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45"/>
      <c r="IF724" s="45"/>
      <c r="JM724" s="45"/>
      <c r="JN724" s="45"/>
      <c r="JO724" s="45"/>
      <c r="KR724" s="45"/>
      <c r="LU724" s="45"/>
      <c r="MY724" s="45"/>
      <c r="OB724" s="45"/>
      <c r="PE724" s="45"/>
      <c r="QH724" s="45"/>
    </row>
    <row r="725" spans="3:450" s="41" customFormat="1" x14ac:dyDescent="0.2">
      <c r="C725" s="42"/>
      <c r="G725" s="43"/>
      <c r="H725" s="43"/>
      <c r="AK725" s="45"/>
      <c r="BN725" s="45"/>
      <c r="DT725" s="45"/>
      <c r="FZ725" s="45"/>
      <c r="GA725" s="73"/>
      <c r="GB725" s="73"/>
      <c r="GC725" s="73"/>
      <c r="GD725" s="73"/>
      <c r="GE725" s="73"/>
      <c r="GF725" s="73"/>
      <c r="GG725" s="73"/>
      <c r="GH725" s="73"/>
      <c r="GI725" s="73"/>
      <c r="GJ725" s="73"/>
      <c r="GK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45"/>
      <c r="IF725" s="45"/>
      <c r="JM725" s="45"/>
      <c r="JN725" s="45"/>
      <c r="JO725" s="45"/>
      <c r="KR725" s="45"/>
      <c r="LU725" s="45"/>
      <c r="MY725" s="45"/>
      <c r="OB725" s="45"/>
      <c r="PE725" s="45"/>
      <c r="QH725" s="45"/>
    </row>
    <row r="726" spans="3:450" s="41" customFormat="1" x14ac:dyDescent="0.2">
      <c r="C726" s="42"/>
      <c r="G726" s="43"/>
      <c r="H726" s="43"/>
      <c r="AK726" s="45"/>
      <c r="BN726" s="45"/>
      <c r="DT726" s="45"/>
      <c r="FZ726" s="45"/>
      <c r="GA726" s="73"/>
      <c r="GB726" s="73"/>
      <c r="GC726" s="73"/>
      <c r="GD726" s="73"/>
      <c r="GE726" s="73"/>
      <c r="GF726" s="73"/>
      <c r="GG726" s="73"/>
      <c r="GH726" s="73"/>
      <c r="GI726" s="73"/>
      <c r="GJ726" s="73"/>
      <c r="GK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45"/>
      <c r="IF726" s="45"/>
      <c r="JM726" s="45"/>
      <c r="JN726" s="45"/>
      <c r="JO726" s="45"/>
      <c r="KR726" s="45"/>
      <c r="LU726" s="45"/>
      <c r="MY726" s="45"/>
      <c r="OB726" s="45"/>
      <c r="PE726" s="45"/>
      <c r="QH726" s="45"/>
    </row>
    <row r="727" spans="3:450" s="41" customFormat="1" x14ac:dyDescent="0.2">
      <c r="C727" s="42"/>
      <c r="G727" s="43"/>
      <c r="H727" s="43"/>
      <c r="AK727" s="45"/>
      <c r="BN727" s="45"/>
      <c r="DT727" s="45"/>
      <c r="FZ727" s="45"/>
      <c r="GA727" s="73"/>
      <c r="GB727" s="73"/>
      <c r="GC727" s="73"/>
      <c r="GD727" s="73"/>
      <c r="GE727" s="73"/>
      <c r="GF727" s="73"/>
      <c r="GG727" s="73"/>
      <c r="GH727" s="73"/>
      <c r="GI727" s="73"/>
      <c r="GJ727" s="73"/>
      <c r="GK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45"/>
      <c r="IF727" s="45"/>
      <c r="JM727" s="45"/>
      <c r="JN727" s="45"/>
      <c r="JO727" s="45"/>
      <c r="KR727" s="45"/>
      <c r="LU727" s="45"/>
      <c r="MY727" s="45"/>
      <c r="OB727" s="45"/>
      <c r="PE727" s="45"/>
      <c r="QH727" s="45"/>
    </row>
    <row r="728" spans="3:450" s="41" customFormat="1" x14ac:dyDescent="0.2">
      <c r="C728" s="42"/>
      <c r="G728" s="43"/>
      <c r="H728" s="43"/>
      <c r="AK728" s="45"/>
      <c r="BN728" s="45"/>
      <c r="DT728" s="45"/>
      <c r="FZ728" s="45"/>
      <c r="GA728" s="73"/>
      <c r="GB728" s="73"/>
      <c r="GC728" s="73"/>
      <c r="GD728" s="73"/>
      <c r="GE728" s="73"/>
      <c r="GF728" s="73"/>
      <c r="GG728" s="73"/>
      <c r="GH728" s="73"/>
      <c r="GI728" s="73"/>
      <c r="GJ728" s="73"/>
      <c r="GK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45"/>
      <c r="IF728" s="45"/>
      <c r="JM728" s="45"/>
      <c r="JN728" s="45"/>
      <c r="JO728" s="45"/>
      <c r="KR728" s="45"/>
      <c r="LU728" s="45"/>
      <c r="MY728" s="45"/>
      <c r="OB728" s="45"/>
      <c r="PE728" s="45"/>
      <c r="QH728" s="45"/>
    </row>
    <row r="729" spans="3:450" s="41" customFormat="1" x14ac:dyDescent="0.2">
      <c r="C729" s="42"/>
      <c r="G729" s="43"/>
      <c r="H729" s="43"/>
      <c r="AK729" s="45"/>
      <c r="BN729" s="45"/>
      <c r="DT729" s="45"/>
      <c r="FZ729" s="45"/>
      <c r="GA729" s="73"/>
      <c r="GB729" s="73"/>
      <c r="GC729" s="73"/>
      <c r="GD729" s="73"/>
      <c r="GE729" s="73"/>
      <c r="GF729" s="73"/>
      <c r="GG729" s="73"/>
      <c r="GH729" s="73"/>
      <c r="GI729" s="73"/>
      <c r="GJ729" s="73"/>
      <c r="GK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45"/>
      <c r="IF729" s="45"/>
      <c r="JM729" s="45"/>
      <c r="JN729" s="45"/>
      <c r="JO729" s="45"/>
      <c r="KR729" s="45"/>
      <c r="LU729" s="45"/>
      <c r="MY729" s="45"/>
      <c r="OB729" s="45"/>
      <c r="PE729" s="45"/>
      <c r="QH729" s="45"/>
    </row>
    <row r="730" spans="3:450" s="41" customFormat="1" x14ac:dyDescent="0.2">
      <c r="C730" s="42"/>
      <c r="G730" s="43"/>
      <c r="H730" s="43"/>
      <c r="AK730" s="45"/>
      <c r="BN730" s="45"/>
      <c r="DT730" s="45"/>
      <c r="FZ730" s="45"/>
      <c r="GA730" s="73"/>
      <c r="GB730" s="73"/>
      <c r="GC730" s="73"/>
      <c r="GD730" s="73"/>
      <c r="GE730" s="73"/>
      <c r="GF730" s="73"/>
      <c r="GG730" s="73"/>
      <c r="GH730" s="73"/>
      <c r="GI730" s="73"/>
      <c r="GJ730" s="73"/>
      <c r="GK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45"/>
      <c r="IF730" s="45"/>
      <c r="JM730" s="45"/>
      <c r="JN730" s="45"/>
      <c r="JO730" s="45"/>
      <c r="KR730" s="45"/>
      <c r="LU730" s="45"/>
      <c r="MY730" s="45"/>
      <c r="OB730" s="45"/>
      <c r="PE730" s="45"/>
      <c r="QH730" s="45"/>
    </row>
    <row r="731" spans="3:450" s="41" customFormat="1" x14ac:dyDescent="0.2">
      <c r="C731" s="42"/>
      <c r="G731" s="43"/>
      <c r="H731" s="43"/>
      <c r="AK731" s="45"/>
      <c r="BN731" s="45"/>
      <c r="DT731" s="45"/>
      <c r="FZ731" s="45"/>
      <c r="GA731" s="73"/>
      <c r="GB731" s="73"/>
      <c r="GC731" s="73"/>
      <c r="GD731" s="73"/>
      <c r="GE731" s="73"/>
      <c r="GF731" s="73"/>
      <c r="GG731" s="73"/>
      <c r="GH731" s="73"/>
      <c r="GI731" s="73"/>
      <c r="GJ731" s="73"/>
      <c r="GK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45"/>
      <c r="IF731" s="45"/>
      <c r="JM731" s="45"/>
      <c r="JN731" s="45"/>
      <c r="JO731" s="45"/>
      <c r="KR731" s="45"/>
      <c r="LU731" s="45"/>
      <c r="MY731" s="45"/>
      <c r="OB731" s="45"/>
      <c r="PE731" s="45"/>
      <c r="QH731" s="45"/>
    </row>
    <row r="732" spans="3:450" s="41" customFormat="1" x14ac:dyDescent="0.2">
      <c r="C732" s="42"/>
      <c r="G732" s="43"/>
      <c r="H732" s="43"/>
      <c r="AK732" s="45"/>
      <c r="BN732" s="45"/>
      <c r="DT732" s="45"/>
      <c r="FZ732" s="45"/>
      <c r="GA732" s="73"/>
      <c r="GB732" s="73"/>
      <c r="GC732" s="73"/>
      <c r="GD732" s="73"/>
      <c r="GE732" s="73"/>
      <c r="GF732" s="73"/>
      <c r="GG732" s="73"/>
      <c r="GH732" s="73"/>
      <c r="GI732" s="73"/>
      <c r="GJ732" s="73"/>
      <c r="GK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45"/>
      <c r="IF732" s="45"/>
      <c r="JM732" s="45"/>
      <c r="JN732" s="45"/>
      <c r="JO732" s="45"/>
      <c r="KR732" s="45"/>
      <c r="LU732" s="45"/>
      <c r="MY732" s="45"/>
      <c r="OB732" s="45"/>
      <c r="PE732" s="45"/>
      <c r="QH732" s="45"/>
    </row>
    <row r="733" spans="3:450" s="41" customFormat="1" x14ac:dyDescent="0.2">
      <c r="C733" s="42"/>
      <c r="G733" s="43"/>
      <c r="H733" s="43"/>
      <c r="AK733" s="45"/>
      <c r="BN733" s="45"/>
      <c r="DT733" s="45"/>
      <c r="FZ733" s="45"/>
      <c r="GA733" s="73"/>
      <c r="GB733" s="73"/>
      <c r="GC733" s="73"/>
      <c r="GD733" s="73"/>
      <c r="GE733" s="73"/>
      <c r="GF733" s="73"/>
      <c r="GG733" s="73"/>
      <c r="GH733" s="73"/>
      <c r="GI733" s="73"/>
      <c r="GJ733" s="73"/>
      <c r="GK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45"/>
      <c r="IF733" s="45"/>
      <c r="JM733" s="45"/>
      <c r="JN733" s="45"/>
      <c r="JO733" s="45"/>
      <c r="KR733" s="45"/>
      <c r="LU733" s="45"/>
      <c r="MY733" s="45"/>
      <c r="OB733" s="45"/>
      <c r="PE733" s="45"/>
      <c r="QH733" s="45"/>
    </row>
    <row r="734" spans="3:450" s="41" customFormat="1" x14ac:dyDescent="0.2">
      <c r="C734" s="42"/>
      <c r="G734" s="43"/>
      <c r="H734" s="43"/>
      <c r="AK734" s="45"/>
      <c r="BN734" s="45"/>
      <c r="DT734" s="45"/>
      <c r="FZ734" s="45"/>
      <c r="GA734" s="73"/>
      <c r="GB734" s="73"/>
      <c r="GC734" s="73"/>
      <c r="GD734" s="73"/>
      <c r="GE734" s="73"/>
      <c r="GF734" s="73"/>
      <c r="GG734" s="73"/>
      <c r="GH734" s="73"/>
      <c r="GI734" s="73"/>
      <c r="GJ734" s="73"/>
      <c r="GK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45"/>
      <c r="IF734" s="45"/>
      <c r="JM734" s="45"/>
      <c r="JN734" s="45"/>
      <c r="JO734" s="45"/>
      <c r="KR734" s="45"/>
      <c r="LU734" s="45"/>
      <c r="MY734" s="45"/>
      <c r="OB734" s="45"/>
      <c r="PE734" s="45"/>
      <c r="QH734" s="45"/>
    </row>
    <row r="735" spans="3:450" s="41" customFormat="1" x14ac:dyDescent="0.2">
      <c r="C735" s="42"/>
      <c r="G735" s="43"/>
      <c r="H735" s="43"/>
      <c r="AK735" s="45"/>
      <c r="BN735" s="45"/>
      <c r="DT735" s="45"/>
      <c r="FZ735" s="45"/>
      <c r="GA735" s="73"/>
      <c r="GB735" s="73"/>
      <c r="GC735" s="73"/>
      <c r="GD735" s="73"/>
      <c r="GE735" s="73"/>
      <c r="GF735" s="73"/>
      <c r="GG735" s="73"/>
      <c r="GH735" s="73"/>
      <c r="GI735" s="73"/>
      <c r="GJ735" s="73"/>
      <c r="GK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45"/>
      <c r="IF735" s="45"/>
      <c r="JM735" s="45"/>
      <c r="JN735" s="45"/>
      <c r="JO735" s="45"/>
      <c r="KR735" s="45"/>
      <c r="LU735" s="45"/>
      <c r="MY735" s="45"/>
      <c r="OB735" s="45"/>
      <c r="PE735" s="45"/>
      <c r="QH735" s="45"/>
    </row>
    <row r="736" spans="3:450" s="41" customFormat="1" x14ac:dyDescent="0.2">
      <c r="C736" s="42"/>
      <c r="G736" s="43"/>
      <c r="H736" s="43"/>
      <c r="AK736" s="45"/>
      <c r="BN736" s="45"/>
      <c r="DT736" s="45"/>
      <c r="FZ736" s="45"/>
      <c r="GA736" s="73"/>
      <c r="GB736" s="73"/>
      <c r="GC736" s="73"/>
      <c r="GD736" s="73"/>
      <c r="GE736" s="73"/>
      <c r="GF736" s="73"/>
      <c r="GG736" s="73"/>
      <c r="GH736" s="73"/>
      <c r="GI736" s="73"/>
      <c r="GJ736" s="73"/>
      <c r="GK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45"/>
      <c r="IF736" s="45"/>
      <c r="JM736" s="45"/>
      <c r="JN736" s="45"/>
      <c r="JO736" s="45"/>
      <c r="KR736" s="45"/>
      <c r="LU736" s="45"/>
      <c r="MY736" s="45"/>
      <c r="OB736" s="45"/>
      <c r="PE736" s="45"/>
      <c r="QH736" s="45"/>
    </row>
    <row r="737" spans="3:450" s="41" customFormat="1" x14ac:dyDescent="0.2">
      <c r="C737" s="42"/>
      <c r="G737" s="43"/>
      <c r="H737" s="43"/>
      <c r="AK737" s="45"/>
      <c r="BN737" s="45"/>
      <c r="DT737" s="45"/>
      <c r="FZ737" s="45"/>
      <c r="GA737" s="73"/>
      <c r="GB737" s="73"/>
      <c r="GC737" s="73"/>
      <c r="GD737" s="73"/>
      <c r="GE737" s="73"/>
      <c r="GF737" s="73"/>
      <c r="GG737" s="73"/>
      <c r="GH737" s="73"/>
      <c r="GI737" s="73"/>
      <c r="GJ737" s="73"/>
      <c r="GK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45"/>
      <c r="IF737" s="45"/>
      <c r="JM737" s="45"/>
      <c r="JN737" s="45"/>
      <c r="JO737" s="45"/>
      <c r="KR737" s="45"/>
      <c r="LU737" s="45"/>
      <c r="MY737" s="45"/>
      <c r="OB737" s="45"/>
      <c r="PE737" s="45"/>
      <c r="QH737" s="45"/>
    </row>
    <row r="738" spans="3:450" s="41" customFormat="1" x14ac:dyDescent="0.2">
      <c r="C738" s="42"/>
      <c r="G738" s="43"/>
      <c r="H738" s="43"/>
      <c r="AK738" s="45"/>
      <c r="BN738" s="45"/>
      <c r="DT738" s="45"/>
      <c r="FZ738" s="45"/>
      <c r="GA738" s="73"/>
      <c r="GB738" s="73"/>
      <c r="GC738" s="73"/>
      <c r="GD738" s="73"/>
      <c r="GE738" s="73"/>
      <c r="GF738" s="73"/>
      <c r="GG738" s="73"/>
      <c r="GH738" s="73"/>
      <c r="GI738" s="73"/>
      <c r="GJ738" s="73"/>
      <c r="GK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45"/>
      <c r="IF738" s="45"/>
      <c r="JM738" s="45"/>
      <c r="JN738" s="45"/>
      <c r="JO738" s="45"/>
      <c r="KR738" s="45"/>
      <c r="LU738" s="45"/>
      <c r="MY738" s="45"/>
      <c r="OB738" s="45"/>
      <c r="PE738" s="45"/>
      <c r="QH738" s="45"/>
    </row>
    <row r="739" spans="3:450" s="41" customFormat="1" x14ac:dyDescent="0.2">
      <c r="C739" s="42"/>
      <c r="G739" s="43"/>
      <c r="H739" s="43"/>
      <c r="AK739" s="45"/>
      <c r="BN739" s="45"/>
      <c r="DT739" s="45"/>
      <c r="FZ739" s="45"/>
      <c r="GA739" s="73"/>
      <c r="GB739" s="73"/>
      <c r="GC739" s="73"/>
      <c r="GD739" s="73"/>
      <c r="GE739" s="73"/>
      <c r="GF739" s="73"/>
      <c r="GG739" s="73"/>
      <c r="GH739" s="73"/>
      <c r="GI739" s="73"/>
      <c r="GJ739" s="73"/>
      <c r="GK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45"/>
      <c r="IF739" s="45"/>
      <c r="JM739" s="45"/>
      <c r="JN739" s="45"/>
      <c r="JO739" s="45"/>
      <c r="KR739" s="45"/>
      <c r="LU739" s="45"/>
      <c r="MY739" s="45"/>
      <c r="OB739" s="45"/>
      <c r="PE739" s="45"/>
      <c r="QH739" s="45"/>
    </row>
    <row r="740" spans="3:450" s="41" customFormat="1" x14ac:dyDescent="0.2">
      <c r="C740" s="42"/>
      <c r="G740" s="43"/>
      <c r="H740" s="43"/>
      <c r="AK740" s="45"/>
      <c r="BN740" s="45"/>
      <c r="DT740" s="45"/>
      <c r="FZ740" s="45"/>
      <c r="GA740" s="73"/>
      <c r="GB740" s="73"/>
      <c r="GC740" s="73"/>
      <c r="GD740" s="73"/>
      <c r="GE740" s="73"/>
      <c r="GF740" s="73"/>
      <c r="GG740" s="73"/>
      <c r="GH740" s="73"/>
      <c r="GI740" s="73"/>
      <c r="GJ740" s="73"/>
      <c r="GK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45"/>
      <c r="IF740" s="45"/>
      <c r="JM740" s="45"/>
      <c r="JN740" s="45"/>
      <c r="JO740" s="45"/>
      <c r="KR740" s="45"/>
      <c r="LU740" s="45"/>
      <c r="MY740" s="45"/>
      <c r="OB740" s="45"/>
      <c r="PE740" s="45"/>
      <c r="QH740" s="45"/>
    </row>
    <row r="741" spans="3:450" s="41" customFormat="1" x14ac:dyDescent="0.2">
      <c r="C741" s="42"/>
      <c r="G741" s="43"/>
      <c r="H741" s="43"/>
      <c r="AK741" s="45"/>
      <c r="BN741" s="45"/>
      <c r="DT741" s="45"/>
      <c r="FZ741" s="45"/>
      <c r="GA741" s="73"/>
      <c r="GB741" s="73"/>
      <c r="GC741" s="73"/>
      <c r="GD741" s="73"/>
      <c r="GE741" s="73"/>
      <c r="GF741" s="73"/>
      <c r="GG741" s="73"/>
      <c r="GH741" s="73"/>
      <c r="GI741" s="73"/>
      <c r="GJ741" s="73"/>
      <c r="GK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45"/>
      <c r="IF741" s="45"/>
      <c r="JM741" s="45"/>
      <c r="JN741" s="45"/>
      <c r="JO741" s="45"/>
      <c r="KR741" s="45"/>
      <c r="LU741" s="45"/>
      <c r="MY741" s="45"/>
      <c r="OB741" s="45"/>
      <c r="PE741" s="45"/>
      <c r="QH741" s="45"/>
    </row>
    <row r="742" spans="3:450" s="41" customFormat="1" x14ac:dyDescent="0.2">
      <c r="C742" s="42"/>
      <c r="G742" s="43"/>
      <c r="H742" s="43"/>
      <c r="AK742" s="45"/>
      <c r="BN742" s="45"/>
      <c r="DT742" s="45"/>
      <c r="FZ742" s="45"/>
      <c r="GA742" s="73"/>
      <c r="GB742" s="73"/>
      <c r="GC742" s="73"/>
      <c r="GD742" s="73"/>
      <c r="GE742" s="73"/>
      <c r="GF742" s="73"/>
      <c r="GG742" s="73"/>
      <c r="GH742" s="73"/>
      <c r="GI742" s="73"/>
      <c r="GJ742" s="73"/>
      <c r="GK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45"/>
      <c r="IF742" s="45"/>
      <c r="JM742" s="45"/>
      <c r="JN742" s="45"/>
      <c r="JO742" s="45"/>
      <c r="KR742" s="45"/>
      <c r="LU742" s="45"/>
      <c r="MY742" s="45"/>
      <c r="OB742" s="45"/>
      <c r="PE742" s="45"/>
      <c r="QH742" s="45"/>
    </row>
    <row r="743" spans="3:450" s="41" customFormat="1" x14ac:dyDescent="0.2">
      <c r="C743" s="42"/>
      <c r="G743" s="43"/>
      <c r="H743" s="43"/>
      <c r="AK743" s="45"/>
      <c r="BN743" s="45"/>
      <c r="DT743" s="45"/>
      <c r="FZ743" s="45"/>
      <c r="GA743" s="73"/>
      <c r="GB743" s="73"/>
      <c r="GC743" s="73"/>
      <c r="GD743" s="73"/>
      <c r="GE743" s="73"/>
      <c r="GF743" s="73"/>
      <c r="GG743" s="73"/>
      <c r="GH743" s="73"/>
      <c r="GI743" s="73"/>
      <c r="GJ743" s="73"/>
      <c r="GK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45"/>
      <c r="IF743" s="45"/>
      <c r="JM743" s="45"/>
      <c r="JN743" s="45"/>
      <c r="JO743" s="45"/>
      <c r="KR743" s="45"/>
      <c r="LU743" s="45"/>
      <c r="MY743" s="45"/>
      <c r="OB743" s="45"/>
      <c r="PE743" s="45"/>
      <c r="QH743" s="45"/>
    </row>
    <row r="744" spans="3:450" s="41" customFormat="1" x14ac:dyDescent="0.2">
      <c r="C744" s="42"/>
      <c r="G744" s="43"/>
      <c r="H744" s="43"/>
      <c r="AK744" s="45"/>
      <c r="BN744" s="45"/>
      <c r="DT744" s="45"/>
      <c r="FZ744" s="45"/>
      <c r="GA744" s="73"/>
      <c r="GB744" s="73"/>
      <c r="GC744" s="73"/>
      <c r="GD744" s="73"/>
      <c r="GE744" s="73"/>
      <c r="GF744" s="73"/>
      <c r="GG744" s="73"/>
      <c r="GH744" s="73"/>
      <c r="GI744" s="73"/>
      <c r="GJ744" s="73"/>
      <c r="GK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45"/>
      <c r="IF744" s="45"/>
      <c r="JM744" s="45"/>
      <c r="JN744" s="45"/>
      <c r="JO744" s="45"/>
      <c r="KR744" s="45"/>
      <c r="LU744" s="45"/>
      <c r="MY744" s="45"/>
      <c r="OB744" s="45"/>
      <c r="PE744" s="45"/>
      <c r="QH744" s="45"/>
    </row>
    <row r="745" spans="3:450" s="41" customFormat="1" x14ac:dyDescent="0.2">
      <c r="C745" s="42"/>
      <c r="G745" s="43"/>
      <c r="H745" s="43"/>
      <c r="AK745" s="45"/>
      <c r="BN745" s="45"/>
      <c r="DT745" s="45"/>
      <c r="FZ745" s="45"/>
      <c r="GA745" s="73"/>
      <c r="GB745" s="73"/>
      <c r="GC745" s="73"/>
      <c r="GD745" s="73"/>
      <c r="GE745" s="73"/>
      <c r="GF745" s="73"/>
      <c r="GG745" s="73"/>
      <c r="GH745" s="73"/>
      <c r="GI745" s="73"/>
      <c r="GJ745" s="73"/>
      <c r="GK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45"/>
      <c r="IF745" s="45"/>
      <c r="JM745" s="45"/>
      <c r="JN745" s="45"/>
      <c r="JO745" s="45"/>
      <c r="KR745" s="45"/>
      <c r="LU745" s="45"/>
      <c r="MY745" s="45"/>
      <c r="OB745" s="45"/>
      <c r="PE745" s="45"/>
      <c r="QH745" s="45"/>
    </row>
    <row r="746" spans="3:450" s="41" customFormat="1" x14ac:dyDescent="0.2">
      <c r="C746" s="42"/>
      <c r="G746" s="43"/>
      <c r="H746" s="43"/>
      <c r="AK746" s="45"/>
      <c r="BN746" s="45"/>
      <c r="DT746" s="45"/>
      <c r="FZ746" s="45"/>
      <c r="GA746" s="73"/>
      <c r="GB746" s="73"/>
      <c r="GC746" s="73"/>
      <c r="GD746" s="73"/>
      <c r="GE746" s="73"/>
      <c r="GF746" s="73"/>
      <c r="GG746" s="73"/>
      <c r="GH746" s="73"/>
      <c r="GI746" s="73"/>
      <c r="GJ746" s="73"/>
      <c r="GK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45"/>
      <c r="IF746" s="45"/>
      <c r="JM746" s="45"/>
      <c r="JN746" s="45"/>
      <c r="JO746" s="45"/>
      <c r="KR746" s="45"/>
      <c r="LU746" s="45"/>
      <c r="MY746" s="45"/>
      <c r="OB746" s="45"/>
      <c r="PE746" s="45"/>
      <c r="QH746" s="45"/>
    </row>
    <row r="747" spans="3:450" s="41" customFormat="1" x14ac:dyDescent="0.2">
      <c r="C747" s="42"/>
      <c r="G747" s="43"/>
      <c r="H747" s="43"/>
      <c r="AK747" s="45"/>
      <c r="BN747" s="45"/>
      <c r="DT747" s="45"/>
      <c r="FZ747" s="45"/>
      <c r="GA747" s="73"/>
      <c r="GB747" s="73"/>
      <c r="GC747" s="73"/>
      <c r="GD747" s="73"/>
      <c r="GE747" s="73"/>
      <c r="GF747" s="73"/>
      <c r="GG747" s="73"/>
      <c r="GH747" s="73"/>
      <c r="GI747" s="73"/>
      <c r="GJ747" s="73"/>
      <c r="GK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45"/>
      <c r="IF747" s="45"/>
      <c r="JM747" s="45"/>
      <c r="JN747" s="45"/>
      <c r="JO747" s="45"/>
      <c r="KR747" s="45"/>
      <c r="LU747" s="45"/>
      <c r="MY747" s="45"/>
      <c r="OB747" s="45"/>
      <c r="PE747" s="45"/>
      <c r="QH747" s="45"/>
    </row>
    <row r="748" spans="3:450" s="41" customFormat="1" x14ac:dyDescent="0.2">
      <c r="C748" s="42"/>
      <c r="G748" s="43"/>
      <c r="H748" s="43"/>
      <c r="AK748" s="45"/>
      <c r="BN748" s="45"/>
      <c r="DT748" s="45"/>
      <c r="FZ748" s="45"/>
      <c r="GA748" s="73"/>
      <c r="GB748" s="73"/>
      <c r="GC748" s="73"/>
      <c r="GD748" s="73"/>
      <c r="GE748" s="73"/>
      <c r="GF748" s="73"/>
      <c r="GG748" s="73"/>
      <c r="GH748" s="73"/>
      <c r="GI748" s="73"/>
      <c r="GJ748" s="73"/>
      <c r="GK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45"/>
      <c r="IF748" s="45"/>
      <c r="JM748" s="45"/>
      <c r="JN748" s="45"/>
      <c r="JO748" s="45"/>
      <c r="KR748" s="45"/>
      <c r="LU748" s="45"/>
      <c r="MY748" s="45"/>
      <c r="OB748" s="45"/>
      <c r="PE748" s="45"/>
      <c r="QH748" s="45"/>
    </row>
    <row r="749" spans="3:450" s="41" customFormat="1" x14ac:dyDescent="0.2">
      <c r="C749" s="42"/>
      <c r="G749" s="43"/>
      <c r="H749" s="43"/>
      <c r="AK749" s="45"/>
      <c r="BN749" s="45"/>
      <c r="DT749" s="45"/>
      <c r="FZ749" s="45"/>
      <c r="GA749" s="73"/>
      <c r="GB749" s="73"/>
      <c r="GC749" s="73"/>
      <c r="GD749" s="73"/>
      <c r="GE749" s="73"/>
      <c r="GF749" s="73"/>
      <c r="GG749" s="73"/>
      <c r="GH749" s="73"/>
      <c r="GI749" s="73"/>
      <c r="GJ749" s="73"/>
      <c r="GK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45"/>
      <c r="IF749" s="45"/>
      <c r="JM749" s="45"/>
      <c r="JN749" s="45"/>
      <c r="JO749" s="45"/>
      <c r="KR749" s="45"/>
      <c r="LU749" s="45"/>
      <c r="MY749" s="45"/>
      <c r="OB749" s="45"/>
      <c r="PE749" s="45"/>
      <c r="QH749" s="45"/>
    </row>
    <row r="750" spans="3:450" s="41" customFormat="1" x14ac:dyDescent="0.2">
      <c r="C750" s="42"/>
      <c r="G750" s="43"/>
      <c r="H750" s="43"/>
      <c r="AK750" s="45"/>
      <c r="BN750" s="45"/>
      <c r="DT750" s="45"/>
      <c r="FZ750" s="45"/>
      <c r="GA750" s="73"/>
      <c r="GB750" s="73"/>
      <c r="GC750" s="73"/>
      <c r="GD750" s="73"/>
      <c r="GE750" s="73"/>
      <c r="GF750" s="73"/>
      <c r="GG750" s="73"/>
      <c r="GH750" s="73"/>
      <c r="GI750" s="73"/>
      <c r="GJ750" s="73"/>
      <c r="GK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45"/>
      <c r="IF750" s="45"/>
      <c r="JM750" s="45"/>
      <c r="JN750" s="45"/>
      <c r="JO750" s="45"/>
      <c r="KR750" s="45"/>
      <c r="LU750" s="45"/>
      <c r="MY750" s="45"/>
      <c r="OB750" s="45"/>
      <c r="PE750" s="45"/>
      <c r="QH750" s="45"/>
    </row>
    <row r="751" spans="3:450" s="41" customFormat="1" x14ac:dyDescent="0.2">
      <c r="C751" s="42"/>
      <c r="G751" s="43"/>
      <c r="H751" s="43"/>
      <c r="AK751" s="45"/>
      <c r="BN751" s="45"/>
      <c r="DT751" s="45"/>
      <c r="FZ751" s="45"/>
      <c r="GA751" s="73"/>
      <c r="GB751" s="73"/>
      <c r="GC751" s="73"/>
      <c r="GD751" s="73"/>
      <c r="GE751" s="73"/>
      <c r="GF751" s="73"/>
      <c r="GG751" s="73"/>
      <c r="GH751" s="73"/>
      <c r="GI751" s="73"/>
      <c r="GJ751" s="73"/>
      <c r="GK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45"/>
      <c r="IF751" s="45"/>
      <c r="JM751" s="45"/>
      <c r="JN751" s="45"/>
      <c r="JO751" s="45"/>
      <c r="KR751" s="45"/>
      <c r="LU751" s="45"/>
      <c r="MY751" s="45"/>
      <c r="OB751" s="45"/>
      <c r="PE751" s="45"/>
      <c r="QH751" s="45"/>
    </row>
    <row r="752" spans="3:450" s="41" customFormat="1" x14ac:dyDescent="0.2">
      <c r="C752" s="42"/>
      <c r="G752" s="43"/>
      <c r="H752" s="43"/>
      <c r="AK752" s="45"/>
      <c r="BN752" s="45"/>
      <c r="DT752" s="45"/>
      <c r="FZ752" s="45"/>
      <c r="GA752" s="73"/>
      <c r="GB752" s="73"/>
      <c r="GC752" s="73"/>
      <c r="GD752" s="73"/>
      <c r="GE752" s="73"/>
      <c r="GF752" s="73"/>
      <c r="GG752" s="73"/>
      <c r="GH752" s="73"/>
      <c r="GI752" s="73"/>
      <c r="GJ752" s="73"/>
      <c r="GK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45"/>
      <c r="IF752" s="45"/>
      <c r="JM752" s="45"/>
      <c r="JN752" s="45"/>
      <c r="JO752" s="45"/>
      <c r="KR752" s="45"/>
      <c r="LU752" s="45"/>
      <c r="MY752" s="45"/>
      <c r="OB752" s="45"/>
      <c r="PE752" s="45"/>
      <c r="QH752" s="45"/>
    </row>
    <row r="753" spans="3:450" s="41" customFormat="1" x14ac:dyDescent="0.2">
      <c r="C753" s="42"/>
      <c r="G753" s="43"/>
      <c r="H753" s="43"/>
      <c r="AK753" s="45"/>
      <c r="BN753" s="45"/>
      <c r="DT753" s="45"/>
      <c r="FZ753" s="45"/>
      <c r="GA753" s="73"/>
      <c r="GB753" s="73"/>
      <c r="GC753" s="73"/>
      <c r="GD753" s="73"/>
      <c r="GE753" s="73"/>
      <c r="GF753" s="73"/>
      <c r="GG753" s="73"/>
      <c r="GH753" s="73"/>
      <c r="GI753" s="73"/>
      <c r="GJ753" s="73"/>
      <c r="GK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45"/>
      <c r="IF753" s="45"/>
      <c r="JM753" s="45"/>
      <c r="JN753" s="45"/>
      <c r="JO753" s="45"/>
      <c r="KR753" s="45"/>
      <c r="LU753" s="45"/>
      <c r="MY753" s="45"/>
      <c r="OB753" s="45"/>
      <c r="PE753" s="45"/>
      <c r="QH753" s="45"/>
    </row>
    <row r="754" spans="3:450" s="41" customFormat="1" x14ac:dyDescent="0.2">
      <c r="C754" s="42"/>
      <c r="G754" s="43"/>
      <c r="H754" s="43"/>
      <c r="AK754" s="45"/>
      <c r="BN754" s="45"/>
      <c r="DT754" s="45"/>
      <c r="FZ754" s="45"/>
      <c r="GA754" s="73"/>
      <c r="GB754" s="73"/>
      <c r="GC754" s="73"/>
      <c r="GD754" s="73"/>
      <c r="GE754" s="73"/>
      <c r="GF754" s="73"/>
      <c r="GG754" s="73"/>
      <c r="GH754" s="73"/>
      <c r="GI754" s="73"/>
      <c r="GJ754" s="73"/>
      <c r="GK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45"/>
      <c r="IF754" s="45"/>
      <c r="JM754" s="45"/>
      <c r="JN754" s="45"/>
      <c r="JO754" s="45"/>
      <c r="KR754" s="45"/>
      <c r="LU754" s="45"/>
      <c r="MY754" s="45"/>
      <c r="OB754" s="45"/>
      <c r="PE754" s="45"/>
      <c r="QH754" s="45"/>
    </row>
    <row r="755" spans="3:450" s="41" customFormat="1" x14ac:dyDescent="0.2">
      <c r="C755" s="42"/>
      <c r="G755" s="43"/>
      <c r="H755" s="43"/>
      <c r="AK755" s="45"/>
      <c r="BN755" s="45"/>
      <c r="DT755" s="45"/>
      <c r="FZ755" s="45"/>
      <c r="GA755" s="73"/>
      <c r="GB755" s="73"/>
      <c r="GC755" s="73"/>
      <c r="GD755" s="73"/>
      <c r="GE755" s="73"/>
      <c r="GF755" s="73"/>
      <c r="GG755" s="73"/>
      <c r="GH755" s="73"/>
      <c r="GI755" s="73"/>
      <c r="GJ755" s="73"/>
      <c r="GK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45"/>
      <c r="IF755" s="45"/>
      <c r="JM755" s="45"/>
      <c r="JN755" s="45"/>
      <c r="JO755" s="45"/>
      <c r="KR755" s="45"/>
      <c r="LU755" s="45"/>
      <c r="MY755" s="45"/>
      <c r="OB755" s="45"/>
      <c r="PE755" s="45"/>
      <c r="QH755" s="45"/>
    </row>
    <row r="756" spans="3:450" s="41" customFormat="1" x14ac:dyDescent="0.2">
      <c r="C756" s="42"/>
      <c r="G756" s="43"/>
      <c r="H756" s="43"/>
      <c r="AK756" s="45"/>
      <c r="BN756" s="45"/>
      <c r="DT756" s="45"/>
      <c r="FZ756" s="45"/>
      <c r="GA756" s="73"/>
      <c r="GB756" s="73"/>
      <c r="GC756" s="73"/>
      <c r="GD756" s="73"/>
      <c r="GE756" s="73"/>
      <c r="GF756" s="73"/>
      <c r="GG756" s="73"/>
      <c r="GH756" s="73"/>
      <c r="GI756" s="73"/>
      <c r="GJ756" s="73"/>
      <c r="GK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45"/>
      <c r="IF756" s="45"/>
      <c r="JM756" s="45"/>
      <c r="JN756" s="45"/>
      <c r="JO756" s="45"/>
      <c r="KR756" s="45"/>
      <c r="LU756" s="45"/>
      <c r="MY756" s="45"/>
      <c r="OB756" s="45"/>
      <c r="PE756" s="45"/>
      <c r="QH756" s="45"/>
    </row>
    <row r="757" spans="3:450" s="41" customFormat="1" x14ac:dyDescent="0.2">
      <c r="C757" s="42"/>
      <c r="G757" s="43"/>
      <c r="H757" s="43"/>
      <c r="AK757" s="45"/>
      <c r="BN757" s="45"/>
      <c r="DT757" s="45"/>
      <c r="FZ757" s="45"/>
      <c r="GA757" s="73"/>
      <c r="GB757" s="73"/>
      <c r="GC757" s="73"/>
      <c r="GD757" s="73"/>
      <c r="GE757" s="73"/>
      <c r="GF757" s="73"/>
      <c r="GG757" s="73"/>
      <c r="GH757" s="73"/>
      <c r="GI757" s="73"/>
      <c r="GJ757" s="73"/>
      <c r="GK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45"/>
      <c r="IF757" s="45"/>
      <c r="JM757" s="45"/>
      <c r="JN757" s="45"/>
      <c r="JO757" s="45"/>
      <c r="KR757" s="45"/>
      <c r="LU757" s="45"/>
      <c r="MY757" s="45"/>
      <c r="OB757" s="45"/>
      <c r="PE757" s="45"/>
      <c r="QH757" s="45"/>
    </row>
    <row r="758" spans="3:450" s="41" customFormat="1" x14ac:dyDescent="0.2">
      <c r="C758" s="42"/>
      <c r="G758" s="43"/>
      <c r="H758" s="43"/>
      <c r="AK758" s="45"/>
      <c r="BN758" s="45"/>
      <c r="DT758" s="45"/>
      <c r="FZ758" s="45"/>
      <c r="GA758" s="73"/>
      <c r="GB758" s="73"/>
      <c r="GC758" s="73"/>
      <c r="GD758" s="73"/>
      <c r="GE758" s="73"/>
      <c r="GF758" s="73"/>
      <c r="GG758" s="73"/>
      <c r="GH758" s="73"/>
      <c r="GI758" s="73"/>
      <c r="GJ758" s="73"/>
      <c r="GK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45"/>
      <c r="IF758" s="45"/>
      <c r="JM758" s="45"/>
      <c r="JN758" s="45"/>
      <c r="JO758" s="45"/>
      <c r="KR758" s="45"/>
      <c r="LU758" s="45"/>
      <c r="MY758" s="45"/>
      <c r="OB758" s="45"/>
      <c r="PE758" s="45"/>
      <c r="QH758" s="45"/>
    </row>
    <row r="759" spans="3:450" s="41" customFormat="1" x14ac:dyDescent="0.2">
      <c r="C759" s="42"/>
      <c r="G759" s="43"/>
      <c r="H759" s="43"/>
      <c r="AK759" s="45"/>
      <c r="BN759" s="45"/>
      <c r="DT759" s="45"/>
      <c r="FZ759" s="45"/>
      <c r="GA759" s="73"/>
      <c r="GB759" s="73"/>
      <c r="GC759" s="73"/>
      <c r="GD759" s="73"/>
      <c r="GE759" s="73"/>
      <c r="GF759" s="73"/>
      <c r="GG759" s="73"/>
      <c r="GH759" s="73"/>
      <c r="GI759" s="73"/>
      <c r="GJ759" s="73"/>
      <c r="GK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45"/>
      <c r="IF759" s="45"/>
      <c r="JM759" s="45"/>
      <c r="JN759" s="45"/>
      <c r="JO759" s="45"/>
      <c r="KR759" s="45"/>
      <c r="LU759" s="45"/>
      <c r="MY759" s="45"/>
      <c r="OB759" s="45"/>
      <c r="PE759" s="45"/>
      <c r="QH759" s="45"/>
    </row>
    <row r="760" spans="3:450" s="41" customFormat="1" x14ac:dyDescent="0.2">
      <c r="C760" s="42"/>
      <c r="G760" s="43"/>
      <c r="H760" s="43"/>
      <c r="AK760" s="45"/>
      <c r="BN760" s="45"/>
      <c r="DT760" s="45"/>
      <c r="FZ760" s="45"/>
      <c r="GA760" s="73"/>
      <c r="GB760" s="73"/>
      <c r="GC760" s="73"/>
      <c r="GD760" s="73"/>
      <c r="GE760" s="73"/>
      <c r="GF760" s="73"/>
      <c r="GG760" s="73"/>
      <c r="GH760" s="73"/>
      <c r="GI760" s="73"/>
      <c r="GJ760" s="73"/>
      <c r="GK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45"/>
      <c r="IF760" s="45"/>
      <c r="JM760" s="45"/>
      <c r="JN760" s="45"/>
      <c r="JO760" s="45"/>
      <c r="KR760" s="45"/>
      <c r="LU760" s="45"/>
      <c r="MY760" s="45"/>
      <c r="OB760" s="45"/>
      <c r="PE760" s="45"/>
      <c r="QH760" s="45"/>
    </row>
    <row r="761" spans="3:450" s="41" customFormat="1" x14ac:dyDescent="0.2">
      <c r="C761" s="42"/>
      <c r="G761" s="43"/>
      <c r="H761" s="43"/>
      <c r="AK761" s="45"/>
      <c r="BN761" s="45"/>
      <c r="DT761" s="45"/>
      <c r="FZ761" s="45"/>
      <c r="GA761" s="73"/>
      <c r="GB761" s="73"/>
      <c r="GC761" s="73"/>
      <c r="GD761" s="73"/>
      <c r="GE761" s="73"/>
      <c r="GF761" s="73"/>
      <c r="GG761" s="73"/>
      <c r="GH761" s="73"/>
      <c r="GI761" s="73"/>
      <c r="GJ761" s="73"/>
      <c r="GK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45"/>
      <c r="IF761" s="45"/>
      <c r="JM761" s="45"/>
      <c r="JN761" s="45"/>
      <c r="JO761" s="45"/>
      <c r="KR761" s="45"/>
      <c r="LU761" s="45"/>
      <c r="MY761" s="45"/>
      <c r="OB761" s="45"/>
      <c r="PE761" s="45"/>
      <c r="QH761" s="45"/>
    </row>
    <row r="762" spans="3:450" s="41" customFormat="1" x14ac:dyDescent="0.2">
      <c r="C762" s="42"/>
      <c r="G762" s="43"/>
      <c r="H762" s="43"/>
      <c r="AK762" s="45"/>
      <c r="BN762" s="45"/>
      <c r="DT762" s="45"/>
      <c r="FZ762" s="45"/>
      <c r="GA762" s="73"/>
      <c r="GB762" s="73"/>
      <c r="GC762" s="73"/>
      <c r="GD762" s="73"/>
      <c r="GE762" s="73"/>
      <c r="GF762" s="73"/>
      <c r="GG762" s="73"/>
      <c r="GH762" s="73"/>
      <c r="GI762" s="73"/>
      <c r="GJ762" s="73"/>
      <c r="GK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45"/>
      <c r="IF762" s="45"/>
      <c r="JM762" s="45"/>
      <c r="JN762" s="45"/>
      <c r="JO762" s="45"/>
      <c r="KR762" s="45"/>
      <c r="LU762" s="45"/>
      <c r="MY762" s="45"/>
      <c r="OB762" s="45"/>
      <c r="PE762" s="45"/>
      <c r="QH762" s="45"/>
    </row>
    <row r="763" spans="3:450" s="41" customFormat="1" x14ac:dyDescent="0.2">
      <c r="C763" s="42"/>
      <c r="G763" s="43"/>
      <c r="H763" s="43"/>
      <c r="AK763" s="45"/>
      <c r="BN763" s="45"/>
      <c r="DT763" s="45"/>
      <c r="FZ763" s="45"/>
      <c r="GA763" s="73"/>
      <c r="GB763" s="73"/>
      <c r="GC763" s="73"/>
      <c r="GD763" s="73"/>
      <c r="GE763" s="73"/>
      <c r="GF763" s="73"/>
      <c r="GG763" s="73"/>
      <c r="GH763" s="73"/>
      <c r="GI763" s="73"/>
      <c r="GJ763" s="73"/>
      <c r="GK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45"/>
      <c r="IF763" s="45"/>
      <c r="JM763" s="45"/>
      <c r="JN763" s="45"/>
      <c r="JO763" s="45"/>
      <c r="KR763" s="45"/>
      <c r="LU763" s="45"/>
      <c r="MY763" s="45"/>
      <c r="OB763" s="45"/>
      <c r="PE763" s="45"/>
      <c r="QH763" s="45"/>
    </row>
    <row r="764" spans="3:450" s="41" customFormat="1" x14ac:dyDescent="0.2">
      <c r="C764" s="42"/>
      <c r="G764" s="43"/>
      <c r="H764" s="43"/>
      <c r="AK764" s="45"/>
      <c r="BN764" s="45"/>
      <c r="DT764" s="45"/>
      <c r="FZ764" s="45"/>
      <c r="GA764" s="73"/>
      <c r="GB764" s="73"/>
      <c r="GC764" s="73"/>
      <c r="GD764" s="73"/>
      <c r="GE764" s="73"/>
      <c r="GF764" s="73"/>
      <c r="GG764" s="73"/>
      <c r="GH764" s="73"/>
      <c r="GI764" s="73"/>
      <c r="GJ764" s="73"/>
      <c r="GK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45"/>
      <c r="IF764" s="45"/>
      <c r="JM764" s="45"/>
      <c r="JN764" s="45"/>
      <c r="JO764" s="45"/>
      <c r="KR764" s="45"/>
      <c r="LU764" s="45"/>
      <c r="MY764" s="45"/>
      <c r="OB764" s="45"/>
      <c r="PE764" s="45"/>
      <c r="QH764" s="45"/>
    </row>
    <row r="765" spans="3:450" s="41" customFormat="1" x14ac:dyDescent="0.2">
      <c r="C765" s="42"/>
      <c r="G765" s="43"/>
      <c r="H765" s="43"/>
      <c r="AK765" s="45"/>
      <c r="BN765" s="45"/>
      <c r="DT765" s="45"/>
      <c r="FZ765" s="45"/>
      <c r="GA765" s="73"/>
      <c r="GB765" s="73"/>
      <c r="GC765" s="73"/>
      <c r="GD765" s="73"/>
      <c r="GE765" s="73"/>
      <c r="GF765" s="73"/>
      <c r="GG765" s="73"/>
      <c r="GH765" s="73"/>
      <c r="GI765" s="73"/>
      <c r="GJ765" s="73"/>
      <c r="GK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45"/>
      <c r="IF765" s="45"/>
      <c r="JM765" s="45"/>
      <c r="JN765" s="45"/>
      <c r="JO765" s="45"/>
      <c r="KR765" s="45"/>
      <c r="LU765" s="45"/>
      <c r="MY765" s="45"/>
      <c r="OB765" s="45"/>
      <c r="PE765" s="45"/>
      <c r="QH765" s="45"/>
    </row>
    <row r="766" spans="3:450" s="41" customFormat="1" x14ac:dyDescent="0.2">
      <c r="C766" s="42"/>
      <c r="G766" s="43"/>
      <c r="H766" s="43"/>
      <c r="AK766" s="45"/>
      <c r="BN766" s="45"/>
      <c r="DT766" s="45"/>
      <c r="FZ766" s="45"/>
      <c r="GA766" s="73"/>
      <c r="GB766" s="73"/>
      <c r="GC766" s="73"/>
      <c r="GD766" s="73"/>
      <c r="GE766" s="73"/>
      <c r="GF766" s="73"/>
      <c r="GG766" s="73"/>
      <c r="GH766" s="73"/>
      <c r="GI766" s="73"/>
      <c r="GJ766" s="73"/>
      <c r="GK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45"/>
      <c r="IF766" s="45"/>
      <c r="JM766" s="45"/>
      <c r="JN766" s="45"/>
      <c r="JO766" s="45"/>
      <c r="KR766" s="45"/>
      <c r="LU766" s="45"/>
      <c r="MY766" s="45"/>
      <c r="OB766" s="45"/>
      <c r="PE766" s="45"/>
      <c r="QH766" s="45"/>
    </row>
    <row r="767" spans="3:450" s="41" customFormat="1" x14ac:dyDescent="0.2">
      <c r="C767" s="42"/>
      <c r="G767" s="43"/>
      <c r="H767" s="43"/>
      <c r="AK767" s="45"/>
      <c r="BN767" s="45"/>
      <c r="DT767" s="45"/>
      <c r="FZ767" s="45"/>
      <c r="GA767" s="73"/>
      <c r="GB767" s="73"/>
      <c r="GC767" s="73"/>
      <c r="GD767" s="73"/>
      <c r="GE767" s="73"/>
      <c r="GF767" s="73"/>
      <c r="GG767" s="73"/>
      <c r="GH767" s="73"/>
      <c r="GI767" s="73"/>
      <c r="GJ767" s="73"/>
      <c r="GK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45"/>
      <c r="IF767" s="45"/>
      <c r="JM767" s="45"/>
      <c r="JN767" s="45"/>
      <c r="JO767" s="45"/>
      <c r="KR767" s="45"/>
      <c r="LU767" s="45"/>
      <c r="MY767" s="45"/>
      <c r="OB767" s="45"/>
      <c r="PE767" s="45"/>
      <c r="QH767" s="45"/>
    </row>
    <row r="768" spans="3:450" s="41" customFormat="1" x14ac:dyDescent="0.2">
      <c r="C768" s="42"/>
      <c r="G768" s="43"/>
      <c r="H768" s="43"/>
      <c r="AK768" s="45"/>
      <c r="BN768" s="45"/>
      <c r="DT768" s="45"/>
      <c r="FZ768" s="45"/>
      <c r="GA768" s="73"/>
      <c r="GB768" s="73"/>
      <c r="GC768" s="73"/>
      <c r="GD768" s="73"/>
      <c r="GE768" s="73"/>
      <c r="GF768" s="73"/>
      <c r="GG768" s="73"/>
      <c r="GH768" s="73"/>
      <c r="GI768" s="73"/>
      <c r="GJ768" s="73"/>
      <c r="GK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45"/>
      <c r="IF768" s="45"/>
      <c r="JM768" s="45"/>
      <c r="JN768" s="45"/>
      <c r="JO768" s="45"/>
      <c r="KR768" s="45"/>
      <c r="LU768" s="45"/>
      <c r="MY768" s="45"/>
      <c r="OB768" s="45"/>
      <c r="PE768" s="45"/>
      <c r="QH768" s="45"/>
    </row>
    <row r="769" spans="3:450" s="41" customFormat="1" x14ac:dyDescent="0.2">
      <c r="C769" s="42"/>
      <c r="G769" s="43"/>
      <c r="H769" s="43"/>
      <c r="AK769" s="45"/>
      <c r="BN769" s="45"/>
      <c r="DT769" s="45"/>
      <c r="FZ769" s="45"/>
      <c r="GA769" s="73"/>
      <c r="GB769" s="73"/>
      <c r="GC769" s="73"/>
      <c r="GD769" s="73"/>
      <c r="GE769" s="73"/>
      <c r="GF769" s="73"/>
      <c r="GG769" s="73"/>
      <c r="GH769" s="73"/>
      <c r="GI769" s="73"/>
      <c r="GJ769" s="73"/>
      <c r="GK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45"/>
      <c r="IF769" s="45"/>
      <c r="JM769" s="45"/>
      <c r="JN769" s="45"/>
      <c r="JO769" s="45"/>
      <c r="KR769" s="45"/>
      <c r="LU769" s="45"/>
      <c r="MY769" s="45"/>
      <c r="OB769" s="45"/>
      <c r="PE769" s="45"/>
      <c r="QH769" s="45"/>
    </row>
    <row r="770" spans="3:450" s="41" customFormat="1" x14ac:dyDescent="0.2">
      <c r="C770" s="42"/>
      <c r="G770" s="43"/>
      <c r="H770" s="43"/>
      <c r="AK770" s="45"/>
      <c r="BN770" s="45"/>
      <c r="DT770" s="45"/>
      <c r="FZ770" s="45"/>
      <c r="GA770" s="73"/>
      <c r="GB770" s="73"/>
      <c r="GC770" s="73"/>
      <c r="GD770" s="73"/>
      <c r="GE770" s="73"/>
      <c r="GF770" s="73"/>
      <c r="GG770" s="73"/>
      <c r="GH770" s="73"/>
      <c r="GI770" s="73"/>
      <c r="GJ770" s="73"/>
      <c r="GK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45"/>
      <c r="IF770" s="45"/>
      <c r="JM770" s="45"/>
      <c r="JN770" s="45"/>
      <c r="JO770" s="45"/>
      <c r="KR770" s="45"/>
      <c r="LU770" s="45"/>
      <c r="MY770" s="45"/>
      <c r="OB770" s="45"/>
      <c r="PE770" s="45"/>
      <c r="QH770" s="45"/>
    </row>
    <row r="771" spans="3:450" s="41" customFormat="1" x14ac:dyDescent="0.2">
      <c r="C771" s="42"/>
      <c r="G771" s="43"/>
      <c r="H771" s="43"/>
      <c r="AK771" s="45"/>
      <c r="BN771" s="45"/>
      <c r="DT771" s="45"/>
      <c r="FZ771" s="45"/>
      <c r="GA771" s="73"/>
      <c r="GB771" s="73"/>
      <c r="GC771" s="73"/>
      <c r="GD771" s="73"/>
      <c r="GE771" s="73"/>
      <c r="GF771" s="73"/>
      <c r="GG771" s="73"/>
      <c r="GH771" s="73"/>
      <c r="GI771" s="73"/>
      <c r="GJ771" s="73"/>
      <c r="GK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45"/>
      <c r="IF771" s="45"/>
      <c r="JM771" s="45"/>
      <c r="JN771" s="45"/>
      <c r="JO771" s="45"/>
      <c r="KR771" s="45"/>
      <c r="LU771" s="45"/>
      <c r="MY771" s="45"/>
      <c r="OB771" s="45"/>
      <c r="PE771" s="45"/>
      <c r="QH771" s="45"/>
    </row>
    <row r="772" spans="3:450" s="41" customFormat="1" x14ac:dyDescent="0.2">
      <c r="C772" s="42"/>
      <c r="G772" s="43"/>
      <c r="H772" s="43"/>
      <c r="AK772" s="45"/>
      <c r="BN772" s="45"/>
      <c r="DT772" s="45"/>
      <c r="FZ772" s="45"/>
      <c r="GA772" s="73"/>
      <c r="GB772" s="73"/>
      <c r="GC772" s="73"/>
      <c r="GD772" s="73"/>
      <c r="GE772" s="73"/>
      <c r="GF772" s="73"/>
      <c r="GG772" s="73"/>
      <c r="GH772" s="73"/>
      <c r="GI772" s="73"/>
      <c r="GJ772" s="73"/>
      <c r="GK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45"/>
      <c r="IF772" s="45"/>
      <c r="JM772" s="45"/>
      <c r="JN772" s="45"/>
      <c r="JO772" s="45"/>
      <c r="KR772" s="45"/>
      <c r="LU772" s="45"/>
      <c r="MY772" s="45"/>
      <c r="OB772" s="45"/>
      <c r="PE772" s="45"/>
      <c r="QH772" s="45"/>
    </row>
    <row r="773" spans="3:450" s="41" customFormat="1" x14ac:dyDescent="0.2">
      <c r="C773" s="42"/>
      <c r="G773" s="43"/>
      <c r="H773" s="43"/>
      <c r="AK773" s="45"/>
      <c r="BN773" s="45"/>
      <c r="DT773" s="45"/>
      <c r="FZ773" s="45"/>
      <c r="GA773" s="73"/>
      <c r="GB773" s="73"/>
      <c r="GC773" s="73"/>
      <c r="GD773" s="73"/>
      <c r="GE773" s="73"/>
      <c r="GF773" s="73"/>
      <c r="GG773" s="73"/>
      <c r="GH773" s="73"/>
      <c r="GI773" s="73"/>
      <c r="GJ773" s="73"/>
      <c r="GK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45"/>
      <c r="IF773" s="45"/>
      <c r="JM773" s="45"/>
      <c r="JN773" s="45"/>
      <c r="JO773" s="45"/>
      <c r="KR773" s="45"/>
      <c r="LU773" s="45"/>
      <c r="MY773" s="45"/>
      <c r="OB773" s="45"/>
      <c r="PE773" s="45"/>
      <c r="QH773" s="45"/>
    </row>
    <row r="774" spans="3:450" s="41" customFormat="1" x14ac:dyDescent="0.2">
      <c r="C774" s="42"/>
      <c r="G774" s="43"/>
      <c r="H774" s="43"/>
      <c r="AK774" s="45"/>
      <c r="BN774" s="45"/>
      <c r="DT774" s="45"/>
      <c r="FZ774" s="45"/>
      <c r="GA774" s="73"/>
      <c r="GB774" s="73"/>
      <c r="GC774" s="73"/>
      <c r="GD774" s="73"/>
      <c r="GE774" s="73"/>
      <c r="GF774" s="73"/>
      <c r="GG774" s="73"/>
      <c r="GH774" s="73"/>
      <c r="GI774" s="73"/>
      <c r="GJ774" s="73"/>
      <c r="GK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45"/>
      <c r="IF774" s="45"/>
      <c r="JM774" s="45"/>
      <c r="JN774" s="45"/>
      <c r="JO774" s="45"/>
      <c r="KR774" s="45"/>
      <c r="LU774" s="45"/>
      <c r="MY774" s="45"/>
      <c r="OB774" s="45"/>
      <c r="PE774" s="45"/>
      <c r="QH774" s="45"/>
    </row>
    <row r="775" spans="3:450" s="41" customFormat="1" x14ac:dyDescent="0.2">
      <c r="C775" s="42"/>
      <c r="G775" s="43"/>
      <c r="H775" s="43"/>
      <c r="AK775" s="45"/>
      <c r="BN775" s="45"/>
      <c r="DT775" s="45"/>
      <c r="FZ775" s="45"/>
      <c r="GA775" s="73"/>
      <c r="GB775" s="73"/>
      <c r="GC775" s="73"/>
      <c r="GD775" s="73"/>
      <c r="GE775" s="73"/>
      <c r="GF775" s="73"/>
      <c r="GG775" s="73"/>
      <c r="GH775" s="73"/>
      <c r="GI775" s="73"/>
      <c r="GJ775" s="73"/>
      <c r="GK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45"/>
      <c r="IF775" s="45"/>
      <c r="JM775" s="45"/>
      <c r="JN775" s="45"/>
      <c r="JO775" s="45"/>
      <c r="KR775" s="45"/>
      <c r="LU775" s="45"/>
      <c r="MY775" s="45"/>
      <c r="OB775" s="45"/>
      <c r="PE775" s="45"/>
      <c r="QH775" s="45"/>
    </row>
    <row r="776" spans="3:450" s="41" customFormat="1" x14ac:dyDescent="0.2">
      <c r="C776" s="42"/>
      <c r="G776" s="43"/>
      <c r="H776" s="43"/>
      <c r="AK776" s="45"/>
      <c r="BN776" s="45"/>
      <c r="DT776" s="45"/>
      <c r="FZ776" s="45"/>
      <c r="GA776" s="73"/>
      <c r="GB776" s="73"/>
      <c r="GC776" s="73"/>
      <c r="GD776" s="73"/>
      <c r="GE776" s="73"/>
      <c r="GF776" s="73"/>
      <c r="GG776" s="73"/>
      <c r="GH776" s="73"/>
      <c r="GI776" s="73"/>
      <c r="GJ776" s="73"/>
      <c r="GK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45"/>
      <c r="IF776" s="45"/>
      <c r="JM776" s="45"/>
      <c r="JN776" s="45"/>
      <c r="JO776" s="45"/>
      <c r="KR776" s="45"/>
      <c r="LU776" s="45"/>
      <c r="MY776" s="45"/>
      <c r="OB776" s="45"/>
      <c r="PE776" s="45"/>
      <c r="QH776" s="45"/>
    </row>
    <row r="777" spans="3:450" s="41" customFormat="1" x14ac:dyDescent="0.2">
      <c r="C777" s="42"/>
      <c r="G777" s="43"/>
      <c r="H777" s="43"/>
      <c r="AK777" s="45"/>
      <c r="BN777" s="45"/>
      <c r="DT777" s="45"/>
      <c r="FZ777" s="45"/>
      <c r="GA777" s="73"/>
      <c r="GB777" s="73"/>
      <c r="GC777" s="73"/>
      <c r="GD777" s="73"/>
      <c r="GE777" s="73"/>
      <c r="GF777" s="73"/>
      <c r="GG777" s="73"/>
      <c r="GH777" s="73"/>
      <c r="GI777" s="73"/>
      <c r="GJ777" s="73"/>
      <c r="GK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45"/>
      <c r="IF777" s="45"/>
      <c r="JM777" s="45"/>
      <c r="JN777" s="45"/>
      <c r="JO777" s="45"/>
      <c r="KR777" s="45"/>
      <c r="LU777" s="45"/>
      <c r="MY777" s="45"/>
      <c r="OB777" s="45"/>
      <c r="PE777" s="45"/>
      <c r="QH777" s="45"/>
    </row>
    <row r="778" spans="3:450" s="41" customFormat="1" x14ac:dyDescent="0.2">
      <c r="C778" s="42"/>
      <c r="G778" s="43"/>
      <c r="H778" s="43"/>
      <c r="AK778" s="45"/>
      <c r="BN778" s="45"/>
      <c r="DT778" s="45"/>
      <c r="FZ778" s="45"/>
      <c r="GA778" s="73"/>
      <c r="GB778" s="73"/>
      <c r="GC778" s="73"/>
      <c r="GD778" s="73"/>
      <c r="GE778" s="73"/>
      <c r="GF778" s="73"/>
      <c r="GG778" s="73"/>
      <c r="GH778" s="73"/>
      <c r="GI778" s="73"/>
      <c r="GJ778" s="73"/>
      <c r="GK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45"/>
      <c r="IF778" s="45"/>
      <c r="JM778" s="45"/>
      <c r="JN778" s="45"/>
      <c r="JO778" s="45"/>
      <c r="KR778" s="45"/>
      <c r="LU778" s="45"/>
      <c r="MY778" s="45"/>
      <c r="OB778" s="45"/>
      <c r="PE778" s="45"/>
      <c r="QH778" s="45"/>
    </row>
    <row r="779" spans="3:450" s="41" customFormat="1" x14ac:dyDescent="0.2">
      <c r="C779" s="42"/>
      <c r="G779" s="43"/>
      <c r="H779" s="43"/>
      <c r="AK779" s="45"/>
      <c r="BN779" s="45"/>
      <c r="DT779" s="45"/>
      <c r="FZ779" s="45"/>
      <c r="GA779" s="73"/>
      <c r="GB779" s="73"/>
      <c r="GC779" s="73"/>
      <c r="GD779" s="73"/>
      <c r="GE779" s="73"/>
      <c r="GF779" s="73"/>
      <c r="GG779" s="73"/>
      <c r="GH779" s="73"/>
      <c r="GI779" s="73"/>
      <c r="GJ779" s="73"/>
      <c r="GK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45"/>
      <c r="IF779" s="45"/>
      <c r="JM779" s="45"/>
      <c r="JN779" s="45"/>
      <c r="JO779" s="45"/>
      <c r="KR779" s="45"/>
      <c r="LU779" s="45"/>
      <c r="MY779" s="45"/>
      <c r="OB779" s="45"/>
      <c r="PE779" s="45"/>
      <c r="QH779" s="45"/>
    </row>
    <row r="780" spans="3:450" s="41" customFormat="1" x14ac:dyDescent="0.2">
      <c r="C780" s="42"/>
      <c r="G780" s="43"/>
      <c r="H780" s="43"/>
      <c r="AK780" s="45"/>
      <c r="BN780" s="45"/>
      <c r="DT780" s="45"/>
      <c r="FZ780" s="45"/>
      <c r="GA780" s="73"/>
      <c r="GB780" s="73"/>
      <c r="GC780" s="73"/>
      <c r="GD780" s="73"/>
      <c r="GE780" s="73"/>
      <c r="GF780" s="73"/>
      <c r="GG780" s="73"/>
      <c r="GH780" s="73"/>
      <c r="GI780" s="73"/>
      <c r="GJ780" s="73"/>
      <c r="GK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45"/>
      <c r="IF780" s="45"/>
      <c r="JM780" s="45"/>
      <c r="JN780" s="45"/>
      <c r="JO780" s="45"/>
      <c r="KR780" s="45"/>
      <c r="LU780" s="45"/>
      <c r="MY780" s="45"/>
      <c r="OB780" s="45"/>
      <c r="PE780" s="45"/>
      <c r="QH780" s="45"/>
    </row>
    <row r="781" spans="3:450" s="41" customFormat="1" x14ac:dyDescent="0.2">
      <c r="C781" s="42"/>
      <c r="G781" s="43"/>
      <c r="H781" s="43"/>
      <c r="AK781" s="45"/>
      <c r="BN781" s="45"/>
      <c r="DT781" s="45"/>
      <c r="FZ781" s="45"/>
      <c r="GA781" s="73"/>
      <c r="GB781" s="73"/>
      <c r="GC781" s="73"/>
      <c r="GD781" s="73"/>
      <c r="GE781" s="73"/>
      <c r="GF781" s="73"/>
      <c r="GG781" s="73"/>
      <c r="GH781" s="73"/>
      <c r="GI781" s="73"/>
      <c r="GJ781" s="73"/>
      <c r="GK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45"/>
      <c r="IF781" s="45"/>
      <c r="JM781" s="45"/>
      <c r="JN781" s="45"/>
      <c r="JO781" s="45"/>
      <c r="KR781" s="45"/>
      <c r="LU781" s="45"/>
      <c r="MY781" s="45"/>
      <c r="OB781" s="45"/>
      <c r="PE781" s="45"/>
      <c r="QH781" s="45"/>
    </row>
    <row r="782" spans="3:450" s="41" customFormat="1" x14ac:dyDescent="0.2">
      <c r="C782" s="42"/>
      <c r="G782" s="43"/>
      <c r="H782" s="43"/>
      <c r="AK782" s="45"/>
      <c r="BN782" s="45"/>
      <c r="DT782" s="45"/>
      <c r="FZ782" s="45"/>
      <c r="GA782" s="73"/>
      <c r="GB782" s="73"/>
      <c r="GC782" s="73"/>
      <c r="GD782" s="73"/>
      <c r="GE782" s="73"/>
      <c r="GF782" s="73"/>
      <c r="GG782" s="73"/>
      <c r="GH782" s="73"/>
      <c r="GI782" s="73"/>
      <c r="GJ782" s="73"/>
      <c r="GK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45"/>
      <c r="IF782" s="45"/>
      <c r="JM782" s="45"/>
      <c r="JN782" s="45"/>
      <c r="JO782" s="45"/>
      <c r="KR782" s="45"/>
      <c r="LU782" s="45"/>
      <c r="MY782" s="45"/>
      <c r="OB782" s="45"/>
      <c r="PE782" s="45"/>
      <c r="QH782" s="45"/>
    </row>
    <row r="783" spans="3:450" s="41" customFormat="1" x14ac:dyDescent="0.2">
      <c r="C783" s="42"/>
      <c r="G783" s="43"/>
      <c r="H783" s="43"/>
      <c r="AK783" s="45"/>
      <c r="BN783" s="45"/>
      <c r="DT783" s="45"/>
      <c r="FZ783" s="45"/>
      <c r="GA783" s="73"/>
      <c r="GB783" s="73"/>
      <c r="GC783" s="73"/>
      <c r="GD783" s="73"/>
      <c r="GE783" s="73"/>
      <c r="GF783" s="73"/>
      <c r="GG783" s="73"/>
      <c r="GH783" s="73"/>
      <c r="GI783" s="73"/>
      <c r="GJ783" s="73"/>
      <c r="GK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45"/>
      <c r="IF783" s="45"/>
      <c r="JM783" s="45"/>
      <c r="JN783" s="45"/>
      <c r="JO783" s="45"/>
      <c r="KR783" s="45"/>
      <c r="LU783" s="45"/>
      <c r="MY783" s="45"/>
      <c r="OB783" s="45"/>
      <c r="PE783" s="45"/>
      <c r="QH783" s="45"/>
    </row>
    <row r="784" spans="3:450" s="41" customFormat="1" x14ac:dyDescent="0.2">
      <c r="C784" s="42"/>
      <c r="G784" s="43"/>
      <c r="H784" s="43"/>
      <c r="AK784" s="45"/>
      <c r="BN784" s="45"/>
      <c r="DT784" s="45"/>
      <c r="FZ784" s="45"/>
      <c r="GA784" s="73"/>
      <c r="GB784" s="73"/>
      <c r="GC784" s="73"/>
      <c r="GD784" s="73"/>
      <c r="GE784" s="73"/>
      <c r="GF784" s="73"/>
      <c r="GG784" s="73"/>
      <c r="GH784" s="73"/>
      <c r="GI784" s="73"/>
      <c r="GJ784" s="73"/>
      <c r="GK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45"/>
      <c r="IF784" s="45"/>
      <c r="JM784" s="45"/>
      <c r="JN784" s="45"/>
      <c r="JO784" s="45"/>
      <c r="KR784" s="45"/>
      <c r="LU784" s="45"/>
      <c r="MY784" s="45"/>
      <c r="OB784" s="45"/>
      <c r="PE784" s="45"/>
      <c r="QH784" s="45"/>
    </row>
    <row r="785" spans="3:450" s="41" customFormat="1" x14ac:dyDescent="0.2">
      <c r="C785" s="42"/>
      <c r="G785" s="43"/>
      <c r="H785" s="43"/>
      <c r="AK785" s="45"/>
      <c r="BN785" s="45"/>
      <c r="DT785" s="45"/>
      <c r="FZ785" s="45"/>
      <c r="GA785" s="73"/>
      <c r="GB785" s="73"/>
      <c r="GC785" s="73"/>
      <c r="GD785" s="73"/>
      <c r="GE785" s="73"/>
      <c r="GF785" s="73"/>
      <c r="GG785" s="73"/>
      <c r="GH785" s="73"/>
      <c r="GI785" s="73"/>
      <c r="GJ785" s="73"/>
      <c r="GK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45"/>
      <c r="IF785" s="45"/>
      <c r="JM785" s="45"/>
      <c r="JN785" s="45"/>
      <c r="JO785" s="45"/>
      <c r="KR785" s="45"/>
      <c r="LU785" s="45"/>
      <c r="MY785" s="45"/>
      <c r="OB785" s="45"/>
      <c r="PE785" s="45"/>
      <c r="QH785" s="45"/>
    </row>
    <row r="786" spans="3:450" s="41" customFormat="1" x14ac:dyDescent="0.2">
      <c r="C786" s="42"/>
      <c r="G786" s="43"/>
      <c r="H786" s="43"/>
      <c r="AK786" s="45"/>
      <c r="BN786" s="45"/>
      <c r="DT786" s="45"/>
      <c r="FZ786" s="45"/>
      <c r="GA786" s="73"/>
      <c r="GB786" s="73"/>
      <c r="GC786" s="73"/>
      <c r="GD786" s="73"/>
      <c r="GE786" s="73"/>
      <c r="GF786" s="73"/>
      <c r="GG786" s="73"/>
      <c r="GH786" s="73"/>
      <c r="GI786" s="73"/>
      <c r="GJ786" s="73"/>
      <c r="GK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45"/>
      <c r="IF786" s="45"/>
      <c r="JM786" s="45"/>
      <c r="JN786" s="45"/>
      <c r="JO786" s="45"/>
      <c r="KR786" s="45"/>
      <c r="LU786" s="45"/>
      <c r="MY786" s="45"/>
      <c r="OB786" s="45"/>
      <c r="PE786" s="45"/>
      <c r="QH786" s="45"/>
    </row>
    <row r="787" spans="3:450" s="41" customFormat="1" x14ac:dyDescent="0.2">
      <c r="C787" s="42"/>
      <c r="G787" s="43"/>
      <c r="H787" s="43"/>
      <c r="AK787" s="45"/>
      <c r="BN787" s="45"/>
      <c r="DT787" s="45"/>
      <c r="FZ787" s="45"/>
      <c r="GA787" s="73"/>
      <c r="GB787" s="73"/>
      <c r="GC787" s="73"/>
      <c r="GD787" s="73"/>
      <c r="GE787" s="73"/>
      <c r="GF787" s="73"/>
      <c r="GG787" s="73"/>
      <c r="GH787" s="73"/>
      <c r="GI787" s="73"/>
      <c r="GJ787" s="73"/>
      <c r="GK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45"/>
      <c r="IF787" s="45"/>
      <c r="JM787" s="45"/>
      <c r="JN787" s="45"/>
      <c r="JO787" s="45"/>
      <c r="KR787" s="45"/>
      <c r="LU787" s="45"/>
      <c r="MY787" s="45"/>
      <c r="OB787" s="45"/>
      <c r="PE787" s="45"/>
      <c r="QH787" s="45"/>
    </row>
    <row r="788" spans="3:450" s="41" customFormat="1" x14ac:dyDescent="0.2">
      <c r="C788" s="42"/>
      <c r="G788" s="43"/>
      <c r="H788" s="43"/>
      <c r="AK788" s="45"/>
      <c r="BN788" s="45"/>
      <c r="DT788" s="45"/>
      <c r="FZ788" s="45"/>
      <c r="GA788" s="73"/>
      <c r="GB788" s="73"/>
      <c r="GC788" s="73"/>
      <c r="GD788" s="73"/>
      <c r="GE788" s="73"/>
      <c r="GF788" s="73"/>
      <c r="GG788" s="73"/>
      <c r="GH788" s="73"/>
      <c r="GI788" s="73"/>
      <c r="GJ788" s="73"/>
      <c r="GK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45"/>
      <c r="IF788" s="45"/>
      <c r="JM788" s="45"/>
      <c r="JN788" s="45"/>
      <c r="JO788" s="45"/>
      <c r="KR788" s="45"/>
      <c r="LU788" s="45"/>
      <c r="MY788" s="45"/>
      <c r="OB788" s="45"/>
      <c r="PE788" s="45"/>
      <c r="QH788" s="45"/>
    </row>
    <row r="789" spans="3:450" s="41" customFormat="1" x14ac:dyDescent="0.2">
      <c r="C789" s="42"/>
      <c r="G789" s="43"/>
      <c r="H789" s="43"/>
      <c r="AK789" s="45"/>
      <c r="BN789" s="45"/>
      <c r="DT789" s="45"/>
      <c r="FZ789" s="45"/>
      <c r="GA789" s="73"/>
      <c r="GB789" s="73"/>
      <c r="GC789" s="73"/>
      <c r="GD789" s="73"/>
      <c r="GE789" s="73"/>
      <c r="GF789" s="73"/>
      <c r="GG789" s="73"/>
      <c r="GH789" s="73"/>
      <c r="GI789" s="73"/>
      <c r="GJ789" s="73"/>
      <c r="GK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45"/>
      <c r="IF789" s="45"/>
      <c r="JM789" s="45"/>
      <c r="JN789" s="45"/>
      <c r="JO789" s="45"/>
      <c r="KR789" s="45"/>
      <c r="LU789" s="45"/>
      <c r="MY789" s="45"/>
      <c r="OB789" s="45"/>
      <c r="PE789" s="45"/>
      <c r="QH789" s="45"/>
    </row>
    <row r="790" spans="3:450" s="41" customFormat="1" x14ac:dyDescent="0.2">
      <c r="C790" s="42"/>
      <c r="G790" s="43"/>
      <c r="H790" s="43"/>
      <c r="AK790" s="45"/>
      <c r="BN790" s="45"/>
      <c r="DT790" s="45"/>
      <c r="FZ790" s="45"/>
      <c r="GA790" s="73"/>
      <c r="GB790" s="73"/>
      <c r="GC790" s="73"/>
      <c r="GD790" s="73"/>
      <c r="GE790" s="73"/>
      <c r="GF790" s="73"/>
      <c r="GG790" s="73"/>
      <c r="GH790" s="73"/>
      <c r="GI790" s="73"/>
      <c r="GJ790" s="73"/>
      <c r="GK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45"/>
      <c r="IF790" s="45"/>
      <c r="JM790" s="45"/>
      <c r="JN790" s="45"/>
      <c r="JO790" s="45"/>
      <c r="KR790" s="45"/>
      <c r="LU790" s="45"/>
      <c r="MY790" s="45"/>
      <c r="OB790" s="45"/>
      <c r="PE790" s="45"/>
      <c r="QH790" s="45"/>
    </row>
    <row r="791" spans="3:450" s="41" customFormat="1" x14ac:dyDescent="0.2">
      <c r="C791" s="42"/>
      <c r="G791" s="43"/>
      <c r="H791" s="43"/>
      <c r="AK791" s="45"/>
      <c r="BN791" s="45"/>
      <c r="DT791" s="45"/>
      <c r="FZ791" s="45"/>
      <c r="GA791" s="73"/>
      <c r="GB791" s="73"/>
      <c r="GC791" s="73"/>
      <c r="GD791" s="73"/>
      <c r="GE791" s="73"/>
      <c r="GF791" s="73"/>
      <c r="GG791" s="73"/>
      <c r="GH791" s="73"/>
      <c r="GI791" s="73"/>
      <c r="GJ791" s="73"/>
      <c r="GK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45"/>
      <c r="IF791" s="45"/>
      <c r="JM791" s="45"/>
      <c r="JN791" s="45"/>
      <c r="JO791" s="45"/>
      <c r="KR791" s="45"/>
      <c r="LU791" s="45"/>
      <c r="MY791" s="45"/>
      <c r="OB791" s="45"/>
      <c r="PE791" s="45"/>
      <c r="QH791" s="45"/>
    </row>
    <row r="792" spans="3:450" s="41" customFormat="1" x14ac:dyDescent="0.2">
      <c r="C792" s="42"/>
      <c r="G792" s="43"/>
      <c r="H792" s="43"/>
      <c r="AK792" s="45"/>
      <c r="BN792" s="45"/>
      <c r="DT792" s="45"/>
      <c r="FZ792" s="45"/>
      <c r="GA792" s="73"/>
      <c r="GB792" s="73"/>
      <c r="GC792" s="73"/>
      <c r="GD792" s="73"/>
      <c r="GE792" s="73"/>
      <c r="GF792" s="73"/>
      <c r="GG792" s="73"/>
      <c r="GH792" s="73"/>
      <c r="GI792" s="73"/>
      <c r="GJ792" s="73"/>
      <c r="GK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45"/>
      <c r="IF792" s="45"/>
      <c r="JM792" s="45"/>
      <c r="JN792" s="45"/>
      <c r="JO792" s="45"/>
      <c r="KR792" s="45"/>
      <c r="LU792" s="45"/>
      <c r="MY792" s="45"/>
      <c r="OB792" s="45"/>
      <c r="PE792" s="45"/>
      <c r="QH792" s="45"/>
    </row>
    <row r="793" spans="3:450" s="41" customFormat="1" x14ac:dyDescent="0.2">
      <c r="C793" s="42"/>
      <c r="G793" s="43"/>
      <c r="H793" s="43"/>
      <c r="AK793" s="45"/>
      <c r="BN793" s="45"/>
      <c r="DT793" s="45"/>
      <c r="FZ793" s="45"/>
      <c r="GA793" s="73"/>
      <c r="GB793" s="73"/>
      <c r="GC793" s="73"/>
      <c r="GD793" s="73"/>
      <c r="GE793" s="73"/>
      <c r="GF793" s="73"/>
      <c r="GG793" s="73"/>
      <c r="GH793" s="73"/>
      <c r="GI793" s="73"/>
      <c r="GJ793" s="73"/>
      <c r="GK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45"/>
      <c r="IF793" s="45"/>
      <c r="JM793" s="45"/>
      <c r="JN793" s="45"/>
      <c r="JO793" s="45"/>
      <c r="KR793" s="45"/>
      <c r="LU793" s="45"/>
      <c r="MY793" s="45"/>
      <c r="OB793" s="45"/>
      <c r="PE793" s="45"/>
      <c r="QH793" s="45"/>
    </row>
    <row r="794" spans="3:450" s="41" customFormat="1" x14ac:dyDescent="0.2">
      <c r="C794" s="42"/>
      <c r="G794" s="43"/>
      <c r="H794" s="43"/>
      <c r="AK794" s="45"/>
      <c r="BN794" s="45"/>
      <c r="DT794" s="45"/>
      <c r="FZ794" s="45"/>
      <c r="GA794" s="73"/>
      <c r="GB794" s="73"/>
      <c r="GC794" s="73"/>
      <c r="GD794" s="73"/>
      <c r="GE794" s="73"/>
      <c r="GF794" s="73"/>
      <c r="GG794" s="73"/>
      <c r="GH794" s="73"/>
      <c r="GI794" s="73"/>
      <c r="GJ794" s="73"/>
      <c r="GK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45"/>
      <c r="IF794" s="45"/>
      <c r="JM794" s="45"/>
      <c r="JN794" s="45"/>
      <c r="JO794" s="45"/>
      <c r="KR794" s="45"/>
      <c r="LU794" s="45"/>
      <c r="MY794" s="45"/>
      <c r="OB794" s="45"/>
      <c r="PE794" s="45"/>
      <c r="QH794" s="45"/>
    </row>
    <row r="795" spans="3:450" s="41" customFormat="1" x14ac:dyDescent="0.2">
      <c r="C795" s="42"/>
      <c r="G795" s="43"/>
      <c r="H795" s="43"/>
      <c r="AK795" s="45"/>
      <c r="BN795" s="45"/>
      <c r="DT795" s="45"/>
      <c r="FZ795" s="45"/>
      <c r="GA795" s="73"/>
      <c r="GB795" s="73"/>
      <c r="GC795" s="73"/>
      <c r="GD795" s="73"/>
      <c r="GE795" s="73"/>
      <c r="GF795" s="73"/>
      <c r="GG795" s="73"/>
      <c r="GH795" s="73"/>
      <c r="GI795" s="73"/>
      <c r="GJ795" s="73"/>
      <c r="GK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45"/>
      <c r="IF795" s="45"/>
      <c r="JM795" s="45"/>
      <c r="JN795" s="45"/>
      <c r="JO795" s="45"/>
      <c r="KR795" s="45"/>
      <c r="LU795" s="45"/>
      <c r="MY795" s="45"/>
      <c r="OB795" s="45"/>
      <c r="PE795" s="45"/>
      <c r="QH795" s="45"/>
    </row>
    <row r="796" spans="3:450" s="41" customFormat="1" x14ac:dyDescent="0.2">
      <c r="C796" s="42"/>
      <c r="G796" s="43"/>
      <c r="H796" s="43"/>
      <c r="AK796" s="45"/>
      <c r="BN796" s="45"/>
      <c r="DT796" s="45"/>
      <c r="FZ796" s="45"/>
      <c r="GA796" s="73"/>
      <c r="GB796" s="73"/>
      <c r="GC796" s="73"/>
      <c r="GD796" s="73"/>
      <c r="GE796" s="73"/>
      <c r="GF796" s="73"/>
      <c r="GG796" s="73"/>
      <c r="GH796" s="73"/>
      <c r="GI796" s="73"/>
      <c r="GJ796" s="73"/>
      <c r="GK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45"/>
      <c r="IF796" s="45"/>
      <c r="JM796" s="45"/>
      <c r="JN796" s="45"/>
      <c r="JO796" s="45"/>
      <c r="KR796" s="45"/>
      <c r="LU796" s="45"/>
      <c r="MY796" s="45"/>
      <c r="OB796" s="45"/>
      <c r="PE796" s="45"/>
      <c r="QH796" s="45"/>
    </row>
    <row r="797" spans="3:450" s="41" customFormat="1" x14ac:dyDescent="0.2">
      <c r="C797" s="42"/>
      <c r="G797" s="43"/>
      <c r="H797" s="43"/>
      <c r="AK797" s="45"/>
      <c r="BN797" s="45"/>
      <c r="DT797" s="45"/>
      <c r="FZ797" s="45"/>
      <c r="GA797" s="73"/>
      <c r="GB797" s="73"/>
      <c r="GC797" s="73"/>
      <c r="GD797" s="73"/>
      <c r="GE797" s="73"/>
      <c r="GF797" s="73"/>
      <c r="GG797" s="73"/>
      <c r="GH797" s="73"/>
      <c r="GI797" s="73"/>
      <c r="GJ797" s="73"/>
      <c r="GK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45"/>
      <c r="IF797" s="45"/>
      <c r="JM797" s="45"/>
      <c r="JN797" s="45"/>
      <c r="JO797" s="45"/>
      <c r="KR797" s="45"/>
      <c r="LU797" s="45"/>
      <c r="MY797" s="45"/>
      <c r="OB797" s="45"/>
      <c r="PE797" s="45"/>
      <c r="QH797" s="45"/>
    </row>
    <row r="798" spans="3:450" s="41" customFormat="1" x14ac:dyDescent="0.2">
      <c r="C798" s="42"/>
      <c r="G798" s="43"/>
      <c r="H798" s="43"/>
      <c r="AK798" s="45"/>
      <c r="BN798" s="45"/>
      <c r="DT798" s="45"/>
      <c r="FZ798" s="45"/>
      <c r="GA798" s="73"/>
      <c r="GB798" s="73"/>
      <c r="GC798" s="73"/>
      <c r="GD798" s="73"/>
      <c r="GE798" s="73"/>
      <c r="GF798" s="73"/>
      <c r="GG798" s="73"/>
      <c r="GH798" s="73"/>
      <c r="GI798" s="73"/>
      <c r="GJ798" s="73"/>
      <c r="GK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45"/>
      <c r="IF798" s="45"/>
      <c r="JM798" s="45"/>
      <c r="JN798" s="45"/>
      <c r="JO798" s="45"/>
      <c r="KR798" s="45"/>
      <c r="LU798" s="45"/>
      <c r="MY798" s="45"/>
      <c r="OB798" s="45"/>
      <c r="PE798" s="45"/>
      <c r="QH798" s="45"/>
    </row>
    <row r="799" spans="3:450" s="41" customFormat="1" x14ac:dyDescent="0.2">
      <c r="C799" s="42"/>
      <c r="G799" s="43"/>
      <c r="H799" s="43"/>
      <c r="AK799" s="45"/>
      <c r="BN799" s="45"/>
      <c r="DT799" s="45"/>
      <c r="FZ799" s="45"/>
      <c r="GA799" s="73"/>
      <c r="GB799" s="73"/>
      <c r="GC799" s="73"/>
      <c r="GD799" s="73"/>
      <c r="GE799" s="73"/>
      <c r="GF799" s="73"/>
      <c r="GG799" s="73"/>
      <c r="GH799" s="73"/>
      <c r="GI799" s="73"/>
      <c r="GJ799" s="73"/>
      <c r="GK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45"/>
      <c r="IF799" s="45"/>
      <c r="JM799" s="45"/>
      <c r="JN799" s="45"/>
      <c r="JO799" s="45"/>
      <c r="KR799" s="45"/>
      <c r="LU799" s="45"/>
      <c r="MY799" s="45"/>
      <c r="OB799" s="45"/>
      <c r="PE799" s="45"/>
      <c r="QH799" s="45"/>
    </row>
    <row r="800" spans="3:450" s="41" customFormat="1" x14ac:dyDescent="0.2">
      <c r="C800" s="42"/>
      <c r="G800" s="43"/>
      <c r="H800" s="43"/>
      <c r="AK800" s="45"/>
      <c r="BN800" s="45"/>
      <c r="DT800" s="45"/>
      <c r="FZ800" s="45"/>
      <c r="GA800" s="73"/>
      <c r="GB800" s="73"/>
      <c r="GC800" s="73"/>
      <c r="GD800" s="73"/>
      <c r="GE800" s="73"/>
      <c r="GF800" s="73"/>
      <c r="GG800" s="73"/>
      <c r="GH800" s="73"/>
      <c r="GI800" s="73"/>
      <c r="GJ800" s="73"/>
      <c r="GK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45"/>
      <c r="IF800" s="45"/>
      <c r="JM800" s="45"/>
      <c r="JN800" s="45"/>
      <c r="JO800" s="45"/>
      <c r="KR800" s="45"/>
      <c r="LU800" s="45"/>
      <c r="MY800" s="45"/>
      <c r="OB800" s="45"/>
      <c r="PE800" s="45"/>
      <c r="QH800" s="45"/>
    </row>
    <row r="801" spans="3:450" s="41" customFormat="1" x14ac:dyDescent="0.2">
      <c r="C801" s="42"/>
      <c r="G801" s="43"/>
      <c r="H801" s="43"/>
      <c r="AK801" s="45"/>
      <c r="BN801" s="45"/>
      <c r="DT801" s="45"/>
      <c r="FZ801" s="45"/>
      <c r="GA801" s="73"/>
      <c r="GB801" s="73"/>
      <c r="GC801" s="73"/>
      <c r="GD801" s="73"/>
      <c r="GE801" s="73"/>
      <c r="GF801" s="73"/>
      <c r="GG801" s="73"/>
      <c r="GH801" s="73"/>
      <c r="GI801" s="73"/>
      <c r="GJ801" s="73"/>
      <c r="GK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45"/>
      <c r="IF801" s="45"/>
      <c r="JM801" s="45"/>
      <c r="JN801" s="45"/>
      <c r="JO801" s="45"/>
      <c r="KR801" s="45"/>
      <c r="LU801" s="45"/>
      <c r="MY801" s="45"/>
      <c r="OB801" s="45"/>
      <c r="PE801" s="45"/>
      <c r="QH801" s="45"/>
    </row>
    <row r="802" spans="3:450" s="41" customFormat="1" x14ac:dyDescent="0.2">
      <c r="C802" s="42"/>
      <c r="G802" s="43"/>
      <c r="H802" s="43"/>
      <c r="AK802" s="45"/>
      <c r="BN802" s="45"/>
      <c r="DT802" s="45"/>
      <c r="FZ802" s="45"/>
      <c r="GA802" s="73"/>
      <c r="GB802" s="73"/>
      <c r="GC802" s="73"/>
      <c r="GD802" s="73"/>
      <c r="GE802" s="73"/>
      <c r="GF802" s="73"/>
      <c r="GG802" s="73"/>
      <c r="GH802" s="73"/>
      <c r="GI802" s="73"/>
      <c r="GJ802" s="73"/>
      <c r="GK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45"/>
      <c r="IF802" s="45"/>
      <c r="JM802" s="45"/>
      <c r="JN802" s="45"/>
      <c r="JO802" s="45"/>
      <c r="KR802" s="45"/>
      <c r="LU802" s="45"/>
      <c r="MY802" s="45"/>
      <c r="OB802" s="45"/>
      <c r="PE802" s="45"/>
      <c r="QH802" s="45"/>
    </row>
    <row r="803" spans="3:450" s="41" customFormat="1" x14ac:dyDescent="0.2">
      <c r="C803" s="42"/>
      <c r="G803" s="43"/>
      <c r="H803" s="43"/>
      <c r="AK803" s="45"/>
      <c r="BN803" s="45"/>
      <c r="DT803" s="45"/>
      <c r="FZ803" s="45"/>
      <c r="GA803" s="73"/>
      <c r="GB803" s="73"/>
      <c r="GC803" s="73"/>
      <c r="GD803" s="73"/>
      <c r="GE803" s="73"/>
      <c r="GF803" s="73"/>
      <c r="GG803" s="73"/>
      <c r="GH803" s="73"/>
      <c r="GI803" s="73"/>
      <c r="GJ803" s="73"/>
      <c r="GK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45"/>
      <c r="IF803" s="45"/>
      <c r="JM803" s="45"/>
      <c r="JN803" s="45"/>
      <c r="JO803" s="45"/>
      <c r="KR803" s="45"/>
      <c r="LU803" s="45"/>
      <c r="MY803" s="45"/>
      <c r="OB803" s="45"/>
      <c r="PE803" s="45"/>
      <c r="QH803" s="45"/>
    </row>
    <row r="804" spans="3:450" s="41" customFormat="1" x14ac:dyDescent="0.2">
      <c r="C804" s="42"/>
      <c r="G804" s="43"/>
      <c r="H804" s="43"/>
      <c r="AK804" s="45"/>
      <c r="BN804" s="45"/>
      <c r="DT804" s="45"/>
      <c r="FZ804" s="45"/>
      <c r="GA804" s="73"/>
      <c r="GB804" s="73"/>
      <c r="GC804" s="73"/>
      <c r="GD804" s="73"/>
      <c r="GE804" s="73"/>
      <c r="GF804" s="73"/>
      <c r="GG804" s="73"/>
      <c r="GH804" s="73"/>
      <c r="GI804" s="73"/>
      <c r="GJ804" s="73"/>
      <c r="GK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45"/>
      <c r="IF804" s="45"/>
      <c r="JM804" s="45"/>
      <c r="JN804" s="45"/>
      <c r="JO804" s="45"/>
      <c r="KR804" s="45"/>
      <c r="LU804" s="45"/>
      <c r="MY804" s="45"/>
      <c r="OB804" s="45"/>
      <c r="PE804" s="45"/>
      <c r="QH804" s="45"/>
    </row>
    <row r="805" spans="3:450" s="41" customFormat="1" x14ac:dyDescent="0.2">
      <c r="C805" s="42"/>
      <c r="G805" s="43"/>
      <c r="H805" s="43"/>
      <c r="AK805" s="45"/>
      <c r="BN805" s="45"/>
      <c r="DT805" s="45"/>
      <c r="FZ805" s="45"/>
      <c r="GA805" s="73"/>
      <c r="GB805" s="73"/>
      <c r="GC805" s="73"/>
      <c r="GD805" s="73"/>
      <c r="GE805" s="73"/>
      <c r="GF805" s="73"/>
      <c r="GG805" s="73"/>
      <c r="GH805" s="73"/>
      <c r="GI805" s="73"/>
      <c r="GJ805" s="73"/>
      <c r="GK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45"/>
      <c r="IF805" s="45"/>
      <c r="JM805" s="45"/>
      <c r="JN805" s="45"/>
      <c r="JO805" s="45"/>
      <c r="KR805" s="45"/>
      <c r="LU805" s="45"/>
      <c r="MY805" s="45"/>
      <c r="OB805" s="45"/>
      <c r="PE805" s="45"/>
      <c r="QH805" s="45"/>
    </row>
    <row r="806" spans="3:450" s="41" customFormat="1" x14ac:dyDescent="0.2">
      <c r="C806" s="42"/>
      <c r="G806" s="43"/>
      <c r="H806" s="43"/>
      <c r="AK806" s="45"/>
      <c r="BN806" s="45"/>
      <c r="DT806" s="45"/>
      <c r="FZ806" s="45"/>
      <c r="GA806" s="73"/>
      <c r="GB806" s="73"/>
      <c r="GC806" s="73"/>
      <c r="GD806" s="73"/>
      <c r="GE806" s="73"/>
      <c r="GF806" s="73"/>
      <c r="GG806" s="73"/>
      <c r="GH806" s="73"/>
      <c r="GI806" s="73"/>
      <c r="GJ806" s="73"/>
      <c r="GK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45"/>
      <c r="IF806" s="45"/>
      <c r="JM806" s="45"/>
      <c r="JN806" s="45"/>
      <c r="JO806" s="45"/>
      <c r="KR806" s="45"/>
      <c r="LU806" s="45"/>
      <c r="MY806" s="45"/>
      <c r="OB806" s="45"/>
      <c r="PE806" s="45"/>
      <c r="QH806" s="45"/>
    </row>
    <row r="807" spans="3:450" s="41" customFormat="1" x14ac:dyDescent="0.2">
      <c r="C807" s="42"/>
      <c r="G807" s="43"/>
      <c r="H807" s="43"/>
      <c r="AK807" s="45"/>
      <c r="BN807" s="45"/>
      <c r="DT807" s="45"/>
      <c r="FZ807" s="45"/>
      <c r="GA807" s="73"/>
      <c r="GB807" s="73"/>
      <c r="GC807" s="73"/>
      <c r="GD807" s="73"/>
      <c r="GE807" s="73"/>
      <c r="GF807" s="73"/>
      <c r="GG807" s="73"/>
      <c r="GH807" s="73"/>
      <c r="GI807" s="73"/>
      <c r="GJ807" s="73"/>
      <c r="GK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45"/>
      <c r="IF807" s="45"/>
      <c r="JM807" s="45"/>
      <c r="JN807" s="45"/>
      <c r="JO807" s="45"/>
      <c r="KR807" s="45"/>
      <c r="LU807" s="45"/>
      <c r="MY807" s="45"/>
      <c r="OB807" s="45"/>
      <c r="PE807" s="45"/>
      <c r="QH807" s="45"/>
    </row>
    <row r="808" spans="3:450" s="41" customFormat="1" x14ac:dyDescent="0.2">
      <c r="C808" s="42"/>
      <c r="G808" s="43"/>
      <c r="H808" s="43"/>
      <c r="AK808" s="45"/>
      <c r="BN808" s="45"/>
      <c r="DT808" s="45"/>
      <c r="FZ808" s="45"/>
      <c r="GA808" s="73"/>
      <c r="GB808" s="73"/>
      <c r="GC808" s="73"/>
      <c r="GD808" s="73"/>
      <c r="GE808" s="73"/>
      <c r="GF808" s="73"/>
      <c r="GG808" s="73"/>
      <c r="GH808" s="73"/>
      <c r="GI808" s="73"/>
      <c r="GJ808" s="73"/>
      <c r="GK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45"/>
      <c r="IF808" s="45"/>
      <c r="JM808" s="45"/>
      <c r="JN808" s="45"/>
      <c r="JO808" s="45"/>
      <c r="KR808" s="45"/>
      <c r="LU808" s="45"/>
      <c r="MY808" s="45"/>
      <c r="OB808" s="45"/>
      <c r="PE808" s="45"/>
      <c r="QH808" s="45"/>
    </row>
    <row r="809" spans="3:450" s="41" customFormat="1" x14ac:dyDescent="0.2">
      <c r="C809" s="42"/>
      <c r="G809" s="43"/>
      <c r="H809" s="43"/>
      <c r="AK809" s="45"/>
      <c r="BN809" s="45"/>
      <c r="DT809" s="45"/>
      <c r="FZ809" s="45"/>
      <c r="GA809" s="73"/>
      <c r="GB809" s="73"/>
      <c r="GC809" s="73"/>
      <c r="GD809" s="73"/>
      <c r="GE809" s="73"/>
      <c r="GF809" s="73"/>
      <c r="GG809" s="73"/>
      <c r="GH809" s="73"/>
      <c r="GI809" s="73"/>
      <c r="GJ809" s="73"/>
      <c r="GK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45"/>
      <c r="IF809" s="45"/>
      <c r="JM809" s="45"/>
      <c r="JN809" s="45"/>
      <c r="JO809" s="45"/>
      <c r="KR809" s="45"/>
      <c r="LU809" s="45"/>
      <c r="MY809" s="45"/>
      <c r="OB809" s="45"/>
      <c r="PE809" s="45"/>
      <c r="QH809" s="45"/>
    </row>
    <row r="810" spans="3:450" s="41" customFormat="1" x14ac:dyDescent="0.2">
      <c r="C810" s="42"/>
      <c r="G810" s="43"/>
      <c r="H810" s="43"/>
      <c r="AK810" s="45"/>
      <c r="BN810" s="45"/>
      <c r="DT810" s="45"/>
      <c r="FZ810" s="45"/>
      <c r="GA810" s="73"/>
      <c r="GB810" s="73"/>
      <c r="GC810" s="73"/>
      <c r="GD810" s="73"/>
      <c r="GE810" s="73"/>
      <c r="GF810" s="73"/>
      <c r="GG810" s="73"/>
      <c r="GH810" s="73"/>
      <c r="GI810" s="73"/>
      <c r="GJ810" s="73"/>
      <c r="GK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45"/>
      <c r="IF810" s="45"/>
      <c r="JM810" s="45"/>
      <c r="JN810" s="45"/>
      <c r="JO810" s="45"/>
      <c r="KR810" s="45"/>
      <c r="LU810" s="45"/>
      <c r="MY810" s="45"/>
      <c r="OB810" s="45"/>
      <c r="PE810" s="45"/>
      <c r="QH810" s="45"/>
    </row>
    <row r="811" spans="3:450" s="41" customFormat="1" x14ac:dyDescent="0.2">
      <c r="C811" s="42"/>
      <c r="G811" s="43"/>
      <c r="H811" s="43"/>
      <c r="AK811" s="45"/>
      <c r="BN811" s="45"/>
      <c r="DT811" s="45"/>
      <c r="FZ811" s="45"/>
      <c r="GA811" s="73"/>
      <c r="GB811" s="73"/>
      <c r="GC811" s="73"/>
      <c r="GD811" s="73"/>
      <c r="GE811" s="73"/>
      <c r="GF811" s="73"/>
      <c r="GG811" s="73"/>
      <c r="GH811" s="73"/>
      <c r="GI811" s="73"/>
      <c r="GJ811" s="73"/>
      <c r="GK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45"/>
      <c r="IF811" s="45"/>
      <c r="JM811" s="45"/>
      <c r="JN811" s="45"/>
      <c r="JO811" s="45"/>
      <c r="KR811" s="45"/>
      <c r="LU811" s="45"/>
      <c r="MY811" s="45"/>
      <c r="OB811" s="45"/>
      <c r="PE811" s="45"/>
      <c r="QH811" s="45"/>
    </row>
    <row r="812" spans="3:450" s="41" customFormat="1" x14ac:dyDescent="0.2">
      <c r="C812" s="42"/>
      <c r="G812" s="43"/>
      <c r="H812" s="43"/>
      <c r="AK812" s="45"/>
      <c r="BN812" s="45"/>
      <c r="DT812" s="45"/>
      <c r="FZ812" s="45"/>
      <c r="GA812" s="73"/>
      <c r="GB812" s="73"/>
      <c r="GC812" s="73"/>
      <c r="GD812" s="73"/>
      <c r="GE812" s="73"/>
      <c r="GF812" s="73"/>
      <c r="GG812" s="73"/>
      <c r="GH812" s="73"/>
      <c r="GI812" s="73"/>
      <c r="GJ812" s="73"/>
      <c r="GK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45"/>
      <c r="IF812" s="45"/>
      <c r="JM812" s="45"/>
      <c r="JN812" s="45"/>
      <c r="JO812" s="45"/>
      <c r="KR812" s="45"/>
      <c r="LU812" s="45"/>
      <c r="MY812" s="45"/>
      <c r="OB812" s="45"/>
      <c r="PE812" s="45"/>
      <c r="QH812" s="45"/>
    </row>
    <row r="813" spans="3:450" s="41" customFormat="1" x14ac:dyDescent="0.2">
      <c r="C813" s="42"/>
      <c r="G813" s="43"/>
      <c r="H813" s="43"/>
      <c r="AK813" s="45"/>
      <c r="BN813" s="45"/>
      <c r="DT813" s="45"/>
      <c r="FZ813" s="45"/>
      <c r="GA813" s="73"/>
      <c r="GB813" s="73"/>
      <c r="GC813" s="73"/>
      <c r="GD813" s="73"/>
      <c r="GE813" s="73"/>
      <c r="GF813" s="73"/>
      <c r="GG813" s="73"/>
      <c r="GH813" s="73"/>
      <c r="GI813" s="73"/>
      <c r="GJ813" s="73"/>
      <c r="GK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45"/>
      <c r="IF813" s="45"/>
      <c r="JM813" s="45"/>
      <c r="JN813" s="45"/>
      <c r="JO813" s="45"/>
      <c r="KR813" s="45"/>
      <c r="LU813" s="45"/>
      <c r="MY813" s="45"/>
      <c r="OB813" s="45"/>
      <c r="PE813" s="45"/>
      <c r="QH813" s="45"/>
    </row>
    <row r="814" spans="3:450" s="41" customFormat="1" x14ac:dyDescent="0.2">
      <c r="C814" s="42"/>
      <c r="G814" s="43"/>
      <c r="H814" s="43"/>
      <c r="AK814" s="45"/>
      <c r="BN814" s="45"/>
      <c r="DT814" s="45"/>
      <c r="FZ814" s="45"/>
      <c r="GA814" s="73"/>
      <c r="GB814" s="73"/>
      <c r="GC814" s="73"/>
      <c r="GD814" s="73"/>
      <c r="GE814" s="73"/>
      <c r="GF814" s="73"/>
      <c r="GG814" s="73"/>
      <c r="GH814" s="73"/>
      <c r="GI814" s="73"/>
      <c r="GJ814" s="73"/>
      <c r="GK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45"/>
      <c r="IF814" s="45"/>
      <c r="JM814" s="45"/>
      <c r="JN814" s="45"/>
      <c r="JO814" s="45"/>
      <c r="KR814" s="45"/>
      <c r="LU814" s="45"/>
      <c r="MY814" s="45"/>
      <c r="OB814" s="45"/>
      <c r="PE814" s="45"/>
      <c r="QH814" s="45"/>
    </row>
    <row r="815" spans="3:450" s="41" customFormat="1" x14ac:dyDescent="0.2">
      <c r="C815" s="42"/>
      <c r="G815" s="43"/>
      <c r="H815" s="43"/>
      <c r="AK815" s="45"/>
      <c r="BN815" s="45"/>
      <c r="DT815" s="45"/>
      <c r="FZ815" s="45"/>
      <c r="GA815" s="73"/>
      <c r="GB815" s="73"/>
      <c r="GC815" s="73"/>
      <c r="GD815" s="73"/>
      <c r="GE815" s="73"/>
      <c r="GF815" s="73"/>
      <c r="GG815" s="73"/>
      <c r="GH815" s="73"/>
      <c r="GI815" s="73"/>
      <c r="GJ815" s="73"/>
      <c r="GK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45"/>
      <c r="IF815" s="45"/>
      <c r="JM815" s="45"/>
      <c r="JN815" s="45"/>
      <c r="JO815" s="45"/>
      <c r="KR815" s="45"/>
      <c r="LU815" s="45"/>
      <c r="MY815" s="45"/>
      <c r="OB815" s="45"/>
      <c r="PE815" s="45"/>
      <c r="QH815" s="45"/>
    </row>
    <row r="816" spans="3:450" s="41" customFormat="1" x14ac:dyDescent="0.2">
      <c r="C816" s="42"/>
      <c r="G816" s="43"/>
      <c r="H816" s="43"/>
      <c r="AK816" s="45"/>
      <c r="BN816" s="45"/>
      <c r="DT816" s="45"/>
      <c r="FZ816" s="45"/>
      <c r="GA816" s="73"/>
      <c r="GB816" s="73"/>
      <c r="GC816" s="73"/>
      <c r="GD816" s="73"/>
      <c r="GE816" s="73"/>
      <c r="GF816" s="73"/>
      <c r="GG816" s="73"/>
      <c r="GH816" s="73"/>
      <c r="GI816" s="73"/>
      <c r="GJ816" s="73"/>
      <c r="GK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45"/>
      <c r="IF816" s="45"/>
      <c r="JM816" s="45"/>
      <c r="JN816" s="45"/>
      <c r="JO816" s="45"/>
      <c r="KR816" s="45"/>
      <c r="LU816" s="45"/>
      <c r="MY816" s="45"/>
      <c r="OB816" s="45"/>
      <c r="PE816" s="45"/>
      <c r="QH816" s="45"/>
    </row>
    <row r="817" spans="3:450" s="41" customFormat="1" x14ac:dyDescent="0.2">
      <c r="C817" s="42"/>
      <c r="G817" s="43"/>
      <c r="H817" s="43"/>
      <c r="AK817" s="45"/>
      <c r="BN817" s="45"/>
      <c r="DT817" s="45"/>
      <c r="FZ817" s="45"/>
      <c r="GA817" s="73"/>
      <c r="GB817" s="73"/>
      <c r="GC817" s="73"/>
      <c r="GD817" s="73"/>
      <c r="GE817" s="73"/>
      <c r="GF817" s="73"/>
      <c r="GG817" s="73"/>
      <c r="GH817" s="73"/>
      <c r="GI817" s="73"/>
      <c r="GJ817" s="73"/>
      <c r="GK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45"/>
      <c r="IF817" s="45"/>
      <c r="JM817" s="45"/>
      <c r="JN817" s="45"/>
      <c r="JO817" s="45"/>
      <c r="KR817" s="45"/>
      <c r="LU817" s="45"/>
      <c r="MY817" s="45"/>
      <c r="OB817" s="45"/>
      <c r="PE817" s="45"/>
      <c r="QH817" s="45"/>
    </row>
    <row r="818" spans="3:450" s="41" customFormat="1" x14ac:dyDescent="0.2">
      <c r="C818" s="42"/>
      <c r="G818" s="43"/>
      <c r="H818" s="43"/>
      <c r="AK818" s="45"/>
      <c r="BN818" s="45"/>
      <c r="DT818" s="45"/>
      <c r="FZ818" s="45"/>
      <c r="GA818" s="73"/>
      <c r="GB818" s="73"/>
      <c r="GC818" s="73"/>
      <c r="GD818" s="73"/>
      <c r="GE818" s="73"/>
      <c r="GF818" s="73"/>
      <c r="GG818" s="73"/>
      <c r="GH818" s="73"/>
      <c r="GI818" s="73"/>
      <c r="GJ818" s="73"/>
      <c r="GK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45"/>
      <c r="IF818" s="45"/>
      <c r="JM818" s="45"/>
      <c r="JN818" s="45"/>
      <c r="JO818" s="45"/>
      <c r="KR818" s="45"/>
      <c r="LU818" s="45"/>
      <c r="MY818" s="45"/>
      <c r="OB818" s="45"/>
      <c r="PE818" s="45"/>
      <c r="QH818" s="45"/>
    </row>
    <row r="819" spans="3:450" s="41" customFormat="1" x14ac:dyDescent="0.2">
      <c r="C819" s="42"/>
      <c r="G819" s="43"/>
      <c r="H819" s="43"/>
      <c r="AK819" s="45"/>
      <c r="BN819" s="45"/>
      <c r="DT819" s="45"/>
      <c r="FZ819" s="45"/>
      <c r="GA819" s="73"/>
      <c r="GB819" s="73"/>
      <c r="GC819" s="73"/>
      <c r="GD819" s="73"/>
      <c r="GE819" s="73"/>
      <c r="GF819" s="73"/>
      <c r="GG819" s="73"/>
      <c r="GH819" s="73"/>
      <c r="GI819" s="73"/>
      <c r="GJ819" s="73"/>
      <c r="GK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45"/>
      <c r="IF819" s="45"/>
      <c r="JM819" s="45"/>
      <c r="JN819" s="45"/>
      <c r="JO819" s="45"/>
      <c r="KR819" s="45"/>
      <c r="LU819" s="45"/>
      <c r="MY819" s="45"/>
      <c r="OB819" s="45"/>
      <c r="PE819" s="45"/>
      <c r="QH819" s="45"/>
    </row>
    <row r="820" spans="3:450" s="41" customFormat="1" x14ac:dyDescent="0.2">
      <c r="C820" s="42"/>
      <c r="G820" s="43"/>
      <c r="H820" s="43"/>
      <c r="AK820" s="45"/>
      <c r="BN820" s="45"/>
      <c r="DT820" s="45"/>
      <c r="FZ820" s="45"/>
      <c r="GA820" s="73"/>
      <c r="GB820" s="73"/>
      <c r="GC820" s="73"/>
      <c r="GD820" s="73"/>
      <c r="GE820" s="73"/>
      <c r="GF820" s="73"/>
      <c r="GG820" s="73"/>
      <c r="GH820" s="73"/>
      <c r="GI820" s="73"/>
      <c r="GJ820" s="73"/>
      <c r="GK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45"/>
      <c r="IF820" s="45"/>
      <c r="JM820" s="45"/>
      <c r="JN820" s="45"/>
      <c r="JO820" s="45"/>
      <c r="KR820" s="45"/>
      <c r="LU820" s="45"/>
      <c r="MY820" s="45"/>
      <c r="OB820" s="45"/>
      <c r="PE820" s="45"/>
      <c r="QH820" s="45"/>
    </row>
    <row r="821" spans="3:450" s="41" customFormat="1" x14ac:dyDescent="0.2">
      <c r="C821" s="42"/>
      <c r="G821" s="43"/>
      <c r="H821" s="43"/>
      <c r="AK821" s="45"/>
      <c r="BN821" s="45"/>
      <c r="DT821" s="45"/>
      <c r="FZ821" s="45"/>
      <c r="GA821" s="73"/>
      <c r="GB821" s="73"/>
      <c r="GC821" s="73"/>
      <c r="GD821" s="73"/>
      <c r="GE821" s="73"/>
      <c r="GF821" s="73"/>
      <c r="GG821" s="73"/>
      <c r="GH821" s="73"/>
      <c r="GI821" s="73"/>
      <c r="GJ821" s="73"/>
      <c r="GK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45"/>
      <c r="IF821" s="45"/>
      <c r="JM821" s="45"/>
      <c r="JN821" s="45"/>
      <c r="JO821" s="45"/>
      <c r="KR821" s="45"/>
      <c r="LU821" s="45"/>
      <c r="MY821" s="45"/>
      <c r="OB821" s="45"/>
      <c r="PE821" s="45"/>
      <c r="QH821" s="45"/>
    </row>
    <row r="822" spans="3:450" s="41" customFormat="1" x14ac:dyDescent="0.2">
      <c r="C822" s="42"/>
      <c r="G822" s="43"/>
      <c r="H822" s="43"/>
      <c r="AK822" s="45"/>
      <c r="BN822" s="45"/>
      <c r="DT822" s="45"/>
      <c r="FZ822" s="45"/>
      <c r="GA822" s="73"/>
      <c r="GB822" s="73"/>
      <c r="GC822" s="73"/>
      <c r="GD822" s="73"/>
      <c r="GE822" s="73"/>
      <c r="GF822" s="73"/>
      <c r="GG822" s="73"/>
      <c r="GH822" s="73"/>
      <c r="GI822" s="73"/>
      <c r="GJ822" s="73"/>
      <c r="GK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45"/>
      <c r="IF822" s="45"/>
      <c r="JM822" s="45"/>
      <c r="JN822" s="45"/>
      <c r="JO822" s="45"/>
      <c r="KR822" s="45"/>
      <c r="LU822" s="45"/>
      <c r="MY822" s="45"/>
      <c r="OB822" s="45"/>
      <c r="PE822" s="45"/>
      <c r="QH822" s="45"/>
    </row>
    <row r="823" spans="3:450" s="41" customFormat="1" x14ac:dyDescent="0.2">
      <c r="C823" s="42"/>
      <c r="G823" s="43"/>
      <c r="H823" s="43"/>
      <c r="AK823" s="45"/>
      <c r="BN823" s="45"/>
      <c r="DT823" s="45"/>
      <c r="FZ823" s="45"/>
      <c r="GA823" s="73"/>
      <c r="GB823" s="73"/>
      <c r="GC823" s="73"/>
      <c r="GD823" s="73"/>
      <c r="GE823" s="73"/>
      <c r="GF823" s="73"/>
      <c r="GG823" s="73"/>
      <c r="GH823" s="73"/>
      <c r="GI823" s="73"/>
      <c r="GJ823" s="73"/>
      <c r="GK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45"/>
      <c r="IF823" s="45"/>
      <c r="JM823" s="45"/>
      <c r="JN823" s="45"/>
      <c r="JO823" s="45"/>
      <c r="KR823" s="45"/>
      <c r="LU823" s="45"/>
      <c r="MY823" s="45"/>
      <c r="OB823" s="45"/>
      <c r="PE823" s="45"/>
      <c r="QH823" s="45"/>
    </row>
    <row r="824" spans="3:450" s="41" customFormat="1" x14ac:dyDescent="0.2">
      <c r="C824" s="42"/>
      <c r="G824" s="43"/>
      <c r="H824" s="43"/>
      <c r="AK824" s="45"/>
      <c r="BN824" s="45"/>
      <c r="DT824" s="45"/>
      <c r="FZ824" s="45"/>
      <c r="GA824" s="73"/>
      <c r="GB824" s="73"/>
      <c r="GC824" s="73"/>
      <c r="GD824" s="73"/>
      <c r="GE824" s="73"/>
      <c r="GF824" s="73"/>
      <c r="GG824" s="73"/>
      <c r="GH824" s="73"/>
      <c r="GI824" s="73"/>
      <c r="GJ824" s="73"/>
      <c r="GK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45"/>
      <c r="IF824" s="45"/>
      <c r="JM824" s="45"/>
      <c r="JN824" s="45"/>
      <c r="JO824" s="45"/>
      <c r="KR824" s="45"/>
      <c r="LU824" s="45"/>
      <c r="MY824" s="45"/>
      <c r="OB824" s="45"/>
      <c r="PE824" s="45"/>
      <c r="QH824" s="45"/>
    </row>
    <row r="825" spans="3:450" s="41" customFormat="1" x14ac:dyDescent="0.2">
      <c r="C825" s="42"/>
      <c r="G825" s="43"/>
      <c r="H825" s="43"/>
      <c r="AK825" s="45"/>
      <c r="BN825" s="45"/>
      <c r="DT825" s="45"/>
      <c r="FZ825" s="45"/>
      <c r="GA825" s="73"/>
      <c r="GB825" s="73"/>
      <c r="GC825" s="73"/>
      <c r="GD825" s="73"/>
      <c r="GE825" s="73"/>
      <c r="GF825" s="73"/>
      <c r="GG825" s="73"/>
      <c r="GH825" s="73"/>
      <c r="GI825" s="73"/>
      <c r="GJ825" s="73"/>
      <c r="GK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45"/>
      <c r="IF825" s="45"/>
      <c r="JM825" s="45"/>
      <c r="JN825" s="45"/>
      <c r="JO825" s="45"/>
      <c r="KR825" s="45"/>
      <c r="LU825" s="45"/>
      <c r="MY825" s="45"/>
      <c r="OB825" s="45"/>
      <c r="PE825" s="45"/>
      <c r="QH825" s="45"/>
    </row>
    <row r="826" spans="3:450" s="41" customFormat="1" x14ac:dyDescent="0.2">
      <c r="C826" s="42"/>
      <c r="G826" s="43"/>
      <c r="H826" s="43"/>
      <c r="AK826" s="45"/>
      <c r="BN826" s="45"/>
      <c r="DT826" s="45"/>
      <c r="FZ826" s="45"/>
      <c r="GA826" s="73"/>
      <c r="GB826" s="73"/>
      <c r="GC826" s="73"/>
      <c r="GD826" s="73"/>
      <c r="GE826" s="73"/>
      <c r="GF826" s="73"/>
      <c r="GG826" s="73"/>
      <c r="GH826" s="73"/>
      <c r="GI826" s="73"/>
      <c r="GJ826" s="73"/>
      <c r="GK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45"/>
      <c r="IF826" s="45"/>
      <c r="JM826" s="45"/>
      <c r="JN826" s="45"/>
      <c r="JO826" s="45"/>
      <c r="KR826" s="45"/>
      <c r="LU826" s="45"/>
      <c r="MY826" s="45"/>
      <c r="OB826" s="45"/>
      <c r="PE826" s="45"/>
      <c r="QH826" s="45"/>
    </row>
    <row r="827" spans="3:450" s="41" customFormat="1" x14ac:dyDescent="0.2">
      <c r="C827" s="42"/>
      <c r="G827" s="43"/>
      <c r="H827" s="43"/>
      <c r="AK827" s="45"/>
      <c r="BN827" s="45"/>
      <c r="DT827" s="45"/>
      <c r="FZ827" s="45"/>
      <c r="GA827" s="73"/>
      <c r="GB827" s="73"/>
      <c r="GC827" s="73"/>
      <c r="GD827" s="73"/>
      <c r="GE827" s="73"/>
      <c r="GF827" s="73"/>
      <c r="GG827" s="73"/>
      <c r="GH827" s="73"/>
      <c r="GI827" s="73"/>
      <c r="GJ827" s="73"/>
      <c r="GK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45"/>
      <c r="IF827" s="45"/>
      <c r="JM827" s="45"/>
      <c r="JN827" s="45"/>
      <c r="JO827" s="45"/>
      <c r="KR827" s="45"/>
      <c r="LU827" s="45"/>
      <c r="MY827" s="45"/>
      <c r="OB827" s="45"/>
      <c r="PE827" s="45"/>
      <c r="QH827" s="45"/>
    </row>
    <row r="828" spans="3:450" s="41" customFormat="1" x14ac:dyDescent="0.2">
      <c r="C828" s="42"/>
      <c r="G828" s="43"/>
      <c r="H828" s="43"/>
      <c r="AK828" s="45"/>
      <c r="BN828" s="45"/>
      <c r="DT828" s="45"/>
      <c r="FZ828" s="45"/>
      <c r="GA828" s="73"/>
      <c r="GB828" s="73"/>
      <c r="GC828" s="73"/>
      <c r="GD828" s="73"/>
      <c r="GE828" s="73"/>
      <c r="GF828" s="73"/>
      <c r="GG828" s="73"/>
      <c r="GH828" s="73"/>
      <c r="GI828" s="73"/>
      <c r="GJ828" s="73"/>
      <c r="GK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45"/>
      <c r="IF828" s="45"/>
      <c r="JM828" s="45"/>
      <c r="JN828" s="45"/>
      <c r="JO828" s="45"/>
      <c r="KR828" s="45"/>
      <c r="LU828" s="45"/>
      <c r="MY828" s="45"/>
      <c r="OB828" s="45"/>
      <c r="PE828" s="45"/>
      <c r="QH828" s="45"/>
    </row>
    <row r="829" spans="3:450" s="41" customFormat="1" x14ac:dyDescent="0.2">
      <c r="C829" s="42"/>
      <c r="G829" s="43"/>
      <c r="H829" s="43"/>
      <c r="AK829" s="45"/>
      <c r="BN829" s="45"/>
      <c r="DT829" s="45"/>
      <c r="FZ829" s="45"/>
      <c r="GA829" s="73"/>
      <c r="GB829" s="73"/>
      <c r="GC829" s="73"/>
      <c r="GD829" s="73"/>
      <c r="GE829" s="73"/>
      <c r="GF829" s="73"/>
      <c r="GG829" s="73"/>
      <c r="GH829" s="73"/>
      <c r="GI829" s="73"/>
      <c r="GJ829" s="73"/>
      <c r="GK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45"/>
      <c r="IF829" s="45"/>
      <c r="JM829" s="45"/>
      <c r="JN829" s="45"/>
      <c r="JO829" s="45"/>
      <c r="KR829" s="45"/>
      <c r="LU829" s="45"/>
      <c r="MY829" s="45"/>
      <c r="OB829" s="45"/>
      <c r="PE829" s="45"/>
      <c r="QH829" s="45"/>
    </row>
    <row r="830" spans="3:450" s="41" customFormat="1" x14ac:dyDescent="0.2">
      <c r="C830" s="42"/>
      <c r="G830" s="43"/>
      <c r="H830" s="43"/>
      <c r="AK830" s="45"/>
      <c r="BN830" s="45"/>
      <c r="DT830" s="45"/>
      <c r="FZ830" s="45"/>
      <c r="GA830" s="73"/>
      <c r="GB830" s="73"/>
      <c r="GC830" s="73"/>
      <c r="GD830" s="73"/>
      <c r="GE830" s="73"/>
      <c r="GF830" s="73"/>
      <c r="GG830" s="73"/>
      <c r="GH830" s="73"/>
      <c r="GI830" s="73"/>
      <c r="GJ830" s="73"/>
      <c r="GK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45"/>
      <c r="IF830" s="45"/>
      <c r="JM830" s="45"/>
      <c r="JN830" s="45"/>
      <c r="JO830" s="45"/>
      <c r="KR830" s="45"/>
      <c r="LU830" s="45"/>
      <c r="MY830" s="45"/>
      <c r="OB830" s="45"/>
      <c r="PE830" s="45"/>
      <c r="QH830" s="45"/>
    </row>
    <row r="831" spans="3:450" s="41" customFormat="1" x14ac:dyDescent="0.2">
      <c r="C831" s="42"/>
      <c r="G831" s="43"/>
      <c r="H831" s="43"/>
      <c r="AK831" s="45"/>
      <c r="BN831" s="45"/>
      <c r="DT831" s="45"/>
      <c r="FZ831" s="45"/>
      <c r="GA831" s="73"/>
      <c r="GB831" s="73"/>
      <c r="GC831" s="73"/>
      <c r="GD831" s="73"/>
      <c r="GE831" s="73"/>
      <c r="GF831" s="73"/>
      <c r="GG831" s="73"/>
      <c r="GH831" s="73"/>
      <c r="GI831" s="73"/>
      <c r="GJ831" s="73"/>
      <c r="GK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45"/>
      <c r="IF831" s="45"/>
      <c r="JM831" s="45"/>
      <c r="JN831" s="45"/>
      <c r="JO831" s="45"/>
      <c r="KR831" s="45"/>
      <c r="LU831" s="45"/>
      <c r="MY831" s="45"/>
      <c r="OB831" s="45"/>
      <c r="PE831" s="45"/>
      <c r="QH831" s="45"/>
    </row>
    <row r="832" spans="3:450" s="41" customFormat="1" x14ac:dyDescent="0.2">
      <c r="C832" s="42"/>
      <c r="G832" s="43"/>
      <c r="H832" s="43"/>
      <c r="AK832" s="45"/>
      <c r="BN832" s="45"/>
      <c r="DT832" s="45"/>
      <c r="FZ832" s="45"/>
      <c r="GA832" s="73"/>
      <c r="GB832" s="73"/>
      <c r="GC832" s="73"/>
      <c r="GD832" s="73"/>
      <c r="GE832" s="73"/>
      <c r="GF832" s="73"/>
      <c r="GG832" s="73"/>
      <c r="GH832" s="73"/>
      <c r="GI832" s="73"/>
      <c r="GJ832" s="73"/>
      <c r="GK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45"/>
      <c r="IF832" s="45"/>
      <c r="JM832" s="45"/>
      <c r="JN832" s="45"/>
      <c r="JO832" s="45"/>
      <c r="KR832" s="45"/>
      <c r="LU832" s="45"/>
      <c r="MY832" s="45"/>
      <c r="OB832" s="45"/>
      <c r="PE832" s="45"/>
      <c r="QH832" s="45"/>
    </row>
    <row r="833" spans="3:450" s="41" customFormat="1" x14ac:dyDescent="0.2">
      <c r="C833" s="42"/>
      <c r="G833" s="43"/>
      <c r="H833" s="43"/>
      <c r="AK833" s="45"/>
      <c r="BN833" s="45"/>
      <c r="DT833" s="45"/>
      <c r="FZ833" s="45"/>
      <c r="GA833" s="73"/>
      <c r="GB833" s="73"/>
      <c r="GC833" s="73"/>
      <c r="GD833" s="73"/>
      <c r="GE833" s="73"/>
      <c r="GF833" s="73"/>
      <c r="GG833" s="73"/>
      <c r="GH833" s="73"/>
      <c r="GI833" s="73"/>
      <c r="GJ833" s="73"/>
      <c r="GK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45"/>
      <c r="IF833" s="45"/>
      <c r="JM833" s="45"/>
      <c r="JN833" s="45"/>
      <c r="JO833" s="45"/>
      <c r="KR833" s="45"/>
      <c r="LU833" s="45"/>
      <c r="MY833" s="45"/>
      <c r="OB833" s="45"/>
      <c r="PE833" s="45"/>
      <c r="QH833" s="45"/>
    </row>
    <row r="834" spans="3:450" s="41" customFormat="1" x14ac:dyDescent="0.2">
      <c r="C834" s="42"/>
      <c r="G834" s="43"/>
      <c r="H834" s="43"/>
      <c r="AK834" s="45"/>
      <c r="BN834" s="45"/>
      <c r="DT834" s="45"/>
      <c r="FZ834" s="45"/>
      <c r="GA834" s="73"/>
      <c r="GB834" s="73"/>
      <c r="GC834" s="73"/>
      <c r="GD834" s="73"/>
      <c r="GE834" s="73"/>
      <c r="GF834" s="73"/>
      <c r="GG834" s="73"/>
      <c r="GH834" s="73"/>
      <c r="GI834" s="73"/>
      <c r="GJ834" s="73"/>
      <c r="GK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45"/>
      <c r="IF834" s="45"/>
      <c r="JM834" s="45"/>
      <c r="JN834" s="45"/>
      <c r="JO834" s="45"/>
      <c r="KR834" s="45"/>
      <c r="LU834" s="45"/>
      <c r="MY834" s="45"/>
      <c r="OB834" s="45"/>
      <c r="PE834" s="45"/>
      <c r="QH834" s="45"/>
    </row>
    <row r="835" spans="3:450" s="41" customFormat="1" x14ac:dyDescent="0.2">
      <c r="C835" s="42"/>
      <c r="G835" s="43"/>
      <c r="H835" s="43"/>
      <c r="AK835" s="45"/>
      <c r="BN835" s="45"/>
      <c r="DT835" s="45"/>
      <c r="FZ835" s="45"/>
      <c r="GA835" s="73"/>
      <c r="GB835" s="73"/>
      <c r="GC835" s="73"/>
      <c r="GD835" s="73"/>
      <c r="GE835" s="73"/>
      <c r="GF835" s="73"/>
      <c r="GG835" s="73"/>
      <c r="GH835" s="73"/>
      <c r="GI835" s="73"/>
      <c r="GJ835" s="73"/>
      <c r="GK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45"/>
      <c r="IF835" s="45"/>
      <c r="JM835" s="45"/>
      <c r="JN835" s="45"/>
      <c r="JO835" s="45"/>
      <c r="KR835" s="45"/>
      <c r="LU835" s="45"/>
      <c r="MY835" s="45"/>
      <c r="OB835" s="45"/>
      <c r="PE835" s="45"/>
      <c r="QH835" s="45"/>
    </row>
    <row r="836" spans="3:450" s="41" customFormat="1" x14ac:dyDescent="0.2">
      <c r="C836" s="42"/>
      <c r="G836" s="43"/>
      <c r="H836" s="43"/>
      <c r="AK836" s="45"/>
      <c r="BN836" s="45"/>
      <c r="DT836" s="45"/>
      <c r="FZ836" s="45"/>
      <c r="GA836" s="73"/>
      <c r="GB836" s="73"/>
      <c r="GC836" s="73"/>
      <c r="GD836" s="73"/>
      <c r="GE836" s="73"/>
      <c r="GF836" s="73"/>
      <c r="GG836" s="73"/>
      <c r="GH836" s="73"/>
      <c r="GI836" s="73"/>
      <c r="GJ836" s="73"/>
      <c r="GK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45"/>
      <c r="IF836" s="45"/>
      <c r="JM836" s="45"/>
      <c r="JN836" s="45"/>
      <c r="JO836" s="45"/>
      <c r="KR836" s="45"/>
      <c r="LU836" s="45"/>
      <c r="MY836" s="45"/>
      <c r="OB836" s="45"/>
      <c r="PE836" s="45"/>
      <c r="QH836" s="45"/>
    </row>
    <row r="837" spans="3:450" s="41" customFormat="1" x14ac:dyDescent="0.2">
      <c r="C837" s="42"/>
      <c r="G837" s="43"/>
      <c r="H837" s="43"/>
      <c r="AK837" s="45"/>
      <c r="BN837" s="45"/>
      <c r="DT837" s="45"/>
      <c r="FZ837" s="45"/>
      <c r="GA837" s="73"/>
      <c r="GB837" s="73"/>
      <c r="GC837" s="73"/>
      <c r="GD837" s="73"/>
      <c r="GE837" s="73"/>
      <c r="GF837" s="73"/>
      <c r="GG837" s="73"/>
      <c r="GH837" s="73"/>
      <c r="GI837" s="73"/>
      <c r="GJ837" s="73"/>
      <c r="GK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45"/>
      <c r="IF837" s="45"/>
      <c r="JM837" s="45"/>
      <c r="JN837" s="45"/>
      <c r="JO837" s="45"/>
      <c r="KR837" s="45"/>
      <c r="LU837" s="45"/>
      <c r="MY837" s="45"/>
      <c r="OB837" s="45"/>
      <c r="PE837" s="45"/>
      <c r="QH837" s="45"/>
    </row>
    <row r="838" spans="3:450" s="41" customFormat="1" x14ac:dyDescent="0.2">
      <c r="C838" s="42"/>
      <c r="G838" s="43"/>
      <c r="H838" s="43"/>
      <c r="AK838" s="45"/>
      <c r="BN838" s="45"/>
      <c r="DT838" s="45"/>
      <c r="FZ838" s="45"/>
      <c r="GA838" s="73"/>
      <c r="GB838" s="73"/>
      <c r="GC838" s="73"/>
      <c r="GD838" s="73"/>
      <c r="GE838" s="73"/>
      <c r="GF838" s="73"/>
      <c r="GG838" s="73"/>
      <c r="GH838" s="73"/>
      <c r="GI838" s="73"/>
      <c r="GJ838" s="73"/>
      <c r="GK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45"/>
      <c r="IF838" s="45"/>
      <c r="JM838" s="45"/>
      <c r="JN838" s="45"/>
      <c r="JO838" s="45"/>
      <c r="KR838" s="45"/>
      <c r="LU838" s="45"/>
      <c r="MY838" s="45"/>
      <c r="OB838" s="45"/>
      <c r="PE838" s="45"/>
      <c r="QH838" s="45"/>
    </row>
    <row r="839" spans="3:450" s="41" customFormat="1" x14ac:dyDescent="0.2">
      <c r="C839" s="42"/>
      <c r="G839" s="43"/>
      <c r="H839" s="43"/>
      <c r="AK839" s="45"/>
      <c r="BN839" s="45"/>
      <c r="DT839" s="45"/>
      <c r="FZ839" s="45"/>
      <c r="GA839" s="73"/>
      <c r="GB839" s="73"/>
      <c r="GC839" s="73"/>
      <c r="GD839" s="73"/>
      <c r="GE839" s="73"/>
      <c r="GF839" s="73"/>
      <c r="GG839" s="73"/>
      <c r="GH839" s="73"/>
      <c r="GI839" s="73"/>
      <c r="GJ839" s="73"/>
      <c r="GK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45"/>
      <c r="IF839" s="45"/>
      <c r="JM839" s="45"/>
      <c r="JN839" s="45"/>
      <c r="JO839" s="45"/>
      <c r="KR839" s="45"/>
      <c r="LU839" s="45"/>
      <c r="MY839" s="45"/>
      <c r="OB839" s="45"/>
      <c r="PE839" s="45"/>
      <c r="QH839" s="45"/>
    </row>
    <row r="840" spans="3:450" s="41" customFormat="1" x14ac:dyDescent="0.2">
      <c r="C840" s="42"/>
      <c r="G840" s="43"/>
      <c r="H840" s="43"/>
      <c r="AK840" s="45"/>
      <c r="BN840" s="45"/>
      <c r="DT840" s="45"/>
      <c r="FZ840" s="45"/>
      <c r="GA840" s="73"/>
      <c r="GB840" s="73"/>
      <c r="GC840" s="73"/>
      <c r="GD840" s="73"/>
      <c r="GE840" s="73"/>
      <c r="GF840" s="73"/>
      <c r="GG840" s="73"/>
      <c r="GH840" s="73"/>
      <c r="GI840" s="73"/>
      <c r="GJ840" s="73"/>
      <c r="GK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45"/>
      <c r="IF840" s="45"/>
      <c r="JM840" s="45"/>
      <c r="JN840" s="45"/>
      <c r="JO840" s="45"/>
      <c r="KR840" s="45"/>
      <c r="LU840" s="45"/>
      <c r="MY840" s="45"/>
      <c r="OB840" s="45"/>
      <c r="PE840" s="45"/>
      <c r="QH840" s="45"/>
    </row>
    <row r="841" spans="3:450" s="41" customFormat="1" x14ac:dyDescent="0.2">
      <c r="C841" s="42"/>
      <c r="G841" s="43"/>
      <c r="H841" s="43"/>
      <c r="AK841" s="45"/>
      <c r="BN841" s="45"/>
      <c r="DT841" s="45"/>
      <c r="FZ841" s="45"/>
      <c r="GA841" s="73"/>
      <c r="GB841" s="73"/>
      <c r="GC841" s="73"/>
      <c r="GD841" s="73"/>
      <c r="GE841" s="73"/>
      <c r="GF841" s="73"/>
      <c r="GG841" s="73"/>
      <c r="GH841" s="73"/>
      <c r="GI841" s="73"/>
      <c r="GJ841" s="73"/>
      <c r="GK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45"/>
      <c r="IF841" s="45"/>
      <c r="JM841" s="45"/>
      <c r="JN841" s="45"/>
      <c r="JO841" s="45"/>
      <c r="KR841" s="45"/>
      <c r="LU841" s="45"/>
      <c r="MY841" s="45"/>
      <c r="OB841" s="45"/>
      <c r="PE841" s="45"/>
      <c r="QH841" s="45"/>
    </row>
    <row r="842" spans="3:450" s="41" customFormat="1" x14ac:dyDescent="0.2">
      <c r="C842" s="42"/>
      <c r="G842" s="43"/>
      <c r="H842" s="43"/>
      <c r="AK842" s="45"/>
      <c r="BN842" s="45"/>
      <c r="DT842" s="45"/>
      <c r="FZ842" s="45"/>
      <c r="GA842" s="73"/>
      <c r="GB842" s="73"/>
      <c r="GC842" s="73"/>
      <c r="GD842" s="73"/>
      <c r="GE842" s="73"/>
      <c r="GF842" s="73"/>
      <c r="GG842" s="73"/>
      <c r="GH842" s="73"/>
      <c r="GI842" s="73"/>
      <c r="GJ842" s="73"/>
      <c r="GK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45"/>
      <c r="IF842" s="45"/>
      <c r="JM842" s="45"/>
      <c r="JN842" s="45"/>
      <c r="JO842" s="45"/>
      <c r="KR842" s="45"/>
      <c r="LU842" s="45"/>
      <c r="MY842" s="45"/>
      <c r="OB842" s="45"/>
      <c r="PE842" s="45"/>
      <c r="QH842" s="45"/>
    </row>
    <row r="843" spans="3:450" s="41" customFormat="1" x14ac:dyDescent="0.2">
      <c r="C843" s="42"/>
      <c r="G843" s="43"/>
      <c r="H843" s="43"/>
      <c r="AK843" s="45"/>
      <c r="BN843" s="45"/>
      <c r="DT843" s="45"/>
      <c r="FZ843" s="45"/>
      <c r="GA843" s="73"/>
      <c r="GB843" s="73"/>
      <c r="GC843" s="73"/>
      <c r="GD843" s="73"/>
      <c r="GE843" s="73"/>
      <c r="GF843" s="73"/>
      <c r="GG843" s="73"/>
      <c r="GH843" s="73"/>
      <c r="GI843" s="73"/>
      <c r="GJ843" s="73"/>
      <c r="GK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45"/>
      <c r="IF843" s="45"/>
      <c r="JM843" s="45"/>
      <c r="JN843" s="45"/>
      <c r="JO843" s="45"/>
      <c r="KR843" s="45"/>
      <c r="LU843" s="45"/>
      <c r="MY843" s="45"/>
      <c r="OB843" s="45"/>
      <c r="PE843" s="45"/>
      <c r="QH843" s="45"/>
    </row>
    <row r="844" spans="3:450" s="41" customFormat="1" x14ac:dyDescent="0.2">
      <c r="C844" s="42"/>
      <c r="G844" s="43"/>
      <c r="H844" s="43"/>
      <c r="AK844" s="45"/>
      <c r="BN844" s="45"/>
      <c r="DT844" s="45"/>
      <c r="FZ844" s="45"/>
      <c r="GA844" s="73"/>
      <c r="GB844" s="73"/>
      <c r="GC844" s="73"/>
      <c r="GD844" s="73"/>
      <c r="GE844" s="73"/>
      <c r="GF844" s="73"/>
      <c r="GG844" s="73"/>
      <c r="GH844" s="73"/>
      <c r="GI844" s="73"/>
      <c r="GJ844" s="73"/>
      <c r="GK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45"/>
      <c r="IF844" s="45"/>
      <c r="JM844" s="45"/>
      <c r="JN844" s="45"/>
      <c r="JO844" s="45"/>
      <c r="KR844" s="45"/>
      <c r="LU844" s="45"/>
      <c r="MY844" s="45"/>
      <c r="OB844" s="45"/>
      <c r="PE844" s="45"/>
      <c r="QH844" s="45"/>
    </row>
    <row r="845" spans="3:450" s="41" customFormat="1" x14ac:dyDescent="0.2">
      <c r="C845" s="42"/>
      <c r="G845" s="43"/>
      <c r="H845" s="43"/>
      <c r="AK845" s="45"/>
      <c r="BN845" s="45"/>
      <c r="DT845" s="45"/>
      <c r="FZ845" s="45"/>
      <c r="GA845" s="73"/>
      <c r="GB845" s="73"/>
      <c r="GC845" s="73"/>
      <c r="GD845" s="73"/>
      <c r="GE845" s="73"/>
      <c r="GF845" s="73"/>
      <c r="GG845" s="73"/>
      <c r="GH845" s="73"/>
      <c r="GI845" s="73"/>
      <c r="GJ845" s="73"/>
      <c r="GK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45"/>
      <c r="IF845" s="45"/>
      <c r="JM845" s="45"/>
      <c r="JN845" s="45"/>
      <c r="JO845" s="45"/>
      <c r="KR845" s="45"/>
      <c r="LU845" s="45"/>
      <c r="MY845" s="45"/>
      <c r="OB845" s="45"/>
      <c r="PE845" s="45"/>
      <c r="QH845" s="45"/>
    </row>
    <row r="846" spans="3:450" s="41" customFormat="1" x14ac:dyDescent="0.2">
      <c r="C846" s="42"/>
      <c r="G846" s="43"/>
      <c r="H846" s="43"/>
      <c r="AK846" s="45"/>
      <c r="BN846" s="45"/>
      <c r="DT846" s="45"/>
      <c r="FZ846" s="45"/>
      <c r="GA846" s="73"/>
      <c r="GB846" s="73"/>
      <c r="GC846" s="73"/>
      <c r="GD846" s="73"/>
      <c r="GE846" s="73"/>
      <c r="GF846" s="73"/>
      <c r="GG846" s="73"/>
      <c r="GH846" s="73"/>
      <c r="GI846" s="73"/>
      <c r="GJ846" s="73"/>
      <c r="GK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45"/>
      <c r="IF846" s="45"/>
      <c r="JM846" s="45"/>
      <c r="JN846" s="45"/>
      <c r="JO846" s="45"/>
      <c r="KR846" s="45"/>
      <c r="LU846" s="45"/>
      <c r="MY846" s="45"/>
      <c r="OB846" s="45"/>
      <c r="PE846" s="45"/>
      <c r="QH846" s="45"/>
    </row>
    <row r="847" spans="3:450" s="41" customFormat="1" x14ac:dyDescent="0.2">
      <c r="C847" s="42"/>
      <c r="G847" s="43"/>
      <c r="H847" s="43"/>
      <c r="AK847" s="45"/>
      <c r="BN847" s="45"/>
      <c r="DT847" s="45"/>
      <c r="FZ847" s="45"/>
      <c r="GA847" s="73"/>
      <c r="GB847" s="73"/>
      <c r="GC847" s="73"/>
      <c r="GD847" s="73"/>
      <c r="GE847" s="73"/>
      <c r="GF847" s="73"/>
      <c r="GG847" s="73"/>
      <c r="GH847" s="73"/>
      <c r="GI847" s="73"/>
      <c r="GJ847" s="73"/>
      <c r="GK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45"/>
      <c r="IF847" s="45"/>
      <c r="JM847" s="45"/>
      <c r="JN847" s="45"/>
      <c r="JO847" s="45"/>
      <c r="KR847" s="45"/>
      <c r="LU847" s="45"/>
      <c r="MY847" s="45"/>
      <c r="OB847" s="45"/>
      <c r="PE847" s="45"/>
      <c r="QH847" s="45"/>
    </row>
    <row r="848" spans="3:450" s="41" customFormat="1" x14ac:dyDescent="0.2">
      <c r="C848" s="42"/>
      <c r="G848" s="43"/>
      <c r="H848" s="43"/>
      <c r="AK848" s="45"/>
      <c r="BN848" s="45"/>
      <c r="DT848" s="45"/>
      <c r="FZ848" s="45"/>
      <c r="GA848" s="73"/>
      <c r="GB848" s="73"/>
      <c r="GC848" s="73"/>
      <c r="GD848" s="73"/>
      <c r="GE848" s="73"/>
      <c r="GF848" s="73"/>
      <c r="GG848" s="73"/>
      <c r="GH848" s="73"/>
      <c r="GI848" s="73"/>
      <c r="GJ848" s="73"/>
      <c r="GK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45"/>
      <c r="IF848" s="45"/>
      <c r="JM848" s="45"/>
      <c r="JN848" s="45"/>
      <c r="JO848" s="45"/>
      <c r="KR848" s="45"/>
      <c r="LU848" s="45"/>
      <c r="MY848" s="45"/>
      <c r="OB848" s="45"/>
      <c r="PE848" s="45"/>
      <c r="QH848" s="45"/>
    </row>
    <row r="849" spans="3:450" s="41" customFormat="1" x14ac:dyDescent="0.2">
      <c r="C849" s="42"/>
      <c r="G849" s="43"/>
      <c r="H849" s="43"/>
      <c r="AK849" s="45"/>
      <c r="BN849" s="45"/>
      <c r="DT849" s="45"/>
      <c r="FZ849" s="45"/>
      <c r="GA849" s="73"/>
      <c r="GB849" s="73"/>
      <c r="GC849" s="73"/>
      <c r="GD849" s="73"/>
      <c r="GE849" s="73"/>
      <c r="GF849" s="73"/>
      <c r="GG849" s="73"/>
      <c r="GH849" s="73"/>
      <c r="GI849" s="73"/>
      <c r="GJ849" s="73"/>
      <c r="GK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45"/>
      <c r="IF849" s="45"/>
      <c r="JM849" s="45"/>
      <c r="JN849" s="45"/>
      <c r="JO849" s="45"/>
      <c r="KR849" s="45"/>
      <c r="LU849" s="45"/>
      <c r="MY849" s="45"/>
      <c r="OB849" s="45"/>
      <c r="PE849" s="45"/>
      <c r="QH849" s="45"/>
    </row>
    <row r="850" spans="3:450" s="41" customFormat="1" x14ac:dyDescent="0.2">
      <c r="C850" s="42"/>
      <c r="G850" s="43"/>
      <c r="H850" s="43"/>
      <c r="AK850" s="45"/>
      <c r="BN850" s="45"/>
      <c r="DT850" s="45"/>
      <c r="FZ850" s="45"/>
      <c r="GA850" s="73"/>
      <c r="GB850" s="73"/>
      <c r="GC850" s="73"/>
      <c r="GD850" s="73"/>
      <c r="GE850" s="73"/>
      <c r="GF850" s="73"/>
      <c r="GG850" s="73"/>
      <c r="GH850" s="73"/>
      <c r="GI850" s="73"/>
      <c r="GJ850" s="73"/>
      <c r="GK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45"/>
      <c r="IF850" s="45"/>
      <c r="JM850" s="45"/>
      <c r="JN850" s="45"/>
      <c r="JO850" s="45"/>
      <c r="KR850" s="45"/>
      <c r="LU850" s="45"/>
      <c r="MY850" s="45"/>
      <c r="OB850" s="45"/>
      <c r="PE850" s="45"/>
      <c r="QH850" s="45"/>
    </row>
    <row r="851" spans="3:450" s="41" customFormat="1" x14ac:dyDescent="0.2">
      <c r="C851" s="42"/>
      <c r="G851" s="43"/>
      <c r="H851" s="43"/>
      <c r="AK851" s="45"/>
      <c r="BN851" s="45"/>
      <c r="DT851" s="45"/>
      <c r="FZ851" s="45"/>
      <c r="GA851" s="73"/>
      <c r="GB851" s="73"/>
      <c r="GC851" s="73"/>
      <c r="GD851" s="73"/>
      <c r="GE851" s="73"/>
      <c r="GF851" s="73"/>
      <c r="GG851" s="73"/>
      <c r="GH851" s="73"/>
      <c r="GI851" s="73"/>
      <c r="GJ851" s="73"/>
      <c r="GK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45"/>
      <c r="IF851" s="45"/>
      <c r="JM851" s="45"/>
      <c r="JN851" s="45"/>
      <c r="JO851" s="45"/>
      <c r="KR851" s="45"/>
      <c r="LU851" s="45"/>
      <c r="MY851" s="45"/>
      <c r="OB851" s="45"/>
      <c r="PE851" s="45"/>
      <c r="QH851" s="45"/>
    </row>
    <row r="852" spans="3:450" s="41" customFormat="1" x14ac:dyDescent="0.2">
      <c r="C852" s="42"/>
      <c r="G852" s="43"/>
      <c r="H852" s="43"/>
      <c r="AK852" s="45"/>
      <c r="BN852" s="45"/>
      <c r="DT852" s="45"/>
      <c r="FZ852" s="45"/>
      <c r="GA852" s="73"/>
      <c r="GB852" s="73"/>
      <c r="GC852" s="73"/>
      <c r="GD852" s="73"/>
      <c r="GE852" s="73"/>
      <c r="GF852" s="73"/>
      <c r="GG852" s="73"/>
      <c r="GH852" s="73"/>
      <c r="GI852" s="73"/>
      <c r="GJ852" s="73"/>
      <c r="GK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45"/>
      <c r="IF852" s="45"/>
      <c r="JM852" s="45"/>
      <c r="JN852" s="45"/>
      <c r="JO852" s="45"/>
      <c r="KR852" s="45"/>
      <c r="LU852" s="45"/>
      <c r="MY852" s="45"/>
      <c r="OB852" s="45"/>
      <c r="PE852" s="45"/>
      <c r="QH852" s="45"/>
    </row>
    <row r="853" spans="3:450" s="41" customFormat="1" x14ac:dyDescent="0.2">
      <c r="C853" s="42"/>
      <c r="G853" s="43"/>
      <c r="H853" s="43"/>
      <c r="AK853" s="45"/>
      <c r="BN853" s="45"/>
      <c r="DT853" s="45"/>
      <c r="FZ853" s="45"/>
      <c r="GA853" s="73"/>
      <c r="GB853" s="73"/>
      <c r="GC853" s="73"/>
      <c r="GD853" s="73"/>
      <c r="GE853" s="73"/>
      <c r="GF853" s="73"/>
      <c r="GG853" s="73"/>
      <c r="GH853" s="73"/>
      <c r="GI853" s="73"/>
      <c r="GJ853" s="73"/>
      <c r="GK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45"/>
      <c r="IF853" s="45"/>
      <c r="JM853" s="45"/>
      <c r="JN853" s="45"/>
      <c r="JO853" s="45"/>
      <c r="KR853" s="45"/>
      <c r="LU853" s="45"/>
      <c r="MY853" s="45"/>
      <c r="OB853" s="45"/>
      <c r="PE853" s="45"/>
      <c r="QH853" s="45"/>
    </row>
    <row r="854" spans="3:450" s="41" customFormat="1" x14ac:dyDescent="0.2">
      <c r="C854" s="42"/>
      <c r="G854" s="43"/>
      <c r="H854" s="43"/>
      <c r="AK854" s="45"/>
      <c r="BN854" s="45"/>
      <c r="DT854" s="45"/>
      <c r="FZ854" s="45"/>
      <c r="GA854" s="73"/>
      <c r="GB854" s="73"/>
      <c r="GC854" s="73"/>
      <c r="GD854" s="73"/>
      <c r="GE854" s="73"/>
      <c r="GF854" s="73"/>
      <c r="GG854" s="73"/>
      <c r="GH854" s="73"/>
      <c r="GI854" s="73"/>
      <c r="GJ854" s="73"/>
      <c r="GK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45"/>
      <c r="IF854" s="45"/>
      <c r="JM854" s="45"/>
      <c r="JN854" s="45"/>
      <c r="JO854" s="45"/>
      <c r="KR854" s="45"/>
      <c r="LU854" s="45"/>
      <c r="MY854" s="45"/>
      <c r="OB854" s="45"/>
      <c r="PE854" s="45"/>
      <c r="QH854" s="45"/>
    </row>
    <row r="855" spans="3:450" s="41" customFormat="1" x14ac:dyDescent="0.2">
      <c r="C855" s="42"/>
      <c r="G855" s="43"/>
      <c r="H855" s="43"/>
      <c r="AK855" s="45"/>
      <c r="BN855" s="45"/>
      <c r="DT855" s="45"/>
      <c r="FZ855" s="45"/>
      <c r="GA855" s="73"/>
      <c r="GB855" s="73"/>
      <c r="GC855" s="73"/>
      <c r="GD855" s="73"/>
      <c r="GE855" s="73"/>
      <c r="GF855" s="73"/>
      <c r="GG855" s="73"/>
      <c r="GH855" s="73"/>
      <c r="GI855" s="73"/>
      <c r="GJ855" s="73"/>
      <c r="GK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45"/>
      <c r="IF855" s="45"/>
      <c r="JM855" s="45"/>
      <c r="JN855" s="45"/>
      <c r="JO855" s="45"/>
      <c r="KR855" s="45"/>
      <c r="LU855" s="45"/>
      <c r="MY855" s="45"/>
      <c r="OB855" s="45"/>
      <c r="PE855" s="45"/>
      <c r="QH855" s="45"/>
    </row>
    <row r="856" spans="3:450" s="41" customFormat="1" x14ac:dyDescent="0.2">
      <c r="C856" s="42"/>
      <c r="G856" s="43"/>
      <c r="H856" s="43"/>
      <c r="AK856" s="45"/>
      <c r="BN856" s="45"/>
      <c r="DT856" s="45"/>
      <c r="FZ856" s="45"/>
      <c r="GA856" s="73"/>
      <c r="GB856" s="73"/>
      <c r="GC856" s="73"/>
      <c r="GD856" s="73"/>
      <c r="GE856" s="73"/>
      <c r="GF856" s="73"/>
      <c r="GG856" s="73"/>
      <c r="GH856" s="73"/>
      <c r="GI856" s="73"/>
      <c r="GJ856" s="73"/>
      <c r="GK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45"/>
      <c r="IF856" s="45"/>
      <c r="JM856" s="45"/>
      <c r="JN856" s="45"/>
      <c r="JO856" s="45"/>
      <c r="KR856" s="45"/>
      <c r="LU856" s="45"/>
      <c r="MY856" s="45"/>
      <c r="OB856" s="45"/>
      <c r="PE856" s="45"/>
      <c r="QH856" s="45"/>
    </row>
    <row r="857" spans="3:450" s="41" customFormat="1" x14ac:dyDescent="0.2">
      <c r="C857" s="42"/>
      <c r="G857" s="43"/>
      <c r="H857" s="43"/>
      <c r="AK857" s="45"/>
      <c r="BN857" s="45"/>
      <c r="DT857" s="45"/>
      <c r="FZ857" s="45"/>
      <c r="GA857" s="73"/>
      <c r="GB857" s="73"/>
      <c r="GC857" s="73"/>
      <c r="GD857" s="73"/>
      <c r="GE857" s="73"/>
      <c r="GF857" s="73"/>
      <c r="GG857" s="73"/>
      <c r="GH857" s="73"/>
      <c r="GI857" s="73"/>
      <c r="GJ857" s="73"/>
      <c r="GK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45"/>
      <c r="IF857" s="45"/>
      <c r="JM857" s="45"/>
      <c r="JN857" s="45"/>
      <c r="JO857" s="45"/>
      <c r="KR857" s="45"/>
      <c r="LU857" s="45"/>
      <c r="MY857" s="45"/>
      <c r="OB857" s="45"/>
      <c r="PE857" s="45"/>
      <c r="QH857" s="45"/>
    </row>
    <row r="858" spans="3:450" s="41" customFormat="1" x14ac:dyDescent="0.2">
      <c r="C858" s="42"/>
      <c r="G858" s="43"/>
      <c r="H858" s="43"/>
      <c r="AK858" s="45"/>
      <c r="BN858" s="45"/>
      <c r="DT858" s="45"/>
      <c r="FZ858" s="45"/>
      <c r="GA858" s="73"/>
      <c r="GB858" s="73"/>
      <c r="GC858" s="73"/>
      <c r="GD858" s="73"/>
      <c r="GE858" s="73"/>
      <c r="GF858" s="73"/>
      <c r="GG858" s="73"/>
      <c r="GH858" s="73"/>
      <c r="GI858" s="73"/>
      <c r="GJ858" s="73"/>
      <c r="GK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45"/>
      <c r="IF858" s="45"/>
      <c r="JM858" s="45"/>
      <c r="JN858" s="45"/>
      <c r="JO858" s="45"/>
      <c r="KR858" s="45"/>
      <c r="LU858" s="45"/>
      <c r="MY858" s="45"/>
      <c r="OB858" s="45"/>
      <c r="PE858" s="45"/>
      <c r="QH858" s="45"/>
    </row>
    <row r="859" spans="3:450" s="41" customFormat="1" x14ac:dyDescent="0.2">
      <c r="C859" s="42"/>
      <c r="G859" s="43"/>
      <c r="H859" s="43"/>
      <c r="AK859" s="45"/>
      <c r="BN859" s="45"/>
      <c r="DT859" s="45"/>
      <c r="FZ859" s="45"/>
      <c r="GA859" s="73"/>
      <c r="GB859" s="73"/>
      <c r="GC859" s="73"/>
      <c r="GD859" s="73"/>
      <c r="GE859" s="73"/>
      <c r="GF859" s="73"/>
      <c r="GG859" s="73"/>
      <c r="GH859" s="73"/>
      <c r="GI859" s="73"/>
      <c r="GJ859" s="73"/>
      <c r="GK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45"/>
      <c r="IF859" s="45"/>
      <c r="JM859" s="45"/>
      <c r="JN859" s="45"/>
      <c r="JO859" s="45"/>
      <c r="KR859" s="45"/>
      <c r="LU859" s="45"/>
      <c r="MY859" s="45"/>
      <c r="OB859" s="45"/>
      <c r="PE859" s="45"/>
      <c r="QH859" s="45"/>
    </row>
    <row r="860" spans="3:450" s="41" customFormat="1" x14ac:dyDescent="0.2">
      <c r="C860" s="42"/>
      <c r="G860" s="43"/>
      <c r="H860" s="43"/>
      <c r="AK860" s="45"/>
      <c r="BN860" s="45"/>
      <c r="DT860" s="45"/>
      <c r="FZ860" s="45"/>
      <c r="GA860" s="73"/>
      <c r="GB860" s="73"/>
      <c r="GC860" s="73"/>
      <c r="GD860" s="73"/>
      <c r="GE860" s="73"/>
      <c r="GF860" s="73"/>
      <c r="GG860" s="73"/>
      <c r="GH860" s="73"/>
      <c r="GI860" s="73"/>
      <c r="GJ860" s="73"/>
      <c r="GK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45"/>
      <c r="IF860" s="45"/>
      <c r="JM860" s="45"/>
      <c r="JN860" s="45"/>
      <c r="JO860" s="45"/>
      <c r="KR860" s="45"/>
      <c r="LU860" s="45"/>
      <c r="MY860" s="45"/>
      <c r="OB860" s="45"/>
      <c r="PE860" s="45"/>
      <c r="QH860" s="45"/>
    </row>
    <row r="861" spans="3:450" s="41" customFormat="1" x14ac:dyDescent="0.2">
      <c r="C861" s="42"/>
      <c r="G861" s="43"/>
      <c r="H861" s="43"/>
      <c r="AK861" s="45"/>
      <c r="BN861" s="45"/>
      <c r="DT861" s="45"/>
      <c r="FZ861" s="45"/>
      <c r="GA861" s="73"/>
      <c r="GB861" s="73"/>
      <c r="GC861" s="73"/>
      <c r="GD861" s="73"/>
      <c r="GE861" s="73"/>
      <c r="GF861" s="73"/>
      <c r="GG861" s="73"/>
      <c r="GH861" s="73"/>
      <c r="GI861" s="73"/>
      <c r="GJ861" s="73"/>
      <c r="GK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45"/>
      <c r="IF861" s="45"/>
      <c r="JM861" s="45"/>
      <c r="JN861" s="45"/>
      <c r="JO861" s="45"/>
      <c r="KR861" s="45"/>
      <c r="LU861" s="45"/>
      <c r="MY861" s="45"/>
      <c r="OB861" s="45"/>
      <c r="PE861" s="45"/>
      <c r="QH861" s="45"/>
    </row>
    <row r="862" spans="3:450" s="41" customFormat="1" x14ac:dyDescent="0.2">
      <c r="C862" s="42"/>
      <c r="G862" s="43"/>
      <c r="H862" s="43"/>
      <c r="AK862" s="45"/>
      <c r="BN862" s="45"/>
      <c r="DT862" s="45"/>
      <c r="FZ862" s="45"/>
      <c r="GA862" s="73"/>
      <c r="GB862" s="73"/>
      <c r="GC862" s="73"/>
      <c r="GD862" s="73"/>
      <c r="GE862" s="73"/>
      <c r="GF862" s="73"/>
      <c r="GG862" s="73"/>
      <c r="GH862" s="73"/>
      <c r="GI862" s="73"/>
      <c r="GJ862" s="73"/>
      <c r="GK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45"/>
      <c r="IF862" s="45"/>
      <c r="JM862" s="45"/>
      <c r="JN862" s="45"/>
      <c r="JO862" s="45"/>
      <c r="KR862" s="45"/>
      <c r="LU862" s="45"/>
      <c r="MY862" s="45"/>
      <c r="OB862" s="45"/>
      <c r="PE862" s="45"/>
      <c r="QH862" s="45"/>
    </row>
    <row r="863" spans="3:450" s="41" customFormat="1" x14ac:dyDescent="0.2">
      <c r="C863" s="42"/>
      <c r="G863" s="43"/>
      <c r="H863" s="43"/>
      <c r="AK863" s="45"/>
      <c r="BN863" s="45"/>
      <c r="DT863" s="45"/>
      <c r="FZ863" s="45"/>
      <c r="GA863" s="73"/>
      <c r="GB863" s="73"/>
      <c r="GC863" s="73"/>
      <c r="GD863" s="73"/>
      <c r="GE863" s="73"/>
      <c r="GF863" s="73"/>
      <c r="GG863" s="73"/>
      <c r="GH863" s="73"/>
      <c r="GI863" s="73"/>
      <c r="GJ863" s="73"/>
      <c r="GK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45"/>
      <c r="IF863" s="45"/>
      <c r="JM863" s="45"/>
      <c r="JN863" s="45"/>
      <c r="JO863" s="45"/>
      <c r="KR863" s="45"/>
      <c r="LU863" s="45"/>
      <c r="MY863" s="45"/>
      <c r="OB863" s="45"/>
      <c r="PE863" s="45"/>
      <c r="QH863" s="45"/>
    </row>
    <row r="864" spans="3:450" s="41" customFormat="1" x14ac:dyDescent="0.2">
      <c r="C864" s="42"/>
      <c r="G864" s="43"/>
      <c r="H864" s="43"/>
      <c r="AK864" s="45"/>
      <c r="BN864" s="45"/>
      <c r="DT864" s="45"/>
      <c r="FZ864" s="45"/>
      <c r="GA864" s="73"/>
      <c r="GB864" s="73"/>
      <c r="GC864" s="73"/>
      <c r="GD864" s="73"/>
      <c r="GE864" s="73"/>
      <c r="GF864" s="73"/>
      <c r="GG864" s="73"/>
      <c r="GH864" s="73"/>
      <c r="GI864" s="73"/>
      <c r="GJ864" s="73"/>
      <c r="GK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45"/>
      <c r="IF864" s="45"/>
      <c r="JM864" s="45"/>
      <c r="JN864" s="45"/>
      <c r="JO864" s="45"/>
      <c r="KR864" s="45"/>
      <c r="LU864" s="45"/>
      <c r="MY864" s="45"/>
      <c r="OB864" s="45"/>
      <c r="PE864" s="45"/>
      <c r="QH864" s="45"/>
    </row>
    <row r="865" spans="3:450" s="41" customFormat="1" x14ac:dyDescent="0.2">
      <c r="C865" s="42"/>
      <c r="G865" s="43"/>
      <c r="H865" s="43"/>
      <c r="AK865" s="45"/>
      <c r="BN865" s="45"/>
      <c r="DT865" s="45"/>
      <c r="FZ865" s="45"/>
      <c r="GA865" s="73"/>
      <c r="GB865" s="73"/>
      <c r="GC865" s="73"/>
      <c r="GD865" s="73"/>
      <c r="GE865" s="73"/>
      <c r="GF865" s="73"/>
      <c r="GG865" s="73"/>
      <c r="GH865" s="73"/>
      <c r="GI865" s="73"/>
      <c r="GJ865" s="73"/>
      <c r="GK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45"/>
      <c r="IF865" s="45"/>
      <c r="JM865" s="45"/>
      <c r="JN865" s="45"/>
      <c r="JO865" s="45"/>
      <c r="KR865" s="45"/>
      <c r="LU865" s="45"/>
      <c r="MY865" s="45"/>
      <c r="OB865" s="45"/>
      <c r="PE865" s="45"/>
      <c r="QH865" s="45"/>
    </row>
    <row r="866" spans="3:450" s="41" customFormat="1" x14ac:dyDescent="0.2">
      <c r="C866" s="42"/>
      <c r="G866" s="43"/>
      <c r="H866" s="43"/>
      <c r="AK866" s="45"/>
      <c r="BN866" s="45"/>
      <c r="DT866" s="45"/>
      <c r="FZ866" s="45"/>
      <c r="GA866" s="73"/>
      <c r="GB866" s="73"/>
      <c r="GC866" s="73"/>
      <c r="GD866" s="73"/>
      <c r="GE866" s="73"/>
      <c r="GF866" s="73"/>
      <c r="GG866" s="73"/>
      <c r="GH866" s="73"/>
      <c r="GI866" s="73"/>
      <c r="GJ866" s="73"/>
      <c r="GK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45"/>
      <c r="IF866" s="45"/>
      <c r="JM866" s="45"/>
      <c r="JN866" s="45"/>
      <c r="JO866" s="45"/>
      <c r="KR866" s="45"/>
      <c r="LU866" s="45"/>
      <c r="MY866" s="45"/>
      <c r="OB866" s="45"/>
      <c r="PE866" s="45"/>
      <c r="QH866" s="45"/>
    </row>
    <row r="867" spans="3:450" s="41" customFormat="1" x14ac:dyDescent="0.2">
      <c r="C867" s="42"/>
      <c r="G867" s="43"/>
      <c r="H867" s="43"/>
      <c r="AK867" s="45"/>
      <c r="BN867" s="45"/>
      <c r="DT867" s="45"/>
      <c r="FZ867" s="45"/>
      <c r="GA867" s="73"/>
      <c r="GB867" s="73"/>
      <c r="GC867" s="73"/>
      <c r="GD867" s="73"/>
      <c r="GE867" s="73"/>
      <c r="GF867" s="73"/>
      <c r="GG867" s="73"/>
      <c r="GH867" s="73"/>
      <c r="GI867" s="73"/>
      <c r="GJ867" s="73"/>
      <c r="GK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45"/>
      <c r="IF867" s="45"/>
      <c r="JM867" s="45"/>
      <c r="JN867" s="45"/>
      <c r="JO867" s="45"/>
      <c r="KR867" s="45"/>
      <c r="LU867" s="45"/>
      <c r="MY867" s="45"/>
      <c r="OB867" s="45"/>
      <c r="PE867" s="45"/>
      <c r="QH867" s="45"/>
    </row>
    <row r="868" spans="3:450" s="41" customFormat="1" x14ac:dyDescent="0.2">
      <c r="C868" s="42"/>
      <c r="G868" s="43"/>
      <c r="H868" s="43"/>
      <c r="AK868" s="45"/>
      <c r="BN868" s="45"/>
      <c r="DT868" s="45"/>
      <c r="FZ868" s="45"/>
      <c r="GA868" s="73"/>
      <c r="GB868" s="73"/>
      <c r="GC868" s="73"/>
      <c r="GD868" s="73"/>
      <c r="GE868" s="73"/>
      <c r="GF868" s="73"/>
      <c r="GG868" s="73"/>
      <c r="GH868" s="73"/>
      <c r="GI868" s="73"/>
      <c r="GJ868" s="73"/>
      <c r="GK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45"/>
      <c r="IF868" s="45"/>
      <c r="JM868" s="45"/>
      <c r="JN868" s="45"/>
      <c r="JO868" s="45"/>
      <c r="KR868" s="45"/>
      <c r="LU868" s="45"/>
      <c r="MY868" s="45"/>
      <c r="OB868" s="45"/>
      <c r="PE868" s="45"/>
      <c r="QH868" s="45"/>
    </row>
    <row r="869" spans="3:450" s="41" customFormat="1" x14ac:dyDescent="0.2">
      <c r="C869" s="42"/>
      <c r="G869" s="43"/>
      <c r="H869" s="43"/>
      <c r="AK869" s="45"/>
      <c r="BN869" s="45"/>
      <c r="DT869" s="45"/>
      <c r="FZ869" s="45"/>
      <c r="GA869" s="73"/>
      <c r="GB869" s="73"/>
      <c r="GC869" s="73"/>
      <c r="GD869" s="73"/>
      <c r="GE869" s="73"/>
      <c r="GF869" s="73"/>
      <c r="GG869" s="73"/>
      <c r="GH869" s="73"/>
      <c r="GI869" s="73"/>
      <c r="GJ869" s="73"/>
      <c r="GK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45"/>
      <c r="IF869" s="45"/>
      <c r="JM869" s="45"/>
      <c r="JN869" s="45"/>
      <c r="JO869" s="45"/>
      <c r="KR869" s="45"/>
      <c r="LU869" s="45"/>
      <c r="MY869" s="45"/>
      <c r="OB869" s="45"/>
      <c r="PE869" s="45"/>
      <c r="QH869" s="45"/>
    </row>
    <row r="870" spans="3:450" s="41" customFormat="1" x14ac:dyDescent="0.2">
      <c r="C870" s="42"/>
      <c r="G870" s="43"/>
      <c r="H870" s="43"/>
      <c r="AK870" s="45"/>
      <c r="BN870" s="45"/>
      <c r="DT870" s="45"/>
      <c r="FZ870" s="45"/>
      <c r="GA870" s="73"/>
      <c r="GB870" s="73"/>
      <c r="GC870" s="73"/>
      <c r="GD870" s="73"/>
      <c r="GE870" s="73"/>
      <c r="GF870" s="73"/>
      <c r="GG870" s="73"/>
      <c r="GH870" s="73"/>
      <c r="GI870" s="73"/>
      <c r="GJ870" s="73"/>
      <c r="GK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45"/>
      <c r="IF870" s="45"/>
      <c r="JM870" s="45"/>
      <c r="JN870" s="45"/>
      <c r="JO870" s="45"/>
      <c r="KR870" s="45"/>
      <c r="LU870" s="45"/>
      <c r="MY870" s="45"/>
      <c r="OB870" s="45"/>
      <c r="PE870" s="45"/>
      <c r="QH870" s="45"/>
    </row>
    <row r="871" spans="3:450" s="41" customFormat="1" x14ac:dyDescent="0.2">
      <c r="C871" s="42"/>
      <c r="G871" s="43"/>
      <c r="H871" s="43"/>
      <c r="AK871" s="45"/>
      <c r="BN871" s="45"/>
      <c r="DT871" s="45"/>
      <c r="FZ871" s="45"/>
      <c r="GA871" s="73"/>
      <c r="GB871" s="73"/>
      <c r="GC871" s="73"/>
      <c r="GD871" s="73"/>
      <c r="GE871" s="73"/>
      <c r="GF871" s="73"/>
      <c r="GG871" s="73"/>
      <c r="GH871" s="73"/>
      <c r="GI871" s="73"/>
      <c r="GJ871" s="73"/>
      <c r="GK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45"/>
      <c r="IF871" s="45"/>
      <c r="JM871" s="45"/>
      <c r="JN871" s="45"/>
      <c r="JO871" s="45"/>
      <c r="KR871" s="45"/>
      <c r="LU871" s="45"/>
      <c r="MY871" s="45"/>
      <c r="OB871" s="45"/>
      <c r="PE871" s="45"/>
      <c r="QH871" s="45"/>
    </row>
    <row r="872" spans="3:450" s="41" customFormat="1" x14ac:dyDescent="0.2">
      <c r="C872" s="42"/>
      <c r="G872" s="43"/>
      <c r="H872" s="43"/>
      <c r="AK872" s="45"/>
      <c r="BN872" s="45"/>
      <c r="DT872" s="45"/>
      <c r="FZ872" s="45"/>
      <c r="GA872" s="73"/>
      <c r="GB872" s="73"/>
      <c r="GC872" s="73"/>
      <c r="GD872" s="73"/>
      <c r="GE872" s="73"/>
      <c r="GF872" s="73"/>
      <c r="GG872" s="73"/>
      <c r="GH872" s="73"/>
      <c r="GI872" s="73"/>
      <c r="GJ872" s="73"/>
      <c r="GK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45"/>
      <c r="IF872" s="45"/>
      <c r="JM872" s="45"/>
      <c r="JN872" s="45"/>
      <c r="JO872" s="45"/>
      <c r="KR872" s="45"/>
      <c r="LU872" s="45"/>
      <c r="MY872" s="45"/>
      <c r="OB872" s="45"/>
      <c r="PE872" s="45"/>
      <c r="QH872" s="45"/>
    </row>
    <row r="873" spans="3:450" s="41" customFormat="1" x14ac:dyDescent="0.2">
      <c r="C873" s="42"/>
      <c r="G873" s="43"/>
      <c r="H873" s="43"/>
      <c r="AK873" s="45"/>
      <c r="BN873" s="45"/>
      <c r="DT873" s="45"/>
      <c r="FZ873" s="45"/>
      <c r="GA873" s="73"/>
      <c r="GB873" s="73"/>
      <c r="GC873" s="73"/>
      <c r="GD873" s="73"/>
      <c r="GE873" s="73"/>
      <c r="GF873" s="73"/>
      <c r="GG873" s="73"/>
      <c r="GH873" s="73"/>
      <c r="GI873" s="73"/>
      <c r="GJ873" s="73"/>
      <c r="GK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45"/>
      <c r="IF873" s="45"/>
      <c r="JM873" s="45"/>
      <c r="JN873" s="45"/>
      <c r="JO873" s="45"/>
      <c r="KR873" s="45"/>
      <c r="LU873" s="45"/>
      <c r="MY873" s="45"/>
      <c r="OB873" s="45"/>
      <c r="PE873" s="45"/>
      <c r="QH873" s="45"/>
    </row>
    <row r="874" spans="3:450" s="41" customFormat="1" x14ac:dyDescent="0.2">
      <c r="C874" s="42"/>
      <c r="G874" s="43"/>
      <c r="H874" s="43"/>
      <c r="AK874" s="45"/>
      <c r="BN874" s="45"/>
      <c r="DT874" s="45"/>
      <c r="FZ874" s="45"/>
      <c r="GA874" s="73"/>
      <c r="GB874" s="73"/>
      <c r="GC874" s="73"/>
      <c r="GD874" s="73"/>
      <c r="GE874" s="73"/>
      <c r="GF874" s="73"/>
      <c r="GG874" s="73"/>
      <c r="GH874" s="73"/>
      <c r="GI874" s="73"/>
      <c r="GJ874" s="73"/>
      <c r="GK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45"/>
      <c r="IF874" s="45"/>
      <c r="JM874" s="45"/>
      <c r="JN874" s="45"/>
      <c r="JO874" s="45"/>
      <c r="KR874" s="45"/>
      <c r="LU874" s="45"/>
      <c r="MY874" s="45"/>
      <c r="OB874" s="45"/>
      <c r="PE874" s="45"/>
      <c r="QH874" s="45"/>
    </row>
    <row r="875" spans="3:450" s="41" customFormat="1" x14ac:dyDescent="0.2">
      <c r="C875" s="42"/>
      <c r="G875" s="43"/>
      <c r="H875" s="43"/>
      <c r="AK875" s="45"/>
      <c r="BN875" s="45"/>
      <c r="DT875" s="45"/>
      <c r="FZ875" s="45"/>
      <c r="GA875" s="73"/>
      <c r="GB875" s="73"/>
      <c r="GC875" s="73"/>
      <c r="GD875" s="73"/>
      <c r="GE875" s="73"/>
      <c r="GF875" s="73"/>
      <c r="GG875" s="73"/>
      <c r="GH875" s="73"/>
      <c r="GI875" s="73"/>
      <c r="GJ875" s="73"/>
      <c r="GK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45"/>
      <c r="IF875" s="45"/>
      <c r="JM875" s="45"/>
      <c r="JN875" s="45"/>
      <c r="JO875" s="45"/>
      <c r="KR875" s="45"/>
      <c r="LU875" s="45"/>
      <c r="MY875" s="45"/>
      <c r="OB875" s="45"/>
      <c r="PE875" s="45"/>
      <c r="QH875" s="45"/>
    </row>
    <row r="876" spans="3:450" s="41" customFormat="1" x14ac:dyDescent="0.2">
      <c r="C876" s="42"/>
      <c r="G876" s="43"/>
      <c r="H876" s="43"/>
      <c r="AK876" s="45"/>
      <c r="BN876" s="45"/>
      <c r="DT876" s="45"/>
      <c r="FZ876" s="45"/>
      <c r="GA876" s="73"/>
      <c r="GB876" s="73"/>
      <c r="GC876" s="73"/>
      <c r="GD876" s="73"/>
      <c r="GE876" s="73"/>
      <c r="GF876" s="73"/>
      <c r="GG876" s="73"/>
      <c r="GH876" s="73"/>
      <c r="GI876" s="73"/>
      <c r="GJ876" s="73"/>
      <c r="GK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45"/>
      <c r="IF876" s="45"/>
      <c r="JM876" s="45"/>
      <c r="JN876" s="45"/>
      <c r="JO876" s="45"/>
      <c r="KR876" s="45"/>
      <c r="LU876" s="45"/>
      <c r="MY876" s="45"/>
      <c r="OB876" s="45"/>
      <c r="PE876" s="45"/>
      <c r="QH876" s="45"/>
    </row>
    <row r="877" spans="3:450" s="41" customFormat="1" x14ac:dyDescent="0.2">
      <c r="C877" s="42"/>
      <c r="G877" s="43"/>
      <c r="H877" s="43"/>
      <c r="AK877" s="45"/>
      <c r="BN877" s="45"/>
      <c r="DT877" s="45"/>
      <c r="FZ877" s="45"/>
      <c r="GA877" s="73"/>
      <c r="GB877" s="73"/>
      <c r="GC877" s="73"/>
      <c r="GD877" s="73"/>
      <c r="GE877" s="73"/>
      <c r="GF877" s="73"/>
      <c r="GG877" s="73"/>
      <c r="GH877" s="73"/>
      <c r="GI877" s="73"/>
      <c r="GJ877" s="73"/>
      <c r="GK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45"/>
      <c r="IF877" s="45"/>
      <c r="JM877" s="45"/>
      <c r="JN877" s="45"/>
      <c r="JO877" s="45"/>
      <c r="KR877" s="45"/>
      <c r="LU877" s="45"/>
      <c r="MY877" s="45"/>
      <c r="OB877" s="45"/>
      <c r="PE877" s="45"/>
      <c r="QH877" s="45"/>
    </row>
    <row r="878" spans="3:450" s="41" customFormat="1" x14ac:dyDescent="0.2">
      <c r="C878" s="42"/>
      <c r="G878" s="43"/>
      <c r="H878" s="43"/>
      <c r="AK878" s="45"/>
      <c r="BN878" s="45"/>
      <c r="DT878" s="45"/>
      <c r="FZ878" s="45"/>
      <c r="GA878" s="73"/>
      <c r="GB878" s="73"/>
      <c r="GC878" s="73"/>
      <c r="GD878" s="73"/>
      <c r="GE878" s="73"/>
      <c r="GF878" s="73"/>
      <c r="GG878" s="73"/>
      <c r="GH878" s="73"/>
      <c r="GI878" s="73"/>
      <c r="GJ878" s="73"/>
      <c r="GK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45"/>
      <c r="IF878" s="45"/>
      <c r="JM878" s="45"/>
      <c r="JN878" s="45"/>
      <c r="JO878" s="45"/>
      <c r="KR878" s="45"/>
      <c r="LU878" s="45"/>
      <c r="MY878" s="45"/>
      <c r="OB878" s="45"/>
      <c r="PE878" s="45"/>
      <c r="QH878" s="45"/>
    </row>
    <row r="879" spans="3:450" s="41" customFormat="1" x14ac:dyDescent="0.2">
      <c r="C879" s="42"/>
      <c r="G879" s="43"/>
      <c r="H879" s="43"/>
      <c r="AK879" s="45"/>
      <c r="BN879" s="45"/>
      <c r="DT879" s="45"/>
      <c r="FZ879" s="45"/>
      <c r="GA879" s="73"/>
      <c r="GB879" s="73"/>
      <c r="GC879" s="73"/>
      <c r="GD879" s="73"/>
      <c r="GE879" s="73"/>
      <c r="GF879" s="73"/>
      <c r="GG879" s="73"/>
      <c r="GH879" s="73"/>
      <c r="GI879" s="73"/>
      <c r="GJ879" s="73"/>
      <c r="GK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45"/>
      <c r="IF879" s="45"/>
      <c r="JM879" s="45"/>
      <c r="JN879" s="45"/>
      <c r="JO879" s="45"/>
      <c r="KR879" s="45"/>
      <c r="LU879" s="45"/>
      <c r="MY879" s="45"/>
      <c r="OB879" s="45"/>
      <c r="PE879" s="45"/>
      <c r="QH879" s="45"/>
    </row>
    <row r="880" spans="3:450" s="41" customFormat="1" x14ac:dyDescent="0.2">
      <c r="C880" s="42"/>
      <c r="G880" s="43"/>
      <c r="H880" s="43"/>
      <c r="AK880" s="45"/>
      <c r="BN880" s="45"/>
      <c r="DT880" s="45"/>
      <c r="FZ880" s="45"/>
      <c r="GA880" s="73"/>
      <c r="GB880" s="73"/>
      <c r="GC880" s="73"/>
      <c r="GD880" s="73"/>
      <c r="GE880" s="73"/>
      <c r="GF880" s="73"/>
      <c r="GG880" s="73"/>
      <c r="GH880" s="73"/>
      <c r="GI880" s="73"/>
      <c r="GJ880" s="73"/>
      <c r="GK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45"/>
      <c r="IF880" s="45"/>
      <c r="JM880" s="45"/>
      <c r="JN880" s="45"/>
      <c r="JO880" s="45"/>
      <c r="KR880" s="45"/>
      <c r="LU880" s="45"/>
      <c r="MY880" s="45"/>
      <c r="OB880" s="45"/>
      <c r="PE880" s="45"/>
      <c r="QH880" s="45"/>
    </row>
    <row r="881" spans="3:450" s="41" customFormat="1" x14ac:dyDescent="0.2">
      <c r="C881" s="42"/>
      <c r="G881" s="43"/>
      <c r="H881" s="43"/>
      <c r="AK881" s="45"/>
      <c r="BN881" s="45"/>
      <c r="DT881" s="45"/>
      <c r="FZ881" s="45"/>
      <c r="GA881" s="73"/>
      <c r="GB881" s="73"/>
      <c r="GC881" s="73"/>
      <c r="GD881" s="73"/>
      <c r="GE881" s="73"/>
      <c r="GF881" s="73"/>
      <c r="GG881" s="73"/>
      <c r="GH881" s="73"/>
      <c r="GI881" s="73"/>
      <c r="GJ881" s="73"/>
      <c r="GK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45"/>
      <c r="IF881" s="45"/>
      <c r="JM881" s="45"/>
      <c r="JN881" s="45"/>
      <c r="JO881" s="45"/>
      <c r="KR881" s="45"/>
      <c r="LU881" s="45"/>
      <c r="MY881" s="45"/>
      <c r="OB881" s="45"/>
      <c r="PE881" s="45"/>
      <c r="QH881" s="45"/>
    </row>
    <row r="882" spans="3:450" s="41" customFormat="1" x14ac:dyDescent="0.2">
      <c r="C882" s="42"/>
      <c r="G882" s="43"/>
      <c r="H882" s="43"/>
      <c r="AK882" s="45"/>
      <c r="BN882" s="45"/>
      <c r="DT882" s="45"/>
      <c r="FZ882" s="45"/>
      <c r="GA882" s="73"/>
      <c r="GB882" s="73"/>
      <c r="GC882" s="73"/>
      <c r="GD882" s="73"/>
      <c r="GE882" s="73"/>
      <c r="GF882" s="73"/>
      <c r="GG882" s="73"/>
      <c r="GH882" s="73"/>
      <c r="GI882" s="73"/>
      <c r="GJ882" s="73"/>
      <c r="GK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45"/>
      <c r="IF882" s="45"/>
      <c r="JM882" s="45"/>
      <c r="JN882" s="45"/>
      <c r="JO882" s="45"/>
      <c r="KR882" s="45"/>
      <c r="LU882" s="45"/>
      <c r="MY882" s="45"/>
      <c r="OB882" s="45"/>
      <c r="PE882" s="45"/>
      <c r="QH882" s="45"/>
    </row>
    <row r="883" spans="3:450" s="41" customFormat="1" x14ac:dyDescent="0.2">
      <c r="C883" s="42"/>
      <c r="G883" s="43"/>
      <c r="H883" s="43"/>
      <c r="AK883" s="45"/>
      <c r="BN883" s="45"/>
      <c r="DT883" s="45"/>
      <c r="FZ883" s="45"/>
      <c r="GA883" s="73"/>
      <c r="GB883" s="73"/>
      <c r="GC883" s="73"/>
      <c r="GD883" s="73"/>
      <c r="GE883" s="73"/>
      <c r="GF883" s="73"/>
      <c r="GG883" s="73"/>
      <c r="GH883" s="73"/>
      <c r="GI883" s="73"/>
      <c r="GJ883" s="73"/>
      <c r="GK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45"/>
      <c r="IF883" s="45"/>
      <c r="JM883" s="45"/>
      <c r="JN883" s="45"/>
      <c r="JO883" s="45"/>
      <c r="KR883" s="45"/>
      <c r="LU883" s="45"/>
      <c r="MY883" s="45"/>
      <c r="OB883" s="45"/>
      <c r="PE883" s="45"/>
      <c r="QH883" s="45"/>
    </row>
    <row r="884" spans="3:450" s="41" customFormat="1" x14ac:dyDescent="0.2">
      <c r="C884" s="42"/>
      <c r="G884" s="43"/>
      <c r="H884" s="43"/>
      <c r="AK884" s="45"/>
      <c r="BN884" s="45"/>
      <c r="DT884" s="45"/>
      <c r="FZ884" s="45"/>
      <c r="GA884" s="73"/>
      <c r="GB884" s="73"/>
      <c r="GC884" s="73"/>
      <c r="GD884" s="73"/>
      <c r="GE884" s="73"/>
      <c r="GF884" s="73"/>
      <c r="GG884" s="73"/>
      <c r="GH884" s="73"/>
      <c r="GI884" s="73"/>
      <c r="GJ884" s="73"/>
      <c r="GK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45"/>
      <c r="IF884" s="45"/>
      <c r="JM884" s="45"/>
      <c r="JN884" s="45"/>
      <c r="JO884" s="45"/>
      <c r="KR884" s="45"/>
      <c r="LU884" s="45"/>
      <c r="MY884" s="45"/>
      <c r="OB884" s="45"/>
      <c r="PE884" s="45"/>
      <c r="QH884" s="45"/>
    </row>
    <row r="885" spans="3:450" s="41" customFormat="1" x14ac:dyDescent="0.2">
      <c r="C885" s="42"/>
      <c r="G885" s="43"/>
      <c r="H885" s="43"/>
      <c r="AK885" s="45"/>
      <c r="BN885" s="45"/>
      <c r="DT885" s="45"/>
      <c r="FZ885" s="45"/>
      <c r="GA885" s="73"/>
      <c r="GB885" s="73"/>
      <c r="GC885" s="73"/>
      <c r="GD885" s="73"/>
      <c r="GE885" s="73"/>
      <c r="GF885" s="73"/>
      <c r="GG885" s="73"/>
      <c r="GH885" s="73"/>
      <c r="GI885" s="73"/>
      <c r="GJ885" s="73"/>
      <c r="GK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45"/>
      <c r="IF885" s="45"/>
      <c r="JM885" s="45"/>
      <c r="JN885" s="45"/>
      <c r="JO885" s="45"/>
      <c r="KR885" s="45"/>
      <c r="LU885" s="45"/>
      <c r="MY885" s="45"/>
      <c r="OB885" s="45"/>
      <c r="PE885" s="45"/>
      <c r="QH885" s="45"/>
    </row>
    <row r="886" spans="3:450" s="41" customFormat="1" x14ac:dyDescent="0.2">
      <c r="C886" s="42"/>
      <c r="G886" s="43"/>
      <c r="H886" s="43"/>
      <c r="AK886" s="45"/>
      <c r="BN886" s="45"/>
      <c r="DT886" s="45"/>
      <c r="FZ886" s="45"/>
      <c r="GA886" s="73"/>
      <c r="GB886" s="73"/>
      <c r="GC886" s="73"/>
      <c r="GD886" s="73"/>
      <c r="GE886" s="73"/>
      <c r="GF886" s="73"/>
      <c r="GG886" s="73"/>
      <c r="GH886" s="73"/>
      <c r="GI886" s="73"/>
      <c r="GJ886" s="73"/>
      <c r="GK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45"/>
      <c r="IF886" s="45"/>
      <c r="JM886" s="45"/>
      <c r="JN886" s="45"/>
      <c r="JO886" s="45"/>
      <c r="KR886" s="45"/>
      <c r="LU886" s="45"/>
      <c r="MY886" s="45"/>
      <c r="OB886" s="45"/>
      <c r="PE886" s="45"/>
      <c r="QH886" s="45"/>
    </row>
    <row r="887" spans="3:450" s="41" customFormat="1" x14ac:dyDescent="0.2">
      <c r="C887" s="42"/>
      <c r="G887" s="43"/>
      <c r="H887" s="43"/>
      <c r="AK887" s="45"/>
      <c r="BN887" s="45"/>
      <c r="DT887" s="45"/>
      <c r="FZ887" s="45"/>
      <c r="GA887" s="73"/>
      <c r="GB887" s="73"/>
      <c r="GC887" s="73"/>
      <c r="GD887" s="73"/>
      <c r="GE887" s="73"/>
      <c r="GF887" s="73"/>
      <c r="GG887" s="73"/>
      <c r="GH887" s="73"/>
      <c r="GI887" s="73"/>
      <c r="GJ887" s="73"/>
      <c r="GK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45"/>
      <c r="IF887" s="45"/>
      <c r="JM887" s="45"/>
      <c r="JN887" s="45"/>
      <c r="JO887" s="45"/>
      <c r="KR887" s="45"/>
      <c r="LU887" s="45"/>
      <c r="MY887" s="45"/>
      <c r="OB887" s="45"/>
      <c r="PE887" s="45"/>
      <c r="QH887" s="45"/>
    </row>
    <row r="888" spans="3:450" s="41" customFormat="1" x14ac:dyDescent="0.2">
      <c r="C888" s="42"/>
      <c r="G888" s="43"/>
      <c r="H888" s="43"/>
      <c r="AK888" s="45"/>
      <c r="BN888" s="45"/>
      <c r="DT888" s="45"/>
      <c r="FZ888" s="45"/>
      <c r="GA888" s="73"/>
      <c r="GB888" s="73"/>
      <c r="GC888" s="73"/>
      <c r="GD888" s="73"/>
      <c r="GE888" s="73"/>
      <c r="GF888" s="73"/>
      <c r="GG888" s="73"/>
      <c r="GH888" s="73"/>
      <c r="GI888" s="73"/>
      <c r="GJ888" s="73"/>
      <c r="GK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45"/>
      <c r="IF888" s="45"/>
      <c r="JM888" s="45"/>
      <c r="JN888" s="45"/>
      <c r="JO888" s="45"/>
      <c r="KR888" s="45"/>
      <c r="LU888" s="45"/>
      <c r="MY888" s="45"/>
      <c r="OB888" s="45"/>
      <c r="PE888" s="45"/>
      <c r="QH888" s="45"/>
    </row>
    <row r="889" spans="3:450" s="41" customFormat="1" x14ac:dyDescent="0.2">
      <c r="C889" s="42"/>
      <c r="G889" s="43"/>
      <c r="H889" s="43"/>
      <c r="AK889" s="45"/>
      <c r="BN889" s="45"/>
      <c r="DT889" s="45"/>
      <c r="FZ889" s="45"/>
      <c r="GA889" s="73"/>
      <c r="GB889" s="73"/>
      <c r="GC889" s="73"/>
      <c r="GD889" s="73"/>
      <c r="GE889" s="73"/>
      <c r="GF889" s="73"/>
      <c r="GG889" s="73"/>
      <c r="GH889" s="73"/>
      <c r="GI889" s="73"/>
      <c r="GJ889" s="73"/>
      <c r="GK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45"/>
      <c r="IF889" s="45"/>
      <c r="JM889" s="45"/>
      <c r="JN889" s="45"/>
      <c r="JO889" s="45"/>
      <c r="KR889" s="45"/>
      <c r="LU889" s="45"/>
      <c r="MY889" s="45"/>
      <c r="OB889" s="45"/>
      <c r="PE889" s="45"/>
      <c r="QH889" s="45"/>
    </row>
    <row r="890" spans="3:450" s="41" customFormat="1" x14ac:dyDescent="0.2">
      <c r="C890" s="42"/>
      <c r="G890" s="43"/>
      <c r="H890" s="43"/>
      <c r="AK890" s="45"/>
      <c r="BN890" s="45"/>
      <c r="DT890" s="45"/>
      <c r="FZ890" s="45"/>
      <c r="GA890" s="73"/>
      <c r="GB890" s="73"/>
      <c r="GC890" s="73"/>
      <c r="GD890" s="73"/>
      <c r="GE890" s="73"/>
      <c r="GF890" s="73"/>
      <c r="GG890" s="73"/>
      <c r="GH890" s="73"/>
      <c r="GI890" s="73"/>
      <c r="GJ890" s="73"/>
      <c r="GK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45"/>
      <c r="IF890" s="45"/>
      <c r="JM890" s="45"/>
      <c r="JN890" s="45"/>
      <c r="JO890" s="45"/>
      <c r="KR890" s="45"/>
      <c r="LU890" s="45"/>
      <c r="MY890" s="45"/>
      <c r="OB890" s="45"/>
      <c r="PE890" s="45"/>
      <c r="QH890" s="45"/>
    </row>
    <row r="891" spans="3:450" s="41" customFormat="1" x14ac:dyDescent="0.2">
      <c r="C891" s="42"/>
      <c r="G891" s="43"/>
      <c r="H891" s="43"/>
      <c r="AK891" s="45"/>
      <c r="BN891" s="45"/>
      <c r="DT891" s="45"/>
      <c r="FZ891" s="45"/>
      <c r="GA891" s="73"/>
      <c r="GB891" s="73"/>
      <c r="GC891" s="73"/>
      <c r="GD891" s="73"/>
      <c r="GE891" s="73"/>
      <c r="GF891" s="73"/>
      <c r="GG891" s="73"/>
      <c r="GH891" s="73"/>
      <c r="GI891" s="73"/>
      <c r="GJ891" s="73"/>
      <c r="GK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45"/>
      <c r="IF891" s="45"/>
      <c r="JM891" s="45"/>
      <c r="JN891" s="45"/>
      <c r="JO891" s="45"/>
      <c r="KR891" s="45"/>
      <c r="LU891" s="45"/>
      <c r="MY891" s="45"/>
      <c r="OB891" s="45"/>
      <c r="PE891" s="45"/>
      <c r="QH891" s="45"/>
    </row>
    <row r="892" spans="3:450" s="41" customFormat="1" x14ac:dyDescent="0.2">
      <c r="C892" s="42"/>
      <c r="G892" s="43"/>
      <c r="H892" s="43"/>
      <c r="AK892" s="45"/>
      <c r="BN892" s="45"/>
      <c r="DT892" s="45"/>
      <c r="FZ892" s="45"/>
      <c r="GA892" s="73"/>
      <c r="GB892" s="73"/>
      <c r="GC892" s="73"/>
      <c r="GD892" s="73"/>
      <c r="GE892" s="73"/>
      <c r="GF892" s="73"/>
      <c r="GG892" s="73"/>
      <c r="GH892" s="73"/>
      <c r="GI892" s="73"/>
      <c r="GJ892" s="73"/>
      <c r="GK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45"/>
      <c r="IF892" s="45"/>
      <c r="JM892" s="45"/>
      <c r="JN892" s="45"/>
      <c r="JO892" s="45"/>
      <c r="KR892" s="45"/>
      <c r="LU892" s="45"/>
      <c r="MY892" s="45"/>
      <c r="OB892" s="45"/>
      <c r="PE892" s="45"/>
      <c r="QH892" s="45"/>
    </row>
    <row r="893" spans="3:450" s="41" customFormat="1" x14ac:dyDescent="0.2">
      <c r="C893" s="42"/>
      <c r="G893" s="43"/>
      <c r="H893" s="43"/>
      <c r="AK893" s="45"/>
      <c r="BN893" s="45"/>
      <c r="DT893" s="45"/>
      <c r="FZ893" s="45"/>
      <c r="GA893" s="73"/>
      <c r="GB893" s="73"/>
      <c r="GC893" s="73"/>
      <c r="GD893" s="73"/>
      <c r="GE893" s="73"/>
      <c r="GF893" s="73"/>
      <c r="GG893" s="73"/>
      <c r="GH893" s="73"/>
      <c r="GI893" s="73"/>
      <c r="GJ893" s="73"/>
      <c r="GK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45"/>
      <c r="IF893" s="45"/>
      <c r="JM893" s="45"/>
      <c r="JN893" s="45"/>
      <c r="JO893" s="45"/>
      <c r="KR893" s="45"/>
      <c r="LU893" s="45"/>
      <c r="MY893" s="45"/>
      <c r="OB893" s="45"/>
      <c r="PE893" s="45"/>
      <c r="QH893" s="45"/>
    </row>
    <row r="894" spans="3:450" s="41" customFormat="1" x14ac:dyDescent="0.2">
      <c r="C894" s="42"/>
      <c r="G894" s="43"/>
      <c r="H894" s="43"/>
      <c r="AK894" s="45"/>
      <c r="BN894" s="45"/>
      <c r="DT894" s="45"/>
      <c r="FZ894" s="45"/>
      <c r="GA894" s="73"/>
      <c r="GB894" s="73"/>
      <c r="GC894" s="73"/>
      <c r="GD894" s="73"/>
      <c r="GE894" s="73"/>
      <c r="GF894" s="73"/>
      <c r="GG894" s="73"/>
      <c r="GH894" s="73"/>
      <c r="GI894" s="73"/>
      <c r="GJ894" s="73"/>
      <c r="GK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45"/>
      <c r="IF894" s="45"/>
      <c r="JM894" s="45"/>
      <c r="JN894" s="45"/>
      <c r="JO894" s="45"/>
      <c r="KR894" s="45"/>
      <c r="LU894" s="45"/>
      <c r="MY894" s="45"/>
      <c r="OB894" s="45"/>
      <c r="PE894" s="45"/>
      <c r="QH894" s="45"/>
    </row>
    <row r="895" spans="3:450" s="41" customFormat="1" x14ac:dyDescent="0.2">
      <c r="C895" s="42"/>
      <c r="G895" s="43"/>
      <c r="H895" s="43"/>
      <c r="AK895" s="45"/>
      <c r="BN895" s="45"/>
      <c r="DT895" s="45"/>
      <c r="FZ895" s="45"/>
      <c r="GA895" s="73"/>
      <c r="GB895" s="73"/>
      <c r="GC895" s="73"/>
      <c r="GD895" s="73"/>
      <c r="GE895" s="73"/>
      <c r="GF895" s="73"/>
      <c r="GG895" s="73"/>
      <c r="GH895" s="73"/>
      <c r="GI895" s="73"/>
      <c r="GJ895" s="73"/>
      <c r="GK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45"/>
      <c r="IF895" s="45"/>
      <c r="JM895" s="45"/>
      <c r="JN895" s="45"/>
      <c r="JO895" s="45"/>
      <c r="KR895" s="45"/>
      <c r="LU895" s="45"/>
      <c r="MY895" s="45"/>
      <c r="OB895" s="45"/>
      <c r="PE895" s="45"/>
      <c r="QH895" s="45"/>
    </row>
    <row r="896" spans="3:450" s="41" customFormat="1" x14ac:dyDescent="0.2">
      <c r="C896" s="42"/>
      <c r="G896" s="43"/>
      <c r="H896" s="43"/>
      <c r="AK896" s="45"/>
      <c r="BN896" s="45"/>
      <c r="DT896" s="45"/>
      <c r="FZ896" s="45"/>
      <c r="GA896" s="73"/>
      <c r="GB896" s="73"/>
      <c r="GC896" s="73"/>
      <c r="GD896" s="73"/>
      <c r="GE896" s="73"/>
      <c r="GF896" s="73"/>
      <c r="GG896" s="73"/>
      <c r="GH896" s="73"/>
      <c r="GI896" s="73"/>
      <c r="GJ896" s="73"/>
      <c r="GK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45"/>
      <c r="IF896" s="45"/>
      <c r="JM896" s="45"/>
      <c r="JN896" s="45"/>
      <c r="JO896" s="45"/>
      <c r="KR896" s="45"/>
      <c r="LU896" s="45"/>
      <c r="MY896" s="45"/>
      <c r="OB896" s="45"/>
      <c r="PE896" s="45"/>
      <c r="QH896" s="45"/>
    </row>
    <row r="897" spans="3:450" s="41" customFormat="1" x14ac:dyDescent="0.2">
      <c r="C897" s="42"/>
      <c r="G897" s="43"/>
      <c r="H897" s="43"/>
      <c r="AK897" s="45"/>
      <c r="BN897" s="45"/>
      <c r="DT897" s="45"/>
      <c r="FZ897" s="45"/>
      <c r="GA897" s="73"/>
      <c r="GB897" s="73"/>
      <c r="GC897" s="73"/>
      <c r="GD897" s="73"/>
      <c r="GE897" s="73"/>
      <c r="GF897" s="73"/>
      <c r="GG897" s="73"/>
      <c r="GH897" s="73"/>
      <c r="GI897" s="73"/>
      <c r="GJ897" s="73"/>
      <c r="GK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45"/>
      <c r="IF897" s="45"/>
      <c r="JM897" s="45"/>
      <c r="JN897" s="45"/>
      <c r="JO897" s="45"/>
      <c r="KR897" s="45"/>
      <c r="LU897" s="45"/>
      <c r="MY897" s="45"/>
      <c r="OB897" s="45"/>
      <c r="PE897" s="45"/>
      <c r="QH897" s="45"/>
    </row>
    <row r="898" spans="3:450" s="41" customFormat="1" x14ac:dyDescent="0.2">
      <c r="C898" s="42"/>
      <c r="G898" s="43"/>
      <c r="H898" s="43"/>
      <c r="AK898" s="45"/>
      <c r="BN898" s="45"/>
      <c r="DT898" s="45"/>
      <c r="FZ898" s="45"/>
      <c r="GA898" s="73"/>
      <c r="GB898" s="73"/>
      <c r="GC898" s="73"/>
      <c r="GD898" s="73"/>
      <c r="GE898" s="73"/>
      <c r="GF898" s="73"/>
      <c r="GG898" s="73"/>
      <c r="GH898" s="73"/>
      <c r="GI898" s="73"/>
      <c r="GJ898" s="73"/>
      <c r="GK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45"/>
      <c r="IF898" s="45"/>
      <c r="JM898" s="45"/>
      <c r="JN898" s="45"/>
      <c r="JO898" s="45"/>
      <c r="KR898" s="45"/>
      <c r="LU898" s="45"/>
      <c r="MY898" s="45"/>
      <c r="OB898" s="45"/>
      <c r="PE898" s="45"/>
      <c r="QH898" s="45"/>
    </row>
    <row r="899" spans="3:450" s="41" customFormat="1" x14ac:dyDescent="0.2">
      <c r="C899" s="42"/>
      <c r="G899" s="43"/>
      <c r="H899" s="43"/>
      <c r="AK899" s="45"/>
      <c r="BN899" s="45"/>
      <c r="DT899" s="45"/>
      <c r="FZ899" s="45"/>
      <c r="GA899" s="73"/>
      <c r="GB899" s="73"/>
      <c r="GC899" s="73"/>
      <c r="GD899" s="73"/>
      <c r="GE899" s="73"/>
      <c r="GF899" s="73"/>
      <c r="GG899" s="73"/>
      <c r="GH899" s="73"/>
      <c r="GI899" s="73"/>
      <c r="GJ899" s="73"/>
      <c r="GK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45"/>
      <c r="IF899" s="45"/>
      <c r="JM899" s="45"/>
      <c r="JN899" s="45"/>
      <c r="JO899" s="45"/>
      <c r="KR899" s="45"/>
      <c r="LU899" s="45"/>
      <c r="MY899" s="45"/>
      <c r="OB899" s="45"/>
      <c r="PE899" s="45"/>
      <c r="QH899" s="45"/>
    </row>
    <row r="900" spans="3:450" s="41" customFormat="1" x14ac:dyDescent="0.2">
      <c r="C900" s="42"/>
      <c r="G900" s="43"/>
      <c r="H900" s="43"/>
      <c r="AK900" s="45"/>
      <c r="BN900" s="45"/>
      <c r="DT900" s="45"/>
      <c r="FZ900" s="45"/>
      <c r="GA900" s="73"/>
      <c r="GB900" s="73"/>
      <c r="GC900" s="73"/>
      <c r="GD900" s="73"/>
      <c r="GE900" s="73"/>
      <c r="GF900" s="73"/>
      <c r="GG900" s="73"/>
      <c r="GH900" s="73"/>
      <c r="GI900" s="73"/>
      <c r="GJ900" s="73"/>
      <c r="GK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45"/>
      <c r="IF900" s="45"/>
      <c r="JM900" s="45"/>
      <c r="JN900" s="45"/>
      <c r="JO900" s="45"/>
      <c r="KR900" s="45"/>
      <c r="LU900" s="45"/>
      <c r="MY900" s="45"/>
      <c r="OB900" s="45"/>
      <c r="PE900" s="45"/>
      <c r="QH900" s="45"/>
    </row>
    <row r="901" spans="3:450" s="41" customFormat="1" x14ac:dyDescent="0.2">
      <c r="C901" s="42"/>
      <c r="G901" s="43"/>
      <c r="H901" s="43"/>
      <c r="AK901" s="45"/>
      <c r="BN901" s="45"/>
      <c r="DT901" s="45"/>
      <c r="FZ901" s="45"/>
      <c r="GA901" s="73"/>
      <c r="GB901" s="73"/>
      <c r="GC901" s="73"/>
      <c r="GD901" s="73"/>
      <c r="GE901" s="73"/>
      <c r="GF901" s="73"/>
      <c r="GG901" s="73"/>
      <c r="GH901" s="73"/>
      <c r="GI901" s="73"/>
      <c r="GJ901" s="73"/>
      <c r="GK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45"/>
      <c r="IF901" s="45"/>
      <c r="JM901" s="45"/>
      <c r="JN901" s="45"/>
      <c r="JO901" s="45"/>
      <c r="KR901" s="45"/>
      <c r="LU901" s="45"/>
      <c r="MY901" s="45"/>
      <c r="OB901" s="45"/>
      <c r="PE901" s="45"/>
      <c r="QH901" s="45"/>
    </row>
    <row r="902" spans="3:450" s="41" customFormat="1" x14ac:dyDescent="0.2">
      <c r="C902" s="42"/>
      <c r="G902" s="43"/>
      <c r="H902" s="43"/>
      <c r="AK902" s="45"/>
      <c r="BN902" s="45"/>
      <c r="DT902" s="45"/>
      <c r="FZ902" s="45"/>
      <c r="GA902" s="73"/>
      <c r="GB902" s="73"/>
      <c r="GC902" s="73"/>
      <c r="GD902" s="73"/>
      <c r="GE902" s="73"/>
      <c r="GF902" s="73"/>
      <c r="GG902" s="73"/>
      <c r="GH902" s="73"/>
      <c r="GI902" s="73"/>
      <c r="GJ902" s="73"/>
      <c r="GK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45"/>
      <c r="IF902" s="45"/>
      <c r="JM902" s="45"/>
      <c r="JN902" s="45"/>
      <c r="JO902" s="45"/>
      <c r="KR902" s="45"/>
      <c r="LU902" s="45"/>
      <c r="MY902" s="45"/>
      <c r="OB902" s="45"/>
      <c r="PE902" s="45"/>
      <c r="QH902" s="45"/>
    </row>
    <row r="903" spans="3:450" s="41" customFormat="1" x14ac:dyDescent="0.2">
      <c r="C903" s="42"/>
      <c r="G903" s="43"/>
      <c r="H903" s="43"/>
      <c r="AK903" s="45"/>
      <c r="BN903" s="45"/>
      <c r="DT903" s="45"/>
      <c r="FZ903" s="45"/>
      <c r="GA903" s="73"/>
      <c r="GB903" s="73"/>
      <c r="GC903" s="73"/>
      <c r="GD903" s="73"/>
      <c r="GE903" s="73"/>
      <c r="GF903" s="73"/>
      <c r="GG903" s="73"/>
      <c r="GH903" s="73"/>
      <c r="GI903" s="73"/>
      <c r="GJ903" s="73"/>
      <c r="GK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45"/>
      <c r="IF903" s="45"/>
      <c r="JM903" s="45"/>
      <c r="JN903" s="45"/>
      <c r="JO903" s="45"/>
      <c r="KR903" s="45"/>
      <c r="LU903" s="45"/>
      <c r="MY903" s="45"/>
      <c r="OB903" s="45"/>
      <c r="PE903" s="45"/>
      <c r="QH903" s="45"/>
    </row>
    <row r="904" spans="3:450" s="41" customFormat="1" x14ac:dyDescent="0.2">
      <c r="C904" s="42"/>
      <c r="G904" s="43"/>
      <c r="H904" s="43"/>
      <c r="AK904" s="45"/>
      <c r="BN904" s="45"/>
      <c r="DT904" s="45"/>
      <c r="FZ904" s="45"/>
      <c r="GA904" s="73"/>
      <c r="GB904" s="73"/>
      <c r="GC904" s="73"/>
      <c r="GD904" s="73"/>
      <c r="GE904" s="73"/>
      <c r="GF904" s="73"/>
      <c r="GG904" s="73"/>
      <c r="GH904" s="73"/>
      <c r="GI904" s="73"/>
      <c r="GJ904" s="73"/>
      <c r="GK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45"/>
      <c r="IF904" s="45"/>
      <c r="JM904" s="45"/>
      <c r="JN904" s="45"/>
      <c r="JO904" s="45"/>
      <c r="KR904" s="45"/>
      <c r="LU904" s="45"/>
      <c r="MY904" s="45"/>
      <c r="OB904" s="45"/>
      <c r="PE904" s="45"/>
      <c r="QH904" s="45"/>
    </row>
    <row r="905" spans="3:450" s="41" customFormat="1" x14ac:dyDescent="0.2">
      <c r="C905" s="42"/>
      <c r="G905" s="43"/>
      <c r="H905" s="43"/>
      <c r="AK905" s="45"/>
      <c r="BN905" s="45"/>
      <c r="DT905" s="45"/>
      <c r="FZ905" s="45"/>
      <c r="GA905" s="73"/>
      <c r="GB905" s="73"/>
      <c r="GC905" s="73"/>
      <c r="GD905" s="73"/>
      <c r="GE905" s="73"/>
      <c r="GF905" s="73"/>
      <c r="GG905" s="73"/>
      <c r="GH905" s="73"/>
      <c r="GI905" s="73"/>
      <c r="GJ905" s="73"/>
      <c r="GK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45"/>
      <c r="IF905" s="45"/>
      <c r="JM905" s="45"/>
      <c r="JN905" s="45"/>
      <c r="JO905" s="45"/>
      <c r="KR905" s="45"/>
      <c r="LU905" s="45"/>
      <c r="MY905" s="45"/>
      <c r="OB905" s="45"/>
      <c r="PE905" s="45"/>
      <c r="QH905" s="45"/>
    </row>
    <row r="906" spans="3:450" s="41" customFormat="1" x14ac:dyDescent="0.2">
      <c r="C906" s="42"/>
      <c r="G906" s="43"/>
      <c r="H906" s="43"/>
      <c r="AK906" s="45"/>
      <c r="BN906" s="45"/>
      <c r="DT906" s="45"/>
      <c r="FZ906" s="45"/>
      <c r="GA906" s="73"/>
      <c r="GB906" s="73"/>
      <c r="GC906" s="73"/>
      <c r="GD906" s="73"/>
      <c r="GE906" s="73"/>
      <c r="GF906" s="73"/>
      <c r="GG906" s="73"/>
      <c r="GH906" s="73"/>
      <c r="GI906" s="73"/>
      <c r="GJ906" s="73"/>
      <c r="GK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45"/>
      <c r="IF906" s="45"/>
      <c r="JM906" s="45"/>
      <c r="JN906" s="45"/>
      <c r="JO906" s="45"/>
      <c r="KR906" s="45"/>
      <c r="LU906" s="45"/>
      <c r="MY906" s="45"/>
      <c r="OB906" s="45"/>
      <c r="PE906" s="45"/>
      <c r="QH906" s="45"/>
    </row>
    <row r="907" spans="3:450" s="41" customFormat="1" x14ac:dyDescent="0.2">
      <c r="C907" s="42"/>
      <c r="G907" s="43"/>
      <c r="H907" s="43"/>
      <c r="AK907" s="45"/>
      <c r="BN907" s="45"/>
      <c r="DT907" s="45"/>
      <c r="FZ907" s="45"/>
      <c r="GA907" s="73"/>
      <c r="GB907" s="73"/>
      <c r="GC907" s="73"/>
      <c r="GD907" s="73"/>
      <c r="GE907" s="73"/>
      <c r="GF907" s="73"/>
      <c r="GG907" s="73"/>
      <c r="GH907" s="73"/>
      <c r="GI907" s="73"/>
      <c r="GJ907" s="73"/>
      <c r="GK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45"/>
      <c r="IF907" s="45"/>
      <c r="JM907" s="45"/>
      <c r="JN907" s="45"/>
      <c r="JO907" s="45"/>
      <c r="KR907" s="45"/>
      <c r="LU907" s="45"/>
      <c r="MY907" s="45"/>
      <c r="OB907" s="45"/>
      <c r="PE907" s="45"/>
      <c r="QH907" s="45"/>
    </row>
    <row r="908" spans="3:450" s="41" customFormat="1" x14ac:dyDescent="0.2">
      <c r="C908" s="42"/>
      <c r="G908" s="43"/>
      <c r="H908" s="43"/>
      <c r="AK908" s="45"/>
      <c r="BN908" s="45"/>
      <c r="DT908" s="45"/>
      <c r="FZ908" s="45"/>
      <c r="GA908" s="73"/>
      <c r="GB908" s="73"/>
      <c r="GC908" s="73"/>
      <c r="GD908" s="73"/>
      <c r="GE908" s="73"/>
      <c r="GF908" s="73"/>
      <c r="GG908" s="73"/>
      <c r="GH908" s="73"/>
      <c r="GI908" s="73"/>
      <c r="GJ908" s="73"/>
      <c r="GK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45"/>
      <c r="IF908" s="45"/>
      <c r="JM908" s="45"/>
      <c r="JN908" s="45"/>
      <c r="JO908" s="45"/>
      <c r="KR908" s="45"/>
      <c r="LU908" s="45"/>
      <c r="MY908" s="45"/>
      <c r="OB908" s="45"/>
      <c r="PE908" s="45"/>
      <c r="QH908" s="45"/>
    </row>
    <row r="909" spans="3:450" s="41" customFormat="1" x14ac:dyDescent="0.2">
      <c r="C909" s="42"/>
      <c r="G909" s="43"/>
      <c r="H909" s="43"/>
      <c r="AK909" s="45"/>
      <c r="BN909" s="45"/>
      <c r="DT909" s="45"/>
      <c r="FZ909" s="45"/>
      <c r="GA909" s="73"/>
      <c r="GB909" s="73"/>
      <c r="GC909" s="73"/>
      <c r="GD909" s="73"/>
      <c r="GE909" s="73"/>
      <c r="GF909" s="73"/>
      <c r="GG909" s="73"/>
      <c r="GH909" s="73"/>
      <c r="GI909" s="73"/>
      <c r="GJ909" s="73"/>
      <c r="GK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45"/>
      <c r="IF909" s="45"/>
      <c r="JM909" s="45"/>
      <c r="JN909" s="45"/>
      <c r="JO909" s="45"/>
      <c r="KR909" s="45"/>
      <c r="LU909" s="45"/>
      <c r="MY909" s="45"/>
      <c r="OB909" s="45"/>
      <c r="PE909" s="45"/>
      <c r="QH909" s="45"/>
    </row>
    <row r="910" spans="3:450" s="41" customFormat="1" x14ac:dyDescent="0.2">
      <c r="C910" s="42"/>
      <c r="G910" s="43"/>
      <c r="H910" s="43"/>
      <c r="AK910" s="45"/>
      <c r="BN910" s="45"/>
      <c r="DT910" s="45"/>
      <c r="FZ910" s="45"/>
      <c r="GA910" s="73"/>
      <c r="GB910" s="73"/>
      <c r="GC910" s="73"/>
      <c r="GD910" s="73"/>
      <c r="GE910" s="73"/>
      <c r="GF910" s="73"/>
      <c r="GG910" s="73"/>
      <c r="GH910" s="73"/>
      <c r="GI910" s="73"/>
      <c r="GJ910" s="73"/>
      <c r="GK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45"/>
      <c r="IF910" s="45"/>
      <c r="JM910" s="45"/>
      <c r="JN910" s="45"/>
      <c r="JO910" s="45"/>
      <c r="KR910" s="45"/>
      <c r="LU910" s="45"/>
      <c r="MY910" s="45"/>
      <c r="OB910" s="45"/>
      <c r="PE910" s="45"/>
      <c r="QH910" s="45"/>
    </row>
    <row r="911" spans="3:450" s="41" customFormat="1" x14ac:dyDescent="0.2">
      <c r="C911" s="42"/>
      <c r="G911" s="43"/>
      <c r="H911" s="43"/>
      <c r="AK911" s="45"/>
      <c r="BN911" s="45"/>
      <c r="DT911" s="45"/>
      <c r="FZ911" s="45"/>
      <c r="GA911" s="73"/>
      <c r="GB911" s="73"/>
      <c r="GC911" s="73"/>
      <c r="GD911" s="73"/>
      <c r="GE911" s="73"/>
      <c r="GF911" s="73"/>
      <c r="GG911" s="73"/>
      <c r="GH911" s="73"/>
      <c r="GI911" s="73"/>
      <c r="GJ911" s="73"/>
      <c r="GK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45"/>
      <c r="IF911" s="45"/>
      <c r="JM911" s="45"/>
      <c r="JN911" s="45"/>
      <c r="JO911" s="45"/>
      <c r="KR911" s="45"/>
      <c r="LU911" s="45"/>
      <c r="MY911" s="45"/>
      <c r="OB911" s="45"/>
      <c r="PE911" s="45"/>
      <c r="QH911" s="45"/>
    </row>
    <row r="912" spans="3:450" s="41" customFormat="1" x14ac:dyDescent="0.2">
      <c r="C912" s="42"/>
      <c r="G912" s="43"/>
      <c r="H912" s="43"/>
      <c r="AK912" s="45"/>
      <c r="BN912" s="45"/>
      <c r="DT912" s="45"/>
      <c r="FZ912" s="45"/>
      <c r="GA912" s="73"/>
      <c r="GB912" s="73"/>
      <c r="GC912" s="73"/>
      <c r="GD912" s="73"/>
      <c r="GE912" s="73"/>
      <c r="GF912" s="73"/>
      <c r="GG912" s="73"/>
      <c r="GH912" s="73"/>
      <c r="GI912" s="73"/>
      <c r="GJ912" s="73"/>
      <c r="GK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45"/>
      <c r="IF912" s="45"/>
      <c r="JM912" s="45"/>
      <c r="JN912" s="45"/>
      <c r="JO912" s="45"/>
      <c r="KR912" s="45"/>
      <c r="LU912" s="45"/>
      <c r="MY912" s="45"/>
      <c r="OB912" s="45"/>
      <c r="PE912" s="45"/>
      <c r="QH912" s="45"/>
    </row>
    <row r="913" spans="3:450" s="41" customFormat="1" x14ac:dyDescent="0.2">
      <c r="C913" s="42"/>
      <c r="G913" s="43"/>
      <c r="H913" s="43"/>
      <c r="AK913" s="45"/>
      <c r="BN913" s="45"/>
      <c r="DT913" s="45"/>
      <c r="FZ913" s="45"/>
      <c r="GA913" s="73"/>
      <c r="GB913" s="73"/>
      <c r="GC913" s="73"/>
      <c r="GD913" s="73"/>
      <c r="GE913" s="73"/>
      <c r="GF913" s="73"/>
      <c r="GG913" s="73"/>
      <c r="GH913" s="73"/>
      <c r="GI913" s="73"/>
      <c r="GJ913" s="73"/>
      <c r="GK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45"/>
      <c r="IF913" s="45"/>
      <c r="JM913" s="45"/>
      <c r="JN913" s="45"/>
      <c r="JO913" s="45"/>
      <c r="KR913" s="45"/>
      <c r="LU913" s="45"/>
      <c r="MY913" s="45"/>
      <c r="OB913" s="45"/>
      <c r="PE913" s="45"/>
      <c r="QH913" s="45"/>
    </row>
    <row r="914" spans="3:450" s="41" customFormat="1" x14ac:dyDescent="0.2">
      <c r="C914" s="42"/>
      <c r="G914" s="43"/>
      <c r="H914" s="43"/>
      <c r="AK914" s="45"/>
      <c r="BN914" s="45"/>
      <c r="DT914" s="45"/>
      <c r="FZ914" s="45"/>
      <c r="GA914" s="73"/>
      <c r="GB914" s="73"/>
      <c r="GC914" s="73"/>
      <c r="GD914" s="73"/>
      <c r="GE914" s="73"/>
      <c r="GF914" s="73"/>
      <c r="GG914" s="73"/>
      <c r="GH914" s="73"/>
      <c r="GI914" s="73"/>
      <c r="GJ914" s="73"/>
      <c r="GK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45"/>
      <c r="IF914" s="45"/>
      <c r="JM914" s="45"/>
      <c r="JN914" s="45"/>
      <c r="JO914" s="45"/>
      <c r="KR914" s="45"/>
      <c r="LU914" s="45"/>
      <c r="MY914" s="45"/>
      <c r="OB914" s="45"/>
      <c r="PE914" s="45"/>
      <c r="QH914" s="45"/>
    </row>
    <row r="915" spans="3:450" s="41" customFormat="1" x14ac:dyDescent="0.2">
      <c r="C915" s="42"/>
      <c r="G915" s="43"/>
      <c r="H915" s="43"/>
      <c r="AK915" s="45"/>
      <c r="BN915" s="45"/>
      <c r="DT915" s="45"/>
      <c r="FZ915" s="45"/>
      <c r="GA915" s="73"/>
      <c r="GB915" s="73"/>
      <c r="GC915" s="73"/>
      <c r="GD915" s="73"/>
      <c r="GE915" s="73"/>
      <c r="GF915" s="73"/>
      <c r="GG915" s="73"/>
      <c r="GH915" s="73"/>
      <c r="GI915" s="73"/>
      <c r="GJ915" s="73"/>
      <c r="GK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45"/>
      <c r="IF915" s="45"/>
      <c r="JM915" s="45"/>
      <c r="JN915" s="45"/>
      <c r="JO915" s="45"/>
      <c r="KR915" s="45"/>
      <c r="LU915" s="45"/>
      <c r="MY915" s="45"/>
      <c r="OB915" s="45"/>
      <c r="PE915" s="45"/>
      <c r="QH915" s="45"/>
    </row>
    <row r="916" spans="3:450" s="41" customFormat="1" x14ac:dyDescent="0.2">
      <c r="C916" s="42"/>
      <c r="G916" s="43"/>
      <c r="H916" s="43"/>
      <c r="AK916" s="45"/>
      <c r="BN916" s="45"/>
      <c r="DT916" s="45"/>
      <c r="FZ916" s="45"/>
      <c r="GA916" s="73"/>
      <c r="GB916" s="73"/>
      <c r="GC916" s="73"/>
      <c r="GD916" s="73"/>
      <c r="GE916" s="73"/>
      <c r="GF916" s="73"/>
      <c r="GG916" s="73"/>
      <c r="GH916" s="73"/>
      <c r="GI916" s="73"/>
      <c r="GJ916" s="73"/>
      <c r="GK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45"/>
      <c r="IF916" s="45"/>
      <c r="JM916" s="45"/>
      <c r="JN916" s="45"/>
      <c r="JO916" s="45"/>
      <c r="KR916" s="45"/>
      <c r="LU916" s="45"/>
      <c r="MY916" s="45"/>
      <c r="OB916" s="45"/>
      <c r="PE916" s="45"/>
      <c r="QH916" s="45"/>
    </row>
    <row r="917" spans="3:450" s="41" customFormat="1" x14ac:dyDescent="0.2">
      <c r="C917" s="42"/>
      <c r="G917" s="43"/>
      <c r="H917" s="43"/>
      <c r="AK917" s="45"/>
      <c r="BN917" s="45"/>
      <c r="DT917" s="45"/>
      <c r="FZ917" s="45"/>
      <c r="GA917" s="73"/>
      <c r="GB917" s="73"/>
      <c r="GC917" s="73"/>
      <c r="GD917" s="73"/>
      <c r="GE917" s="73"/>
      <c r="GF917" s="73"/>
      <c r="GG917" s="73"/>
      <c r="GH917" s="73"/>
      <c r="GI917" s="73"/>
      <c r="GJ917" s="73"/>
      <c r="GK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45"/>
      <c r="IF917" s="45"/>
      <c r="JM917" s="45"/>
      <c r="JN917" s="45"/>
      <c r="JO917" s="45"/>
      <c r="KR917" s="45"/>
      <c r="LU917" s="45"/>
      <c r="MY917" s="45"/>
      <c r="OB917" s="45"/>
      <c r="PE917" s="45"/>
      <c r="QH917" s="45"/>
    </row>
    <row r="918" spans="3:450" s="41" customFormat="1" x14ac:dyDescent="0.2">
      <c r="C918" s="42"/>
      <c r="G918" s="43"/>
      <c r="H918" s="43"/>
      <c r="AK918" s="45"/>
      <c r="BN918" s="45"/>
      <c r="DT918" s="45"/>
      <c r="FZ918" s="45"/>
      <c r="GA918" s="73"/>
      <c r="GB918" s="73"/>
      <c r="GC918" s="73"/>
      <c r="GD918" s="73"/>
      <c r="GE918" s="73"/>
      <c r="GF918" s="73"/>
      <c r="GG918" s="73"/>
      <c r="GH918" s="73"/>
      <c r="GI918" s="73"/>
      <c r="GJ918" s="73"/>
      <c r="GK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45"/>
      <c r="IF918" s="45"/>
      <c r="JM918" s="45"/>
      <c r="JN918" s="45"/>
      <c r="JO918" s="45"/>
      <c r="KR918" s="45"/>
      <c r="LU918" s="45"/>
      <c r="MY918" s="45"/>
      <c r="OB918" s="45"/>
      <c r="PE918" s="45"/>
      <c r="QH918" s="45"/>
    </row>
    <row r="919" spans="3:450" s="41" customFormat="1" x14ac:dyDescent="0.2">
      <c r="C919" s="42"/>
      <c r="G919" s="43"/>
      <c r="H919" s="43"/>
      <c r="AK919" s="45"/>
      <c r="BN919" s="45"/>
      <c r="DT919" s="45"/>
      <c r="FZ919" s="45"/>
      <c r="GA919" s="73"/>
      <c r="GB919" s="73"/>
      <c r="GC919" s="73"/>
      <c r="GD919" s="73"/>
      <c r="GE919" s="73"/>
      <c r="GF919" s="73"/>
      <c r="GG919" s="73"/>
      <c r="GH919" s="73"/>
      <c r="GI919" s="73"/>
      <c r="GJ919" s="73"/>
      <c r="GK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45"/>
      <c r="IF919" s="45"/>
      <c r="JM919" s="45"/>
      <c r="JN919" s="45"/>
      <c r="JO919" s="45"/>
      <c r="KR919" s="45"/>
      <c r="LU919" s="45"/>
      <c r="MY919" s="45"/>
      <c r="OB919" s="45"/>
      <c r="PE919" s="45"/>
      <c r="QH919" s="45"/>
    </row>
    <row r="920" spans="3:450" s="41" customFormat="1" x14ac:dyDescent="0.2">
      <c r="C920" s="42"/>
      <c r="G920" s="43"/>
      <c r="H920" s="43"/>
      <c r="AK920" s="45"/>
      <c r="BN920" s="45"/>
      <c r="DT920" s="45"/>
      <c r="FZ920" s="45"/>
      <c r="GA920" s="73"/>
      <c r="GB920" s="73"/>
      <c r="GC920" s="73"/>
      <c r="GD920" s="73"/>
      <c r="GE920" s="73"/>
      <c r="GF920" s="73"/>
      <c r="GG920" s="73"/>
      <c r="GH920" s="73"/>
      <c r="GI920" s="73"/>
      <c r="GJ920" s="73"/>
      <c r="GK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45"/>
      <c r="IF920" s="45"/>
      <c r="JM920" s="45"/>
      <c r="JN920" s="45"/>
      <c r="JO920" s="45"/>
      <c r="KR920" s="45"/>
      <c r="LU920" s="45"/>
      <c r="MY920" s="45"/>
      <c r="OB920" s="45"/>
      <c r="PE920" s="45"/>
      <c r="QH920" s="45"/>
    </row>
    <row r="921" spans="3:450" s="41" customFormat="1" x14ac:dyDescent="0.2">
      <c r="C921" s="42"/>
      <c r="G921" s="43"/>
      <c r="H921" s="43"/>
      <c r="AK921" s="45"/>
      <c r="BN921" s="45"/>
      <c r="DT921" s="45"/>
      <c r="FZ921" s="45"/>
      <c r="GA921" s="73"/>
      <c r="GB921" s="73"/>
      <c r="GC921" s="73"/>
      <c r="GD921" s="73"/>
      <c r="GE921" s="73"/>
      <c r="GF921" s="73"/>
      <c r="GG921" s="73"/>
      <c r="GH921" s="73"/>
      <c r="GI921" s="73"/>
      <c r="GJ921" s="73"/>
      <c r="GK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45"/>
      <c r="IF921" s="45"/>
      <c r="JM921" s="45"/>
      <c r="JN921" s="45"/>
      <c r="JO921" s="45"/>
      <c r="KR921" s="45"/>
      <c r="LU921" s="45"/>
      <c r="MY921" s="45"/>
      <c r="OB921" s="45"/>
      <c r="PE921" s="45"/>
      <c r="QH921" s="45"/>
    </row>
    <row r="922" spans="3:450" s="41" customFormat="1" x14ac:dyDescent="0.2">
      <c r="C922" s="42"/>
      <c r="G922" s="43"/>
      <c r="H922" s="43"/>
      <c r="AK922" s="45"/>
      <c r="BN922" s="45"/>
      <c r="DT922" s="45"/>
      <c r="FZ922" s="45"/>
      <c r="GA922" s="73"/>
      <c r="GB922" s="73"/>
      <c r="GC922" s="73"/>
      <c r="GD922" s="73"/>
      <c r="GE922" s="73"/>
      <c r="GF922" s="73"/>
      <c r="GG922" s="73"/>
      <c r="GH922" s="73"/>
      <c r="GI922" s="73"/>
      <c r="GJ922" s="73"/>
      <c r="GK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45"/>
      <c r="IF922" s="45"/>
      <c r="JM922" s="45"/>
      <c r="JN922" s="45"/>
      <c r="JO922" s="45"/>
      <c r="KR922" s="45"/>
      <c r="LU922" s="45"/>
      <c r="MY922" s="45"/>
      <c r="OB922" s="45"/>
      <c r="PE922" s="45"/>
      <c r="QH922" s="45"/>
    </row>
    <row r="923" spans="3:450" s="41" customFormat="1" x14ac:dyDescent="0.2">
      <c r="C923" s="42"/>
      <c r="G923" s="43"/>
      <c r="H923" s="43"/>
      <c r="AK923" s="45"/>
      <c r="BN923" s="45"/>
      <c r="DT923" s="45"/>
      <c r="FZ923" s="45"/>
      <c r="GA923" s="73"/>
      <c r="GB923" s="73"/>
      <c r="GC923" s="73"/>
      <c r="GD923" s="73"/>
      <c r="GE923" s="73"/>
      <c r="GF923" s="73"/>
      <c r="GG923" s="73"/>
      <c r="GH923" s="73"/>
      <c r="GI923" s="73"/>
      <c r="GJ923" s="73"/>
      <c r="GK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45"/>
      <c r="IF923" s="45"/>
      <c r="JM923" s="45"/>
      <c r="JN923" s="45"/>
      <c r="JO923" s="45"/>
      <c r="KR923" s="45"/>
      <c r="LU923" s="45"/>
      <c r="MY923" s="45"/>
      <c r="OB923" s="45"/>
      <c r="PE923" s="45"/>
      <c r="QH923" s="45"/>
    </row>
    <row r="924" spans="3:450" s="41" customFormat="1" x14ac:dyDescent="0.2">
      <c r="C924" s="42"/>
      <c r="G924" s="43"/>
      <c r="H924" s="43"/>
      <c r="AK924" s="45"/>
      <c r="BN924" s="45"/>
      <c r="DT924" s="45"/>
      <c r="FZ924" s="45"/>
      <c r="GA924" s="73"/>
      <c r="GB924" s="73"/>
      <c r="GC924" s="73"/>
      <c r="GD924" s="73"/>
      <c r="GE924" s="73"/>
      <c r="GF924" s="73"/>
      <c r="GG924" s="73"/>
      <c r="GH924" s="73"/>
      <c r="GI924" s="73"/>
      <c r="GJ924" s="73"/>
      <c r="GK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45"/>
      <c r="IF924" s="45"/>
      <c r="JM924" s="45"/>
      <c r="JN924" s="45"/>
      <c r="JO924" s="45"/>
      <c r="KR924" s="45"/>
      <c r="LU924" s="45"/>
      <c r="MY924" s="45"/>
      <c r="OB924" s="45"/>
      <c r="PE924" s="45"/>
      <c r="QH924" s="45"/>
    </row>
    <row r="925" spans="3:450" s="41" customFormat="1" x14ac:dyDescent="0.2">
      <c r="C925" s="42"/>
      <c r="G925" s="43"/>
      <c r="H925" s="43"/>
      <c r="AK925" s="45"/>
      <c r="BN925" s="45"/>
      <c r="DT925" s="45"/>
      <c r="FZ925" s="45"/>
      <c r="GA925" s="73"/>
      <c r="GB925" s="73"/>
      <c r="GC925" s="73"/>
      <c r="GD925" s="73"/>
      <c r="GE925" s="73"/>
      <c r="GF925" s="73"/>
      <c r="GG925" s="73"/>
      <c r="GH925" s="73"/>
      <c r="GI925" s="73"/>
      <c r="GJ925" s="73"/>
      <c r="GK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45"/>
      <c r="IF925" s="45"/>
      <c r="JM925" s="45"/>
      <c r="JN925" s="45"/>
      <c r="JO925" s="45"/>
      <c r="KR925" s="45"/>
      <c r="LU925" s="45"/>
      <c r="MY925" s="45"/>
      <c r="OB925" s="45"/>
      <c r="PE925" s="45"/>
      <c r="QH925" s="45"/>
    </row>
    <row r="926" spans="3:450" s="41" customFormat="1" x14ac:dyDescent="0.2">
      <c r="C926" s="42"/>
      <c r="G926" s="43"/>
      <c r="H926" s="43"/>
      <c r="AK926" s="45"/>
      <c r="BN926" s="45"/>
      <c r="DT926" s="45"/>
      <c r="FZ926" s="45"/>
      <c r="GA926" s="73"/>
      <c r="GB926" s="73"/>
      <c r="GC926" s="73"/>
      <c r="GD926" s="73"/>
      <c r="GE926" s="73"/>
      <c r="GF926" s="73"/>
      <c r="GG926" s="73"/>
      <c r="GH926" s="73"/>
      <c r="GI926" s="73"/>
      <c r="GJ926" s="73"/>
      <c r="GK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45"/>
      <c r="IF926" s="45"/>
      <c r="JM926" s="45"/>
      <c r="JN926" s="45"/>
      <c r="JO926" s="45"/>
      <c r="KR926" s="45"/>
      <c r="LU926" s="45"/>
      <c r="MY926" s="45"/>
      <c r="OB926" s="45"/>
      <c r="PE926" s="45"/>
      <c r="QH926" s="45"/>
    </row>
    <row r="927" spans="3:450" s="41" customFormat="1" x14ac:dyDescent="0.2">
      <c r="C927" s="42"/>
      <c r="G927" s="43"/>
      <c r="H927" s="43"/>
      <c r="AK927" s="45"/>
      <c r="BN927" s="45"/>
      <c r="DT927" s="45"/>
      <c r="FZ927" s="45"/>
      <c r="GA927" s="73"/>
      <c r="GB927" s="73"/>
      <c r="GC927" s="73"/>
      <c r="GD927" s="73"/>
      <c r="GE927" s="73"/>
      <c r="GF927" s="73"/>
      <c r="GG927" s="73"/>
      <c r="GH927" s="73"/>
      <c r="GI927" s="73"/>
      <c r="GJ927" s="73"/>
      <c r="GK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45"/>
      <c r="IF927" s="45"/>
      <c r="JM927" s="45"/>
      <c r="JN927" s="45"/>
      <c r="JO927" s="45"/>
      <c r="KR927" s="45"/>
      <c r="LU927" s="45"/>
      <c r="MY927" s="45"/>
      <c r="OB927" s="45"/>
      <c r="PE927" s="45"/>
      <c r="QH927" s="45"/>
    </row>
    <row r="928" spans="3:450" s="41" customFormat="1" x14ac:dyDescent="0.2">
      <c r="C928" s="42"/>
      <c r="G928" s="43"/>
      <c r="H928" s="43"/>
      <c r="AK928" s="45"/>
      <c r="BN928" s="45"/>
      <c r="DT928" s="45"/>
      <c r="FZ928" s="45"/>
      <c r="GA928" s="73"/>
      <c r="GB928" s="73"/>
      <c r="GC928" s="73"/>
      <c r="GD928" s="73"/>
      <c r="GE928" s="73"/>
      <c r="GF928" s="73"/>
      <c r="GG928" s="73"/>
      <c r="GH928" s="73"/>
      <c r="GI928" s="73"/>
      <c r="GJ928" s="73"/>
      <c r="GK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45"/>
      <c r="IF928" s="45"/>
      <c r="JM928" s="45"/>
      <c r="JN928" s="45"/>
      <c r="JO928" s="45"/>
      <c r="KR928" s="45"/>
      <c r="LU928" s="45"/>
      <c r="MY928" s="45"/>
      <c r="OB928" s="45"/>
      <c r="PE928" s="45"/>
      <c r="QH928" s="45"/>
    </row>
    <row r="929" spans="3:450" s="41" customFormat="1" x14ac:dyDescent="0.2">
      <c r="C929" s="42"/>
      <c r="G929" s="43"/>
      <c r="H929" s="43"/>
      <c r="AK929" s="45"/>
      <c r="BN929" s="45"/>
      <c r="DT929" s="45"/>
      <c r="FZ929" s="45"/>
      <c r="GA929" s="73"/>
      <c r="GB929" s="73"/>
      <c r="GC929" s="73"/>
      <c r="GD929" s="73"/>
      <c r="GE929" s="73"/>
      <c r="GF929" s="73"/>
      <c r="GG929" s="73"/>
      <c r="GH929" s="73"/>
      <c r="GI929" s="73"/>
      <c r="GJ929" s="73"/>
      <c r="GK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45"/>
      <c r="IF929" s="45"/>
      <c r="JM929" s="45"/>
      <c r="JN929" s="45"/>
      <c r="JO929" s="45"/>
      <c r="KR929" s="45"/>
      <c r="LU929" s="45"/>
      <c r="MY929" s="45"/>
      <c r="OB929" s="45"/>
      <c r="PE929" s="45"/>
      <c r="QH929" s="45"/>
    </row>
    <row r="930" spans="3:450" s="41" customFormat="1" x14ac:dyDescent="0.2">
      <c r="C930" s="42"/>
      <c r="G930" s="43"/>
      <c r="H930" s="43"/>
      <c r="AK930" s="45"/>
      <c r="BN930" s="45"/>
      <c r="DT930" s="45"/>
      <c r="FZ930" s="45"/>
      <c r="GA930" s="73"/>
      <c r="GB930" s="73"/>
      <c r="GC930" s="73"/>
      <c r="GD930" s="73"/>
      <c r="GE930" s="73"/>
      <c r="GF930" s="73"/>
      <c r="GG930" s="73"/>
      <c r="GH930" s="73"/>
      <c r="GI930" s="73"/>
      <c r="GJ930" s="73"/>
      <c r="GK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45"/>
      <c r="IF930" s="45"/>
      <c r="JM930" s="45"/>
      <c r="JN930" s="45"/>
      <c r="JO930" s="45"/>
      <c r="KR930" s="45"/>
      <c r="LU930" s="45"/>
      <c r="MY930" s="45"/>
      <c r="OB930" s="45"/>
      <c r="PE930" s="45"/>
      <c r="QH930" s="45"/>
    </row>
    <row r="931" spans="3:450" s="41" customFormat="1" x14ac:dyDescent="0.2">
      <c r="C931" s="42"/>
      <c r="G931" s="43"/>
      <c r="H931" s="43"/>
      <c r="AK931" s="45"/>
      <c r="BN931" s="45"/>
      <c r="DT931" s="45"/>
      <c r="FZ931" s="45"/>
      <c r="GA931" s="73"/>
      <c r="GB931" s="73"/>
      <c r="GC931" s="73"/>
      <c r="GD931" s="73"/>
      <c r="GE931" s="73"/>
      <c r="GF931" s="73"/>
      <c r="GG931" s="73"/>
      <c r="GH931" s="73"/>
      <c r="GI931" s="73"/>
      <c r="GJ931" s="73"/>
      <c r="GK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45"/>
      <c r="IF931" s="45"/>
      <c r="JM931" s="45"/>
      <c r="JN931" s="45"/>
      <c r="JO931" s="45"/>
      <c r="KR931" s="45"/>
      <c r="LU931" s="45"/>
      <c r="MY931" s="45"/>
      <c r="OB931" s="45"/>
      <c r="PE931" s="45"/>
      <c r="QH931" s="45"/>
    </row>
    <row r="932" spans="3:450" s="41" customFormat="1" x14ac:dyDescent="0.2">
      <c r="C932" s="42"/>
      <c r="G932" s="43"/>
      <c r="H932" s="43"/>
      <c r="AK932" s="45"/>
      <c r="BN932" s="45"/>
      <c r="DT932" s="45"/>
      <c r="FZ932" s="45"/>
      <c r="GA932" s="73"/>
      <c r="GB932" s="73"/>
      <c r="GC932" s="73"/>
      <c r="GD932" s="73"/>
      <c r="GE932" s="73"/>
      <c r="GF932" s="73"/>
      <c r="GG932" s="73"/>
      <c r="GH932" s="73"/>
      <c r="GI932" s="73"/>
      <c r="GJ932" s="73"/>
      <c r="GK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45"/>
      <c r="IF932" s="45"/>
      <c r="JM932" s="45"/>
      <c r="JN932" s="45"/>
      <c r="JO932" s="45"/>
      <c r="KR932" s="45"/>
      <c r="LU932" s="45"/>
      <c r="MY932" s="45"/>
      <c r="OB932" s="45"/>
      <c r="PE932" s="45"/>
      <c r="QH932" s="45"/>
    </row>
    <row r="933" spans="3:450" s="41" customFormat="1" x14ac:dyDescent="0.2">
      <c r="C933" s="42"/>
      <c r="G933" s="43"/>
      <c r="H933" s="43"/>
      <c r="AK933" s="45"/>
      <c r="BN933" s="45"/>
      <c r="DT933" s="45"/>
      <c r="FZ933" s="45"/>
      <c r="GA933" s="73"/>
      <c r="GB933" s="73"/>
      <c r="GC933" s="73"/>
      <c r="GD933" s="73"/>
      <c r="GE933" s="73"/>
      <c r="GF933" s="73"/>
      <c r="GG933" s="73"/>
      <c r="GH933" s="73"/>
      <c r="GI933" s="73"/>
      <c r="GJ933" s="73"/>
      <c r="GK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45"/>
      <c r="IF933" s="45"/>
      <c r="JM933" s="45"/>
      <c r="JN933" s="45"/>
      <c r="JO933" s="45"/>
      <c r="KR933" s="45"/>
      <c r="LU933" s="45"/>
      <c r="MY933" s="45"/>
      <c r="OB933" s="45"/>
      <c r="PE933" s="45"/>
      <c r="QH933" s="45"/>
    </row>
    <row r="934" spans="3:450" s="41" customFormat="1" x14ac:dyDescent="0.2">
      <c r="C934" s="42"/>
      <c r="G934" s="43"/>
      <c r="H934" s="43"/>
      <c r="AK934" s="45"/>
      <c r="BN934" s="45"/>
      <c r="DT934" s="45"/>
      <c r="FZ934" s="45"/>
      <c r="GA934" s="73"/>
      <c r="GB934" s="73"/>
      <c r="GC934" s="73"/>
      <c r="GD934" s="73"/>
      <c r="GE934" s="73"/>
      <c r="GF934" s="73"/>
      <c r="GG934" s="73"/>
      <c r="GH934" s="73"/>
      <c r="GI934" s="73"/>
      <c r="GJ934" s="73"/>
      <c r="GK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45"/>
      <c r="IF934" s="45"/>
      <c r="JM934" s="45"/>
      <c r="JN934" s="45"/>
      <c r="JO934" s="45"/>
      <c r="KR934" s="45"/>
      <c r="LU934" s="45"/>
      <c r="MY934" s="45"/>
      <c r="OB934" s="45"/>
      <c r="PE934" s="45"/>
      <c r="QH934" s="45"/>
    </row>
    <row r="935" spans="3:450" s="41" customFormat="1" x14ac:dyDescent="0.2">
      <c r="C935" s="42"/>
      <c r="G935" s="43"/>
      <c r="H935" s="43"/>
      <c r="AK935" s="45"/>
      <c r="BN935" s="45"/>
      <c r="DT935" s="45"/>
      <c r="FZ935" s="45"/>
      <c r="GA935" s="73"/>
      <c r="GB935" s="73"/>
      <c r="GC935" s="73"/>
      <c r="GD935" s="73"/>
      <c r="GE935" s="73"/>
      <c r="GF935" s="73"/>
      <c r="GG935" s="73"/>
      <c r="GH935" s="73"/>
      <c r="GI935" s="73"/>
      <c r="GJ935" s="73"/>
      <c r="GK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45"/>
      <c r="IF935" s="45"/>
      <c r="JM935" s="45"/>
      <c r="JN935" s="45"/>
      <c r="JO935" s="45"/>
      <c r="KR935" s="45"/>
      <c r="LU935" s="45"/>
      <c r="MY935" s="45"/>
      <c r="OB935" s="45"/>
      <c r="PE935" s="45"/>
      <c r="QH935" s="45"/>
    </row>
    <row r="936" spans="3:450" s="41" customFormat="1" x14ac:dyDescent="0.2">
      <c r="C936" s="42"/>
      <c r="G936" s="43"/>
      <c r="H936" s="43"/>
      <c r="AK936" s="45"/>
      <c r="BN936" s="45"/>
      <c r="DT936" s="45"/>
      <c r="FZ936" s="45"/>
      <c r="GA936" s="73"/>
      <c r="GB936" s="73"/>
      <c r="GC936" s="73"/>
      <c r="GD936" s="73"/>
      <c r="GE936" s="73"/>
      <c r="GF936" s="73"/>
      <c r="GG936" s="73"/>
      <c r="GH936" s="73"/>
      <c r="GI936" s="73"/>
      <c r="GJ936" s="73"/>
      <c r="GK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45"/>
      <c r="IF936" s="45"/>
      <c r="JM936" s="45"/>
      <c r="JN936" s="45"/>
      <c r="JO936" s="45"/>
      <c r="KR936" s="45"/>
      <c r="LU936" s="45"/>
      <c r="MY936" s="45"/>
      <c r="OB936" s="45"/>
      <c r="PE936" s="45"/>
      <c r="QH936" s="45"/>
    </row>
    <row r="937" spans="3:450" s="41" customFormat="1" x14ac:dyDescent="0.2">
      <c r="C937" s="42"/>
      <c r="G937" s="43"/>
      <c r="H937" s="43"/>
      <c r="AK937" s="45"/>
      <c r="BN937" s="45"/>
      <c r="DT937" s="45"/>
      <c r="FZ937" s="45"/>
      <c r="GA937" s="73"/>
      <c r="GB937" s="73"/>
      <c r="GC937" s="73"/>
      <c r="GD937" s="73"/>
      <c r="GE937" s="73"/>
      <c r="GF937" s="73"/>
      <c r="GG937" s="73"/>
      <c r="GH937" s="73"/>
      <c r="GI937" s="73"/>
      <c r="GJ937" s="73"/>
      <c r="GK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45"/>
      <c r="IF937" s="45"/>
      <c r="JM937" s="45"/>
      <c r="JN937" s="45"/>
      <c r="JO937" s="45"/>
      <c r="KR937" s="45"/>
      <c r="LU937" s="45"/>
      <c r="MY937" s="45"/>
      <c r="OB937" s="45"/>
      <c r="PE937" s="45"/>
      <c r="QH937" s="45"/>
    </row>
    <row r="938" spans="3:450" s="41" customFormat="1" x14ac:dyDescent="0.2">
      <c r="C938" s="42"/>
      <c r="G938" s="43"/>
      <c r="H938" s="43"/>
      <c r="AK938" s="45"/>
      <c r="BN938" s="45"/>
      <c r="DT938" s="45"/>
      <c r="FZ938" s="45"/>
      <c r="GA938" s="73"/>
      <c r="GB938" s="73"/>
      <c r="GC938" s="73"/>
      <c r="GD938" s="73"/>
      <c r="GE938" s="73"/>
      <c r="GF938" s="73"/>
      <c r="GG938" s="73"/>
      <c r="GH938" s="73"/>
      <c r="GI938" s="73"/>
      <c r="GJ938" s="73"/>
      <c r="GK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45"/>
      <c r="IF938" s="45"/>
      <c r="JM938" s="45"/>
      <c r="JN938" s="45"/>
      <c r="JO938" s="45"/>
      <c r="KR938" s="45"/>
      <c r="LU938" s="45"/>
      <c r="MY938" s="45"/>
      <c r="OB938" s="45"/>
      <c r="PE938" s="45"/>
      <c r="QH938" s="45"/>
    </row>
    <row r="939" spans="3:450" s="41" customFormat="1" x14ac:dyDescent="0.2">
      <c r="C939" s="42"/>
      <c r="G939" s="43"/>
      <c r="H939" s="43"/>
      <c r="AK939" s="45"/>
      <c r="BN939" s="45"/>
      <c r="DT939" s="45"/>
      <c r="FZ939" s="45"/>
      <c r="GA939" s="73"/>
      <c r="GB939" s="73"/>
      <c r="GC939" s="73"/>
      <c r="GD939" s="73"/>
      <c r="GE939" s="73"/>
      <c r="GF939" s="73"/>
      <c r="GG939" s="73"/>
      <c r="GH939" s="73"/>
      <c r="GI939" s="73"/>
      <c r="GJ939" s="73"/>
      <c r="GK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45"/>
      <c r="IF939" s="45"/>
      <c r="JM939" s="45"/>
      <c r="JN939" s="45"/>
      <c r="JO939" s="45"/>
      <c r="KR939" s="45"/>
      <c r="LU939" s="45"/>
      <c r="MY939" s="45"/>
      <c r="OB939" s="45"/>
      <c r="PE939" s="45"/>
      <c r="QH939" s="45"/>
    </row>
    <row r="940" spans="3:450" s="41" customFormat="1" x14ac:dyDescent="0.2">
      <c r="C940" s="42"/>
      <c r="G940" s="43"/>
      <c r="H940" s="43"/>
      <c r="AK940" s="45"/>
      <c r="BN940" s="45"/>
      <c r="DT940" s="45"/>
      <c r="FZ940" s="45"/>
      <c r="GA940" s="73"/>
      <c r="GB940" s="73"/>
      <c r="GC940" s="73"/>
      <c r="GD940" s="73"/>
      <c r="GE940" s="73"/>
      <c r="GF940" s="73"/>
      <c r="GG940" s="73"/>
      <c r="GH940" s="73"/>
      <c r="GI940" s="73"/>
      <c r="GJ940" s="73"/>
      <c r="GK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45"/>
      <c r="IF940" s="45"/>
      <c r="JM940" s="45"/>
      <c r="JN940" s="45"/>
      <c r="JO940" s="45"/>
      <c r="KR940" s="45"/>
      <c r="LU940" s="45"/>
      <c r="MY940" s="45"/>
      <c r="OB940" s="45"/>
      <c r="PE940" s="45"/>
      <c r="QH940" s="45"/>
    </row>
    <row r="941" spans="3:450" s="41" customFormat="1" x14ac:dyDescent="0.2">
      <c r="C941" s="42"/>
      <c r="G941" s="43"/>
      <c r="H941" s="43"/>
      <c r="AK941" s="45"/>
      <c r="BN941" s="45"/>
      <c r="DT941" s="45"/>
      <c r="FZ941" s="45"/>
      <c r="GA941" s="73"/>
      <c r="GB941" s="73"/>
      <c r="GC941" s="73"/>
      <c r="GD941" s="73"/>
      <c r="GE941" s="73"/>
      <c r="GF941" s="73"/>
      <c r="GG941" s="73"/>
      <c r="GH941" s="73"/>
      <c r="GI941" s="73"/>
      <c r="GJ941" s="73"/>
      <c r="GK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45"/>
      <c r="IF941" s="45"/>
      <c r="JM941" s="45"/>
      <c r="JN941" s="45"/>
      <c r="JO941" s="45"/>
      <c r="KR941" s="45"/>
      <c r="LU941" s="45"/>
      <c r="MY941" s="45"/>
      <c r="OB941" s="45"/>
      <c r="PE941" s="45"/>
      <c r="QH941" s="45"/>
    </row>
    <row r="942" spans="3:450" s="41" customFormat="1" x14ac:dyDescent="0.2">
      <c r="C942" s="42"/>
      <c r="G942" s="43"/>
      <c r="H942" s="43"/>
      <c r="AK942" s="45"/>
      <c r="BN942" s="45"/>
      <c r="DT942" s="45"/>
      <c r="FZ942" s="45"/>
      <c r="GA942" s="73"/>
      <c r="GB942" s="73"/>
      <c r="GC942" s="73"/>
      <c r="GD942" s="73"/>
      <c r="GE942" s="73"/>
      <c r="GF942" s="73"/>
      <c r="GG942" s="73"/>
      <c r="GH942" s="73"/>
      <c r="GI942" s="73"/>
      <c r="GJ942" s="73"/>
      <c r="GK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45"/>
      <c r="IF942" s="45"/>
      <c r="JM942" s="45"/>
      <c r="JN942" s="45"/>
      <c r="JO942" s="45"/>
      <c r="KR942" s="45"/>
      <c r="LU942" s="45"/>
      <c r="MY942" s="45"/>
      <c r="OB942" s="45"/>
      <c r="PE942" s="45"/>
      <c r="QH942" s="45"/>
    </row>
    <row r="943" spans="3:450" s="41" customFormat="1" x14ac:dyDescent="0.2">
      <c r="C943" s="42"/>
      <c r="G943" s="43"/>
      <c r="H943" s="43"/>
      <c r="AK943" s="45"/>
      <c r="BN943" s="45"/>
      <c r="DT943" s="45"/>
      <c r="FZ943" s="45"/>
      <c r="GA943" s="73"/>
      <c r="GB943" s="73"/>
      <c r="GC943" s="73"/>
      <c r="GD943" s="73"/>
      <c r="GE943" s="73"/>
      <c r="GF943" s="73"/>
      <c r="GG943" s="73"/>
      <c r="GH943" s="73"/>
      <c r="GI943" s="73"/>
      <c r="GJ943" s="73"/>
      <c r="GK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45"/>
      <c r="IF943" s="45"/>
      <c r="JM943" s="45"/>
      <c r="JN943" s="45"/>
      <c r="JO943" s="45"/>
      <c r="KR943" s="45"/>
      <c r="LU943" s="45"/>
      <c r="MY943" s="45"/>
      <c r="OB943" s="45"/>
      <c r="PE943" s="45"/>
      <c r="QH943" s="45"/>
    </row>
    <row r="944" spans="3:450" s="41" customFormat="1" x14ac:dyDescent="0.2">
      <c r="C944" s="42"/>
      <c r="G944" s="43"/>
      <c r="H944" s="43"/>
      <c r="AK944" s="45"/>
      <c r="BN944" s="45"/>
      <c r="DT944" s="45"/>
      <c r="FZ944" s="45"/>
      <c r="GA944" s="73"/>
      <c r="GB944" s="73"/>
      <c r="GC944" s="73"/>
      <c r="GD944" s="73"/>
      <c r="GE944" s="73"/>
      <c r="GF944" s="73"/>
      <c r="GG944" s="73"/>
      <c r="GH944" s="73"/>
      <c r="GI944" s="73"/>
      <c r="GJ944" s="73"/>
      <c r="GK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45"/>
      <c r="IF944" s="45"/>
      <c r="JM944" s="45"/>
      <c r="JN944" s="45"/>
      <c r="JO944" s="45"/>
      <c r="KR944" s="45"/>
      <c r="LU944" s="45"/>
      <c r="MY944" s="45"/>
      <c r="OB944" s="45"/>
      <c r="PE944" s="45"/>
      <c r="QH944" s="45"/>
    </row>
    <row r="945" spans="3:450" s="41" customFormat="1" x14ac:dyDescent="0.2">
      <c r="C945" s="42"/>
      <c r="G945" s="43"/>
      <c r="H945" s="43"/>
      <c r="AK945" s="45"/>
      <c r="BN945" s="45"/>
      <c r="DT945" s="45"/>
      <c r="FZ945" s="45"/>
      <c r="GA945" s="73"/>
      <c r="GB945" s="73"/>
      <c r="GC945" s="73"/>
      <c r="GD945" s="73"/>
      <c r="GE945" s="73"/>
      <c r="GF945" s="73"/>
      <c r="GG945" s="73"/>
      <c r="GH945" s="73"/>
      <c r="GI945" s="73"/>
      <c r="GJ945" s="73"/>
      <c r="GK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45"/>
      <c r="IF945" s="45"/>
      <c r="JM945" s="45"/>
      <c r="JN945" s="45"/>
      <c r="JO945" s="45"/>
      <c r="KR945" s="45"/>
      <c r="LU945" s="45"/>
      <c r="MY945" s="45"/>
      <c r="OB945" s="45"/>
      <c r="PE945" s="45"/>
      <c r="QH945" s="45"/>
    </row>
    <row r="946" spans="3:450" s="41" customFormat="1" x14ac:dyDescent="0.2">
      <c r="C946" s="42"/>
      <c r="G946" s="43"/>
      <c r="H946" s="43"/>
      <c r="AK946" s="45"/>
      <c r="BN946" s="45"/>
      <c r="DT946" s="45"/>
      <c r="FZ946" s="45"/>
      <c r="GA946" s="73"/>
      <c r="GB946" s="73"/>
      <c r="GC946" s="73"/>
      <c r="GD946" s="73"/>
      <c r="GE946" s="73"/>
      <c r="GF946" s="73"/>
      <c r="GG946" s="73"/>
      <c r="GH946" s="73"/>
      <c r="GI946" s="73"/>
      <c r="GJ946" s="73"/>
      <c r="GK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45"/>
      <c r="IF946" s="45"/>
      <c r="JM946" s="45"/>
      <c r="JN946" s="45"/>
      <c r="JO946" s="45"/>
      <c r="KR946" s="45"/>
      <c r="LU946" s="45"/>
      <c r="MY946" s="45"/>
      <c r="OB946" s="45"/>
      <c r="PE946" s="45"/>
      <c r="QH946" s="45"/>
    </row>
    <row r="947" spans="3:450" s="41" customFormat="1" x14ac:dyDescent="0.2">
      <c r="C947" s="42"/>
      <c r="G947" s="43"/>
      <c r="H947" s="43"/>
      <c r="AK947" s="45"/>
      <c r="BN947" s="45"/>
      <c r="DT947" s="45"/>
      <c r="FZ947" s="45"/>
      <c r="GA947" s="73"/>
      <c r="GB947" s="73"/>
      <c r="GC947" s="73"/>
      <c r="GD947" s="73"/>
      <c r="GE947" s="73"/>
      <c r="GF947" s="73"/>
      <c r="GG947" s="73"/>
      <c r="GH947" s="73"/>
      <c r="GI947" s="73"/>
      <c r="GJ947" s="73"/>
      <c r="GK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45"/>
      <c r="IF947" s="45"/>
      <c r="JM947" s="45"/>
      <c r="JN947" s="45"/>
      <c r="JO947" s="45"/>
      <c r="KR947" s="45"/>
      <c r="LU947" s="45"/>
      <c r="MY947" s="45"/>
      <c r="OB947" s="45"/>
      <c r="PE947" s="45"/>
      <c r="QH947" s="45"/>
    </row>
    <row r="948" spans="3:450" s="41" customFormat="1" x14ac:dyDescent="0.2">
      <c r="C948" s="42"/>
      <c r="G948" s="43"/>
      <c r="H948" s="43"/>
      <c r="AK948" s="45"/>
      <c r="BN948" s="45"/>
      <c r="DT948" s="45"/>
      <c r="FZ948" s="45"/>
      <c r="GA948" s="73"/>
      <c r="GB948" s="73"/>
      <c r="GC948" s="73"/>
      <c r="GD948" s="73"/>
      <c r="GE948" s="73"/>
      <c r="GF948" s="73"/>
      <c r="GG948" s="73"/>
      <c r="GH948" s="73"/>
      <c r="GI948" s="73"/>
      <c r="GJ948" s="73"/>
      <c r="GK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45"/>
      <c r="IF948" s="45"/>
      <c r="JM948" s="45"/>
      <c r="JN948" s="45"/>
      <c r="JO948" s="45"/>
      <c r="KR948" s="45"/>
      <c r="LU948" s="45"/>
      <c r="MY948" s="45"/>
      <c r="OB948" s="45"/>
      <c r="PE948" s="45"/>
      <c r="QH948" s="45"/>
    </row>
    <row r="949" spans="3:450" s="41" customFormat="1" x14ac:dyDescent="0.2">
      <c r="C949" s="42"/>
      <c r="G949" s="43"/>
      <c r="H949" s="43"/>
      <c r="AK949" s="45"/>
      <c r="BN949" s="45"/>
      <c r="DT949" s="45"/>
      <c r="FZ949" s="45"/>
      <c r="GA949" s="73"/>
      <c r="GB949" s="73"/>
      <c r="GC949" s="73"/>
      <c r="GD949" s="73"/>
      <c r="GE949" s="73"/>
      <c r="GF949" s="73"/>
      <c r="GG949" s="73"/>
      <c r="GH949" s="73"/>
      <c r="GI949" s="73"/>
      <c r="GJ949" s="73"/>
      <c r="GK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45"/>
      <c r="IF949" s="45"/>
      <c r="JM949" s="45"/>
      <c r="JN949" s="45"/>
      <c r="JO949" s="45"/>
      <c r="KR949" s="45"/>
      <c r="LU949" s="45"/>
      <c r="MY949" s="45"/>
      <c r="OB949" s="45"/>
      <c r="PE949" s="45"/>
      <c r="QH949" s="45"/>
    </row>
    <row r="950" spans="3:450" s="41" customFormat="1" x14ac:dyDescent="0.2">
      <c r="C950" s="42"/>
      <c r="G950" s="43"/>
      <c r="H950" s="43"/>
      <c r="AK950" s="45"/>
      <c r="BN950" s="45"/>
      <c r="DT950" s="45"/>
      <c r="FZ950" s="45"/>
      <c r="GA950" s="73"/>
      <c r="GB950" s="73"/>
      <c r="GC950" s="73"/>
      <c r="GD950" s="73"/>
      <c r="GE950" s="73"/>
      <c r="GF950" s="73"/>
      <c r="GG950" s="73"/>
      <c r="GH950" s="73"/>
      <c r="GI950" s="73"/>
      <c r="GJ950" s="73"/>
      <c r="GK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45"/>
      <c r="IF950" s="45"/>
      <c r="JM950" s="45"/>
      <c r="JN950" s="45"/>
      <c r="JO950" s="45"/>
      <c r="KR950" s="45"/>
      <c r="LU950" s="45"/>
      <c r="MY950" s="45"/>
      <c r="OB950" s="45"/>
      <c r="PE950" s="45"/>
      <c r="QH950" s="45"/>
    </row>
    <row r="951" spans="3:450" s="41" customFormat="1" x14ac:dyDescent="0.2">
      <c r="C951" s="42"/>
      <c r="G951" s="43"/>
      <c r="H951" s="43"/>
      <c r="AK951" s="45"/>
      <c r="BN951" s="45"/>
      <c r="DT951" s="45"/>
      <c r="FZ951" s="45"/>
      <c r="GA951" s="73"/>
      <c r="GB951" s="73"/>
      <c r="GC951" s="73"/>
      <c r="GD951" s="73"/>
      <c r="GE951" s="73"/>
      <c r="GF951" s="73"/>
      <c r="GG951" s="73"/>
      <c r="GH951" s="73"/>
      <c r="GI951" s="73"/>
      <c r="GJ951" s="73"/>
      <c r="GK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45"/>
      <c r="IF951" s="45"/>
      <c r="JM951" s="45"/>
      <c r="JN951" s="45"/>
      <c r="JO951" s="45"/>
      <c r="KR951" s="45"/>
      <c r="LU951" s="45"/>
      <c r="MY951" s="45"/>
      <c r="OB951" s="45"/>
      <c r="PE951" s="45"/>
      <c r="QH951" s="45"/>
    </row>
    <row r="952" spans="3:450" s="41" customFormat="1" x14ac:dyDescent="0.2">
      <c r="C952" s="42"/>
      <c r="G952" s="43"/>
      <c r="H952" s="43"/>
      <c r="AK952" s="45"/>
      <c r="BN952" s="45"/>
      <c r="DT952" s="45"/>
      <c r="FZ952" s="45"/>
      <c r="GA952" s="73"/>
      <c r="GB952" s="73"/>
      <c r="GC952" s="73"/>
      <c r="GD952" s="73"/>
      <c r="GE952" s="73"/>
      <c r="GF952" s="73"/>
      <c r="GG952" s="73"/>
      <c r="GH952" s="73"/>
      <c r="GI952" s="73"/>
      <c r="GJ952" s="73"/>
      <c r="GK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45"/>
      <c r="IF952" s="45"/>
      <c r="JM952" s="45"/>
      <c r="JN952" s="45"/>
      <c r="JO952" s="45"/>
      <c r="KR952" s="45"/>
      <c r="LU952" s="45"/>
      <c r="MY952" s="45"/>
      <c r="OB952" s="45"/>
      <c r="PE952" s="45"/>
      <c r="QH952" s="45"/>
    </row>
    <row r="953" spans="3:450" s="41" customFormat="1" x14ac:dyDescent="0.2">
      <c r="C953" s="42"/>
      <c r="G953" s="43"/>
      <c r="H953" s="43"/>
      <c r="AK953" s="45"/>
      <c r="BN953" s="45"/>
      <c r="DT953" s="45"/>
      <c r="FZ953" s="45"/>
      <c r="GA953" s="73"/>
      <c r="GB953" s="73"/>
      <c r="GC953" s="73"/>
      <c r="GD953" s="73"/>
      <c r="GE953" s="73"/>
      <c r="GF953" s="73"/>
      <c r="GG953" s="73"/>
      <c r="GH953" s="73"/>
      <c r="GI953" s="73"/>
      <c r="GJ953" s="73"/>
      <c r="GK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45"/>
      <c r="IF953" s="45"/>
      <c r="JM953" s="45"/>
      <c r="JN953" s="45"/>
      <c r="JO953" s="45"/>
      <c r="KR953" s="45"/>
      <c r="LU953" s="45"/>
      <c r="MY953" s="45"/>
      <c r="OB953" s="45"/>
      <c r="PE953" s="45"/>
      <c r="QH953" s="45"/>
    </row>
    <row r="954" spans="3:450" s="41" customFormat="1" x14ac:dyDescent="0.2">
      <c r="C954" s="42"/>
      <c r="G954" s="43"/>
      <c r="H954" s="43"/>
      <c r="AK954" s="45"/>
      <c r="BN954" s="45"/>
      <c r="DT954" s="45"/>
      <c r="FZ954" s="45"/>
      <c r="GA954" s="73"/>
      <c r="GB954" s="73"/>
      <c r="GC954" s="73"/>
      <c r="GD954" s="73"/>
      <c r="GE954" s="73"/>
      <c r="GF954" s="73"/>
      <c r="GG954" s="73"/>
      <c r="GH954" s="73"/>
      <c r="GI954" s="73"/>
      <c r="GJ954" s="73"/>
      <c r="GK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45"/>
      <c r="IF954" s="45"/>
      <c r="JM954" s="45"/>
      <c r="JN954" s="45"/>
      <c r="JO954" s="45"/>
      <c r="KR954" s="45"/>
      <c r="LU954" s="45"/>
      <c r="MY954" s="45"/>
      <c r="OB954" s="45"/>
      <c r="PE954" s="45"/>
      <c r="QH954" s="45"/>
    </row>
    <row r="955" spans="3:450" s="41" customFormat="1" x14ac:dyDescent="0.2">
      <c r="C955" s="42"/>
      <c r="G955" s="43"/>
      <c r="H955" s="43"/>
      <c r="AK955" s="45"/>
      <c r="BN955" s="45"/>
      <c r="DT955" s="45"/>
      <c r="FZ955" s="45"/>
      <c r="GA955" s="73"/>
      <c r="GB955" s="73"/>
      <c r="GC955" s="73"/>
      <c r="GD955" s="73"/>
      <c r="GE955" s="73"/>
      <c r="GF955" s="73"/>
      <c r="GG955" s="73"/>
      <c r="GH955" s="73"/>
      <c r="GI955" s="73"/>
      <c r="GJ955" s="73"/>
      <c r="GK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45"/>
      <c r="IF955" s="45"/>
      <c r="JM955" s="45"/>
      <c r="JN955" s="45"/>
      <c r="JO955" s="45"/>
      <c r="KR955" s="45"/>
      <c r="LU955" s="45"/>
      <c r="MY955" s="45"/>
      <c r="OB955" s="45"/>
      <c r="PE955" s="45"/>
      <c r="QH955" s="45"/>
    </row>
    <row r="956" spans="3:450" s="41" customFormat="1" x14ac:dyDescent="0.2">
      <c r="C956" s="42"/>
      <c r="G956" s="43"/>
      <c r="H956" s="43"/>
      <c r="AK956" s="45"/>
      <c r="BN956" s="45"/>
      <c r="DT956" s="45"/>
      <c r="FZ956" s="45"/>
      <c r="GA956" s="73"/>
      <c r="GB956" s="73"/>
      <c r="GC956" s="73"/>
      <c r="GD956" s="73"/>
      <c r="GE956" s="73"/>
      <c r="GF956" s="73"/>
      <c r="GG956" s="73"/>
      <c r="GH956" s="73"/>
      <c r="GI956" s="73"/>
      <c r="GJ956" s="73"/>
      <c r="GK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45"/>
      <c r="IF956" s="45"/>
      <c r="JM956" s="45"/>
      <c r="JN956" s="45"/>
      <c r="JO956" s="45"/>
      <c r="KR956" s="45"/>
      <c r="LU956" s="45"/>
      <c r="MY956" s="45"/>
      <c r="OB956" s="45"/>
      <c r="PE956" s="45"/>
      <c r="QH956" s="45"/>
    </row>
    <row r="957" spans="3:450" s="41" customFormat="1" x14ac:dyDescent="0.2">
      <c r="C957" s="42"/>
      <c r="G957" s="43"/>
      <c r="H957" s="43"/>
      <c r="AK957" s="45"/>
      <c r="BN957" s="45"/>
      <c r="DT957" s="45"/>
      <c r="FZ957" s="45"/>
      <c r="GA957" s="73"/>
      <c r="GB957" s="73"/>
      <c r="GC957" s="73"/>
      <c r="GD957" s="73"/>
      <c r="GE957" s="73"/>
      <c r="GF957" s="73"/>
      <c r="GG957" s="73"/>
      <c r="GH957" s="73"/>
      <c r="GI957" s="73"/>
      <c r="GJ957" s="73"/>
      <c r="GK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45"/>
      <c r="IF957" s="45"/>
      <c r="JM957" s="45"/>
      <c r="JN957" s="45"/>
      <c r="JO957" s="45"/>
      <c r="KR957" s="45"/>
      <c r="LU957" s="45"/>
      <c r="MY957" s="45"/>
      <c r="OB957" s="45"/>
      <c r="PE957" s="45"/>
      <c r="QH957" s="45"/>
    </row>
    <row r="958" spans="3:450" s="41" customFormat="1" x14ac:dyDescent="0.2">
      <c r="C958" s="42"/>
      <c r="G958" s="43"/>
      <c r="H958" s="43"/>
      <c r="AK958" s="45"/>
      <c r="BN958" s="45"/>
      <c r="DT958" s="45"/>
      <c r="FZ958" s="45"/>
      <c r="GA958" s="73"/>
      <c r="GB958" s="73"/>
      <c r="GC958" s="73"/>
      <c r="GD958" s="73"/>
      <c r="GE958" s="73"/>
      <c r="GF958" s="73"/>
      <c r="GG958" s="73"/>
      <c r="GH958" s="73"/>
      <c r="GI958" s="73"/>
      <c r="GJ958" s="73"/>
      <c r="GK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45"/>
      <c r="IF958" s="45"/>
      <c r="JM958" s="45"/>
      <c r="JN958" s="45"/>
      <c r="JO958" s="45"/>
      <c r="KR958" s="45"/>
      <c r="LU958" s="45"/>
      <c r="MY958" s="45"/>
      <c r="OB958" s="45"/>
      <c r="PE958" s="45"/>
      <c r="QH958" s="45"/>
    </row>
    <row r="959" spans="3:450" s="41" customFormat="1" x14ac:dyDescent="0.2">
      <c r="C959" s="42"/>
      <c r="G959" s="43"/>
      <c r="H959" s="43"/>
      <c r="AK959" s="45"/>
      <c r="BN959" s="45"/>
      <c r="DT959" s="45"/>
      <c r="FZ959" s="45"/>
      <c r="GA959" s="73"/>
      <c r="GB959" s="73"/>
      <c r="GC959" s="73"/>
      <c r="GD959" s="73"/>
      <c r="GE959" s="73"/>
      <c r="GF959" s="73"/>
      <c r="GG959" s="73"/>
      <c r="GH959" s="73"/>
      <c r="GI959" s="73"/>
      <c r="GJ959" s="73"/>
      <c r="GK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45"/>
      <c r="IF959" s="45"/>
      <c r="JM959" s="45"/>
      <c r="JN959" s="45"/>
      <c r="JO959" s="45"/>
      <c r="KR959" s="45"/>
      <c r="LU959" s="45"/>
      <c r="MY959" s="45"/>
      <c r="OB959" s="45"/>
      <c r="PE959" s="45"/>
      <c r="QH959" s="45"/>
    </row>
    <row r="960" spans="3:450" s="41" customFormat="1" x14ac:dyDescent="0.2">
      <c r="C960" s="42"/>
      <c r="G960" s="43"/>
      <c r="H960" s="43"/>
      <c r="AK960" s="45"/>
      <c r="BN960" s="45"/>
      <c r="DT960" s="45"/>
      <c r="FZ960" s="45"/>
      <c r="GA960" s="73"/>
      <c r="GB960" s="73"/>
      <c r="GC960" s="73"/>
      <c r="GD960" s="73"/>
      <c r="GE960" s="73"/>
      <c r="GF960" s="73"/>
      <c r="GG960" s="73"/>
      <c r="GH960" s="73"/>
      <c r="GI960" s="73"/>
      <c r="GJ960" s="73"/>
      <c r="GK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45"/>
      <c r="IF960" s="45"/>
      <c r="JM960" s="45"/>
      <c r="JN960" s="45"/>
      <c r="JO960" s="45"/>
      <c r="KR960" s="45"/>
      <c r="LU960" s="45"/>
      <c r="MY960" s="45"/>
      <c r="OB960" s="45"/>
      <c r="PE960" s="45"/>
      <c r="QH960" s="45"/>
    </row>
    <row r="961" spans="3:450" s="41" customFormat="1" x14ac:dyDescent="0.2">
      <c r="C961" s="42"/>
      <c r="G961" s="43"/>
      <c r="H961" s="43"/>
      <c r="AK961" s="45"/>
      <c r="BN961" s="45"/>
      <c r="DT961" s="45"/>
      <c r="FZ961" s="45"/>
      <c r="GA961" s="73"/>
      <c r="GB961" s="73"/>
      <c r="GC961" s="73"/>
      <c r="GD961" s="73"/>
      <c r="GE961" s="73"/>
      <c r="GF961" s="73"/>
      <c r="GG961" s="73"/>
      <c r="GH961" s="73"/>
      <c r="GI961" s="73"/>
      <c r="GJ961" s="73"/>
      <c r="GK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45"/>
      <c r="IF961" s="45"/>
      <c r="JM961" s="45"/>
      <c r="JN961" s="45"/>
      <c r="JO961" s="45"/>
      <c r="KR961" s="45"/>
      <c r="LU961" s="45"/>
      <c r="MY961" s="45"/>
      <c r="OB961" s="45"/>
      <c r="PE961" s="45"/>
      <c r="QH961" s="45"/>
    </row>
    <row r="962" spans="3:450" s="41" customFormat="1" x14ac:dyDescent="0.2">
      <c r="C962" s="42"/>
      <c r="G962" s="43"/>
      <c r="H962" s="43"/>
      <c r="AK962" s="45"/>
      <c r="BN962" s="45"/>
      <c r="DT962" s="45"/>
      <c r="FZ962" s="45"/>
      <c r="GA962" s="73"/>
      <c r="GB962" s="73"/>
      <c r="GC962" s="73"/>
      <c r="GD962" s="73"/>
      <c r="GE962" s="73"/>
      <c r="GF962" s="73"/>
      <c r="GG962" s="73"/>
      <c r="GH962" s="73"/>
      <c r="GI962" s="73"/>
      <c r="GJ962" s="73"/>
      <c r="GK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45"/>
      <c r="IF962" s="45"/>
      <c r="JM962" s="45"/>
      <c r="JN962" s="45"/>
      <c r="JO962" s="45"/>
      <c r="KR962" s="45"/>
      <c r="LU962" s="45"/>
      <c r="MY962" s="45"/>
      <c r="OB962" s="45"/>
      <c r="PE962" s="45"/>
      <c r="QH962" s="45"/>
    </row>
    <row r="963" spans="3:450" s="41" customFormat="1" x14ac:dyDescent="0.2">
      <c r="C963" s="42"/>
      <c r="G963" s="43"/>
      <c r="H963" s="43"/>
      <c r="AK963" s="45"/>
      <c r="BN963" s="45"/>
      <c r="DT963" s="45"/>
      <c r="FZ963" s="45"/>
      <c r="GA963" s="73"/>
      <c r="GB963" s="73"/>
      <c r="GC963" s="73"/>
      <c r="GD963" s="73"/>
      <c r="GE963" s="73"/>
      <c r="GF963" s="73"/>
      <c r="GG963" s="73"/>
      <c r="GH963" s="73"/>
      <c r="GI963" s="73"/>
      <c r="GJ963" s="73"/>
      <c r="GK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45"/>
      <c r="IF963" s="45"/>
      <c r="JM963" s="45"/>
      <c r="JN963" s="45"/>
      <c r="JO963" s="45"/>
      <c r="KR963" s="45"/>
      <c r="LU963" s="45"/>
      <c r="MY963" s="45"/>
      <c r="OB963" s="45"/>
      <c r="PE963" s="45"/>
      <c r="QH963" s="45"/>
    </row>
    <row r="964" spans="3:450" s="41" customFormat="1" x14ac:dyDescent="0.2">
      <c r="C964" s="42"/>
      <c r="G964" s="43"/>
      <c r="H964" s="43"/>
      <c r="AK964" s="45"/>
      <c r="BN964" s="45"/>
      <c r="DT964" s="45"/>
      <c r="FZ964" s="45"/>
      <c r="GA964" s="73"/>
      <c r="GB964" s="73"/>
      <c r="GC964" s="73"/>
      <c r="GD964" s="73"/>
      <c r="GE964" s="73"/>
      <c r="GF964" s="73"/>
      <c r="GG964" s="73"/>
      <c r="GH964" s="73"/>
      <c r="GI964" s="73"/>
      <c r="GJ964" s="73"/>
      <c r="GK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45"/>
      <c r="IF964" s="45"/>
      <c r="JM964" s="45"/>
      <c r="JN964" s="45"/>
      <c r="JO964" s="45"/>
      <c r="KR964" s="45"/>
      <c r="LU964" s="45"/>
      <c r="MY964" s="45"/>
      <c r="OB964" s="45"/>
      <c r="PE964" s="45"/>
      <c r="QH964" s="45"/>
    </row>
    <row r="965" spans="3:450" s="41" customFormat="1" x14ac:dyDescent="0.2">
      <c r="C965" s="42"/>
      <c r="G965" s="43"/>
      <c r="H965" s="43"/>
      <c r="AK965" s="45"/>
      <c r="BN965" s="45"/>
      <c r="DT965" s="45"/>
      <c r="FZ965" s="45"/>
      <c r="GA965" s="73"/>
      <c r="GB965" s="73"/>
      <c r="GC965" s="73"/>
      <c r="GD965" s="73"/>
      <c r="GE965" s="73"/>
      <c r="GF965" s="73"/>
      <c r="GG965" s="73"/>
      <c r="GH965" s="73"/>
      <c r="GI965" s="73"/>
      <c r="GJ965" s="73"/>
      <c r="GK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45"/>
      <c r="IF965" s="45"/>
      <c r="JM965" s="45"/>
      <c r="JN965" s="45"/>
      <c r="JO965" s="45"/>
      <c r="KR965" s="45"/>
      <c r="LU965" s="45"/>
      <c r="MY965" s="45"/>
      <c r="OB965" s="45"/>
      <c r="PE965" s="45"/>
      <c r="QH965" s="45"/>
    </row>
    <row r="966" spans="3:450" s="41" customFormat="1" x14ac:dyDescent="0.2">
      <c r="C966" s="42"/>
      <c r="G966" s="43"/>
      <c r="H966" s="43"/>
      <c r="AK966" s="45"/>
      <c r="BN966" s="45"/>
      <c r="DT966" s="45"/>
      <c r="FZ966" s="45"/>
      <c r="GA966" s="73"/>
      <c r="GB966" s="73"/>
      <c r="GC966" s="73"/>
      <c r="GD966" s="73"/>
      <c r="GE966" s="73"/>
      <c r="GF966" s="73"/>
      <c r="GG966" s="73"/>
      <c r="GH966" s="73"/>
      <c r="GI966" s="73"/>
      <c r="GJ966" s="73"/>
      <c r="GK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45"/>
      <c r="IF966" s="45"/>
      <c r="JM966" s="45"/>
      <c r="JN966" s="45"/>
      <c r="JO966" s="45"/>
      <c r="KR966" s="45"/>
      <c r="LU966" s="45"/>
      <c r="MY966" s="45"/>
      <c r="OB966" s="45"/>
      <c r="PE966" s="45"/>
      <c r="QH966" s="45"/>
    </row>
    <row r="967" spans="3:450" s="41" customFormat="1" x14ac:dyDescent="0.2">
      <c r="C967" s="42"/>
      <c r="G967" s="43"/>
      <c r="H967" s="43"/>
      <c r="AK967" s="45"/>
      <c r="BN967" s="45"/>
      <c r="DT967" s="45"/>
      <c r="FZ967" s="45"/>
      <c r="GA967" s="73"/>
      <c r="GB967" s="73"/>
      <c r="GC967" s="73"/>
      <c r="GD967" s="73"/>
      <c r="GE967" s="73"/>
      <c r="GF967" s="73"/>
      <c r="GG967" s="73"/>
      <c r="GH967" s="73"/>
      <c r="GI967" s="73"/>
      <c r="GJ967" s="73"/>
      <c r="GK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45"/>
      <c r="IF967" s="45"/>
      <c r="JM967" s="45"/>
      <c r="JN967" s="45"/>
      <c r="JO967" s="45"/>
      <c r="KR967" s="45"/>
      <c r="LU967" s="45"/>
      <c r="MY967" s="45"/>
      <c r="OB967" s="45"/>
      <c r="PE967" s="45"/>
      <c r="QH967" s="45"/>
    </row>
    <row r="968" spans="3:450" s="41" customFormat="1" x14ac:dyDescent="0.2">
      <c r="C968" s="42"/>
      <c r="G968" s="43"/>
      <c r="H968" s="43"/>
      <c r="AK968" s="45"/>
      <c r="BN968" s="45"/>
      <c r="DT968" s="45"/>
      <c r="FZ968" s="45"/>
      <c r="GA968" s="73"/>
      <c r="GB968" s="73"/>
      <c r="GC968" s="73"/>
      <c r="GD968" s="73"/>
      <c r="GE968" s="73"/>
      <c r="GF968" s="73"/>
      <c r="GG968" s="73"/>
      <c r="GH968" s="73"/>
      <c r="GI968" s="73"/>
      <c r="GJ968" s="73"/>
      <c r="GK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45"/>
      <c r="IF968" s="45"/>
      <c r="JM968" s="45"/>
      <c r="JN968" s="45"/>
      <c r="JO968" s="45"/>
      <c r="KR968" s="45"/>
      <c r="LU968" s="45"/>
      <c r="MY968" s="45"/>
      <c r="OB968" s="45"/>
      <c r="PE968" s="45"/>
      <c r="QH968" s="45"/>
    </row>
    <row r="969" spans="3:450" s="41" customFormat="1" x14ac:dyDescent="0.2">
      <c r="C969" s="42"/>
      <c r="G969" s="43"/>
      <c r="H969" s="43"/>
      <c r="AK969" s="45"/>
      <c r="BN969" s="45"/>
      <c r="DT969" s="45"/>
      <c r="FZ969" s="45"/>
      <c r="GA969" s="73"/>
      <c r="GB969" s="73"/>
      <c r="GC969" s="73"/>
      <c r="GD969" s="73"/>
      <c r="GE969" s="73"/>
      <c r="GF969" s="73"/>
      <c r="GG969" s="73"/>
      <c r="GH969" s="73"/>
      <c r="GI969" s="73"/>
      <c r="GJ969" s="73"/>
      <c r="GK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45"/>
      <c r="IF969" s="45"/>
      <c r="JM969" s="45"/>
      <c r="JN969" s="45"/>
      <c r="JO969" s="45"/>
      <c r="KR969" s="45"/>
      <c r="LU969" s="45"/>
      <c r="MY969" s="45"/>
      <c r="OB969" s="45"/>
      <c r="PE969" s="45"/>
      <c r="QH969" s="45"/>
    </row>
    <row r="970" spans="3:450" s="41" customFormat="1" x14ac:dyDescent="0.2">
      <c r="C970" s="42"/>
      <c r="G970" s="43"/>
      <c r="H970" s="43"/>
      <c r="AK970" s="45"/>
      <c r="BN970" s="45"/>
      <c r="DT970" s="45"/>
      <c r="FZ970" s="45"/>
      <c r="GA970" s="73"/>
      <c r="GB970" s="73"/>
      <c r="GC970" s="73"/>
      <c r="GD970" s="73"/>
      <c r="GE970" s="73"/>
      <c r="GF970" s="73"/>
      <c r="GG970" s="73"/>
      <c r="GH970" s="73"/>
      <c r="GI970" s="73"/>
      <c r="GJ970" s="73"/>
      <c r="GK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45"/>
      <c r="IF970" s="45"/>
      <c r="JM970" s="45"/>
      <c r="JN970" s="45"/>
      <c r="JO970" s="45"/>
      <c r="KR970" s="45"/>
      <c r="LU970" s="45"/>
      <c r="MY970" s="45"/>
      <c r="OB970" s="45"/>
      <c r="PE970" s="45"/>
      <c r="QH970" s="45"/>
    </row>
    <row r="971" spans="3:450" s="41" customFormat="1" x14ac:dyDescent="0.2">
      <c r="C971" s="42"/>
      <c r="G971" s="43"/>
      <c r="H971" s="43"/>
      <c r="AK971" s="45"/>
      <c r="BN971" s="45"/>
      <c r="DT971" s="45"/>
      <c r="FZ971" s="45"/>
      <c r="GA971" s="73"/>
      <c r="GB971" s="73"/>
      <c r="GC971" s="73"/>
      <c r="GD971" s="73"/>
      <c r="GE971" s="73"/>
      <c r="GF971" s="73"/>
      <c r="GG971" s="73"/>
      <c r="GH971" s="73"/>
      <c r="GI971" s="73"/>
      <c r="GJ971" s="73"/>
      <c r="GK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45"/>
      <c r="IF971" s="45"/>
      <c r="JM971" s="45"/>
      <c r="JN971" s="45"/>
      <c r="JO971" s="45"/>
      <c r="KR971" s="45"/>
      <c r="LU971" s="45"/>
      <c r="MY971" s="45"/>
      <c r="OB971" s="45"/>
      <c r="PE971" s="45"/>
      <c r="QH971" s="45"/>
    </row>
    <row r="972" spans="3:450" s="41" customFormat="1" x14ac:dyDescent="0.2">
      <c r="C972" s="42"/>
      <c r="G972" s="43"/>
      <c r="H972" s="43"/>
      <c r="AK972" s="45"/>
      <c r="BN972" s="45"/>
      <c r="DT972" s="45"/>
      <c r="FZ972" s="45"/>
      <c r="GA972" s="73"/>
      <c r="GB972" s="73"/>
      <c r="GC972" s="73"/>
      <c r="GD972" s="73"/>
      <c r="GE972" s="73"/>
      <c r="GF972" s="73"/>
      <c r="GG972" s="73"/>
      <c r="GH972" s="73"/>
      <c r="GI972" s="73"/>
      <c r="GJ972" s="73"/>
      <c r="GK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45"/>
      <c r="IF972" s="45"/>
      <c r="JM972" s="45"/>
      <c r="JN972" s="45"/>
      <c r="JO972" s="45"/>
      <c r="KR972" s="45"/>
      <c r="LU972" s="45"/>
      <c r="MY972" s="45"/>
      <c r="OB972" s="45"/>
      <c r="PE972" s="45"/>
      <c r="QH972" s="45"/>
    </row>
    <row r="973" spans="3:450" s="41" customFormat="1" x14ac:dyDescent="0.2">
      <c r="C973" s="42"/>
      <c r="G973" s="43"/>
      <c r="H973" s="43"/>
      <c r="AK973" s="45"/>
      <c r="BN973" s="45"/>
      <c r="DT973" s="45"/>
      <c r="FZ973" s="45"/>
      <c r="GA973" s="73"/>
      <c r="GB973" s="73"/>
      <c r="GC973" s="73"/>
      <c r="GD973" s="73"/>
      <c r="GE973" s="73"/>
      <c r="GF973" s="73"/>
      <c r="GG973" s="73"/>
      <c r="GH973" s="73"/>
      <c r="GI973" s="73"/>
      <c r="GJ973" s="73"/>
      <c r="GK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45"/>
      <c r="IF973" s="45"/>
      <c r="JM973" s="45"/>
      <c r="JN973" s="45"/>
      <c r="JO973" s="45"/>
      <c r="KR973" s="45"/>
      <c r="LU973" s="45"/>
      <c r="MY973" s="45"/>
      <c r="OB973" s="45"/>
      <c r="PE973" s="45"/>
      <c r="QH973" s="45"/>
    </row>
    <row r="974" spans="3:450" s="41" customFormat="1" x14ac:dyDescent="0.2">
      <c r="C974" s="42"/>
      <c r="G974" s="43"/>
      <c r="H974" s="43"/>
      <c r="AK974" s="45"/>
      <c r="BN974" s="45"/>
      <c r="DT974" s="45"/>
      <c r="FZ974" s="45"/>
      <c r="GA974" s="73"/>
      <c r="GB974" s="73"/>
      <c r="GC974" s="73"/>
      <c r="GD974" s="73"/>
      <c r="GE974" s="73"/>
      <c r="GF974" s="73"/>
      <c r="GG974" s="73"/>
      <c r="GH974" s="73"/>
      <c r="GI974" s="73"/>
      <c r="GJ974" s="73"/>
      <c r="GK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45"/>
      <c r="IF974" s="45"/>
      <c r="JM974" s="45"/>
      <c r="JN974" s="45"/>
      <c r="JO974" s="45"/>
      <c r="KR974" s="45"/>
      <c r="LU974" s="45"/>
      <c r="MY974" s="45"/>
      <c r="OB974" s="45"/>
      <c r="PE974" s="45"/>
      <c r="QH974" s="45"/>
    </row>
    <row r="975" spans="3:450" s="41" customFormat="1" x14ac:dyDescent="0.2">
      <c r="C975" s="42"/>
      <c r="G975" s="43"/>
      <c r="H975" s="43"/>
      <c r="AK975" s="45"/>
      <c r="BN975" s="45"/>
      <c r="DT975" s="45"/>
      <c r="FZ975" s="45"/>
      <c r="GA975" s="73"/>
      <c r="GB975" s="73"/>
      <c r="GC975" s="73"/>
      <c r="GD975" s="73"/>
      <c r="GE975" s="73"/>
      <c r="GF975" s="73"/>
      <c r="GG975" s="73"/>
      <c r="GH975" s="73"/>
      <c r="GI975" s="73"/>
      <c r="GJ975" s="73"/>
      <c r="GK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45"/>
      <c r="IF975" s="45"/>
      <c r="JM975" s="45"/>
      <c r="JN975" s="45"/>
      <c r="JO975" s="45"/>
      <c r="KR975" s="45"/>
      <c r="LU975" s="45"/>
      <c r="MY975" s="45"/>
      <c r="OB975" s="45"/>
      <c r="PE975" s="45"/>
      <c r="QH975" s="45"/>
    </row>
    <row r="976" spans="3:450" s="41" customFormat="1" x14ac:dyDescent="0.2">
      <c r="C976" s="42"/>
      <c r="G976" s="43"/>
      <c r="H976" s="43"/>
      <c r="AK976" s="45"/>
      <c r="BN976" s="45"/>
      <c r="DT976" s="45"/>
      <c r="FZ976" s="45"/>
      <c r="GA976" s="73"/>
      <c r="GB976" s="73"/>
      <c r="GC976" s="73"/>
      <c r="GD976" s="73"/>
      <c r="GE976" s="73"/>
      <c r="GF976" s="73"/>
      <c r="GG976" s="73"/>
      <c r="GH976" s="73"/>
      <c r="GI976" s="73"/>
      <c r="GJ976" s="73"/>
      <c r="GK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45"/>
      <c r="IF976" s="45"/>
      <c r="JM976" s="45"/>
      <c r="JN976" s="45"/>
      <c r="JO976" s="45"/>
      <c r="KR976" s="45"/>
      <c r="LU976" s="45"/>
      <c r="MY976" s="45"/>
      <c r="OB976" s="45"/>
      <c r="PE976" s="45"/>
      <c r="QH976" s="45"/>
    </row>
    <row r="977" spans="3:450" s="41" customFormat="1" x14ac:dyDescent="0.2">
      <c r="C977" s="42"/>
      <c r="G977" s="43"/>
      <c r="H977" s="43"/>
      <c r="AK977" s="45"/>
      <c r="BN977" s="45"/>
      <c r="DT977" s="45"/>
      <c r="FZ977" s="45"/>
      <c r="GA977" s="73"/>
      <c r="GB977" s="73"/>
      <c r="GC977" s="73"/>
      <c r="GD977" s="73"/>
      <c r="GE977" s="73"/>
      <c r="GF977" s="73"/>
      <c r="GG977" s="73"/>
      <c r="GH977" s="73"/>
      <c r="GI977" s="73"/>
      <c r="GJ977" s="73"/>
      <c r="GK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45"/>
      <c r="IF977" s="45"/>
      <c r="JM977" s="45"/>
      <c r="JN977" s="45"/>
      <c r="JO977" s="45"/>
      <c r="KR977" s="45"/>
      <c r="LU977" s="45"/>
      <c r="MY977" s="45"/>
      <c r="OB977" s="45"/>
      <c r="PE977" s="45"/>
      <c r="QH977" s="45"/>
    </row>
    <row r="978" spans="3:450" s="41" customFormat="1" x14ac:dyDescent="0.2">
      <c r="C978" s="42"/>
      <c r="G978" s="43"/>
      <c r="H978" s="43"/>
      <c r="AK978" s="45"/>
      <c r="BN978" s="45"/>
      <c r="DT978" s="45"/>
      <c r="FZ978" s="45"/>
      <c r="GA978" s="73"/>
      <c r="GB978" s="73"/>
      <c r="GC978" s="73"/>
      <c r="GD978" s="73"/>
      <c r="GE978" s="73"/>
      <c r="GF978" s="73"/>
      <c r="GG978" s="73"/>
      <c r="GH978" s="73"/>
      <c r="GI978" s="73"/>
      <c r="GJ978" s="73"/>
      <c r="GK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45"/>
      <c r="IF978" s="45"/>
      <c r="JM978" s="45"/>
      <c r="JN978" s="45"/>
      <c r="JO978" s="45"/>
      <c r="KR978" s="45"/>
      <c r="LU978" s="45"/>
      <c r="MY978" s="45"/>
      <c r="OB978" s="45"/>
      <c r="PE978" s="45"/>
      <c r="QH978" s="45"/>
    </row>
    <row r="979" spans="3:450" s="41" customFormat="1" x14ac:dyDescent="0.2">
      <c r="C979" s="42"/>
      <c r="G979" s="43"/>
      <c r="H979" s="43"/>
      <c r="AK979" s="45"/>
      <c r="BN979" s="45"/>
      <c r="DT979" s="45"/>
      <c r="FZ979" s="45"/>
      <c r="GA979" s="73"/>
      <c r="GB979" s="73"/>
      <c r="GC979" s="73"/>
      <c r="GD979" s="73"/>
      <c r="GE979" s="73"/>
      <c r="GF979" s="73"/>
      <c r="GG979" s="73"/>
      <c r="GH979" s="73"/>
      <c r="GI979" s="73"/>
      <c r="GJ979" s="73"/>
      <c r="GK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45"/>
      <c r="IF979" s="45"/>
      <c r="JM979" s="45"/>
      <c r="JN979" s="45"/>
      <c r="JO979" s="45"/>
      <c r="KR979" s="45"/>
      <c r="LU979" s="45"/>
      <c r="MY979" s="45"/>
      <c r="OB979" s="45"/>
      <c r="PE979" s="45"/>
      <c r="QH979" s="45"/>
    </row>
    <row r="980" spans="3:450" s="41" customFormat="1" x14ac:dyDescent="0.2">
      <c r="C980" s="42"/>
      <c r="G980" s="43"/>
      <c r="H980" s="43"/>
      <c r="AK980" s="45"/>
      <c r="BN980" s="45"/>
      <c r="DT980" s="45"/>
      <c r="FZ980" s="45"/>
      <c r="GA980" s="73"/>
      <c r="GB980" s="73"/>
      <c r="GC980" s="73"/>
      <c r="GD980" s="73"/>
      <c r="GE980" s="73"/>
      <c r="GF980" s="73"/>
      <c r="GG980" s="73"/>
      <c r="GH980" s="73"/>
      <c r="GI980" s="73"/>
      <c r="GJ980" s="73"/>
      <c r="GK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45"/>
      <c r="IF980" s="45"/>
      <c r="JM980" s="45"/>
      <c r="JN980" s="45"/>
      <c r="JO980" s="45"/>
      <c r="KR980" s="45"/>
      <c r="LU980" s="45"/>
      <c r="MY980" s="45"/>
      <c r="OB980" s="45"/>
      <c r="PE980" s="45"/>
      <c r="QH980" s="45"/>
    </row>
    <row r="981" spans="3:450" s="41" customFormat="1" x14ac:dyDescent="0.2">
      <c r="C981" s="42"/>
      <c r="G981" s="43"/>
      <c r="H981" s="43"/>
      <c r="AK981" s="45"/>
      <c r="BN981" s="45"/>
      <c r="DT981" s="45"/>
      <c r="FZ981" s="45"/>
      <c r="GA981" s="73"/>
      <c r="GB981" s="73"/>
      <c r="GC981" s="73"/>
      <c r="GD981" s="73"/>
      <c r="GE981" s="73"/>
      <c r="GF981" s="73"/>
      <c r="GG981" s="73"/>
      <c r="GH981" s="73"/>
      <c r="GI981" s="73"/>
      <c r="GJ981" s="73"/>
      <c r="GK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45"/>
      <c r="IF981" s="45"/>
      <c r="JM981" s="45"/>
      <c r="JN981" s="45"/>
      <c r="JO981" s="45"/>
      <c r="KR981" s="45"/>
      <c r="LU981" s="45"/>
      <c r="MY981" s="45"/>
      <c r="OB981" s="45"/>
      <c r="PE981" s="45"/>
      <c r="QH981" s="45"/>
    </row>
    <row r="982" spans="3:450" s="41" customFormat="1" x14ac:dyDescent="0.2">
      <c r="C982" s="42"/>
      <c r="G982" s="43"/>
      <c r="H982" s="43"/>
      <c r="AK982" s="45"/>
      <c r="BN982" s="45"/>
      <c r="DT982" s="45"/>
      <c r="FZ982" s="45"/>
      <c r="GA982" s="73"/>
      <c r="GB982" s="73"/>
      <c r="GC982" s="73"/>
      <c r="GD982" s="73"/>
      <c r="GE982" s="73"/>
      <c r="GF982" s="73"/>
      <c r="GG982" s="73"/>
      <c r="GH982" s="73"/>
      <c r="GI982" s="73"/>
      <c r="GJ982" s="73"/>
      <c r="GK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45"/>
      <c r="IF982" s="45"/>
      <c r="JM982" s="45"/>
      <c r="JN982" s="45"/>
      <c r="JO982" s="45"/>
      <c r="KR982" s="45"/>
      <c r="LU982" s="45"/>
      <c r="MY982" s="45"/>
      <c r="OB982" s="45"/>
      <c r="PE982" s="45"/>
      <c r="QH982" s="45"/>
    </row>
    <row r="983" spans="3:450" s="41" customFormat="1" x14ac:dyDescent="0.2">
      <c r="C983" s="42"/>
      <c r="G983" s="43"/>
      <c r="H983" s="43"/>
      <c r="AK983" s="45"/>
      <c r="BN983" s="45"/>
      <c r="DT983" s="45"/>
      <c r="FZ983" s="45"/>
      <c r="GA983" s="73"/>
      <c r="GB983" s="73"/>
      <c r="GC983" s="73"/>
      <c r="GD983" s="73"/>
      <c r="GE983" s="73"/>
      <c r="GF983" s="73"/>
      <c r="GG983" s="73"/>
      <c r="GH983" s="73"/>
      <c r="GI983" s="73"/>
      <c r="GJ983" s="73"/>
      <c r="GK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45"/>
      <c r="IF983" s="45"/>
      <c r="JM983" s="45"/>
      <c r="JN983" s="45"/>
      <c r="JO983" s="45"/>
      <c r="KR983" s="45"/>
      <c r="LU983" s="45"/>
      <c r="MY983" s="45"/>
      <c r="OB983" s="45"/>
      <c r="PE983" s="45"/>
      <c r="QH983" s="45"/>
    </row>
    <row r="984" spans="3:450" s="41" customFormat="1" x14ac:dyDescent="0.2">
      <c r="C984" s="42"/>
      <c r="G984" s="43"/>
      <c r="H984" s="43"/>
      <c r="AK984" s="45"/>
      <c r="BN984" s="45"/>
      <c r="DT984" s="45"/>
      <c r="FZ984" s="45"/>
      <c r="GA984" s="73"/>
      <c r="GB984" s="73"/>
      <c r="GC984" s="73"/>
      <c r="GD984" s="73"/>
      <c r="GE984" s="73"/>
      <c r="GF984" s="73"/>
      <c r="GG984" s="73"/>
      <c r="GH984" s="73"/>
      <c r="GI984" s="73"/>
      <c r="GJ984" s="73"/>
      <c r="GK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45"/>
      <c r="IF984" s="45"/>
      <c r="JM984" s="45"/>
      <c r="JN984" s="45"/>
      <c r="JO984" s="45"/>
      <c r="KR984" s="45"/>
      <c r="LU984" s="45"/>
      <c r="MY984" s="45"/>
      <c r="OB984" s="45"/>
      <c r="PE984" s="45"/>
      <c r="QH984" s="45"/>
    </row>
    <row r="985" spans="3:450" s="41" customFormat="1" x14ac:dyDescent="0.2">
      <c r="C985" s="42"/>
      <c r="G985" s="43"/>
      <c r="H985" s="43"/>
      <c r="AK985" s="45"/>
      <c r="BN985" s="45"/>
      <c r="DT985" s="45"/>
      <c r="FZ985" s="45"/>
      <c r="GA985" s="73"/>
      <c r="GB985" s="73"/>
      <c r="GC985" s="73"/>
      <c r="GD985" s="73"/>
      <c r="GE985" s="73"/>
      <c r="GF985" s="73"/>
      <c r="GG985" s="73"/>
      <c r="GH985" s="73"/>
      <c r="GI985" s="73"/>
      <c r="GJ985" s="73"/>
      <c r="GK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45"/>
      <c r="IF985" s="45"/>
      <c r="JM985" s="45"/>
      <c r="JN985" s="45"/>
      <c r="JO985" s="45"/>
      <c r="KR985" s="45"/>
      <c r="LU985" s="45"/>
      <c r="MY985" s="45"/>
      <c r="OB985" s="45"/>
      <c r="PE985" s="45"/>
      <c r="QH985" s="45"/>
    </row>
    <row r="986" spans="3:450" s="41" customFormat="1" x14ac:dyDescent="0.2">
      <c r="C986" s="42"/>
      <c r="G986" s="43"/>
      <c r="H986" s="43"/>
      <c r="AK986" s="45"/>
      <c r="BN986" s="45"/>
      <c r="DT986" s="45"/>
      <c r="FZ986" s="45"/>
      <c r="GA986" s="73"/>
      <c r="GB986" s="73"/>
      <c r="GC986" s="73"/>
      <c r="GD986" s="73"/>
      <c r="GE986" s="73"/>
      <c r="GF986" s="73"/>
      <c r="GG986" s="73"/>
      <c r="GH986" s="73"/>
      <c r="GI986" s="73"/>
      <c r="GJ986" s="73"/>
      <c r="GK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45"/>
      <c r="IF986" s="45"/>
      <c r="JM986" s="45"/>
      <c r="JN986" s="45"/>
      <c r="JO986" s="45"/>
      <c r="KR986" s="45"/>
      <c r="LU986" s="45"/>
      <c r="MY986" s="45"/>
      <c r="OB986" s="45"/>
      <c r="PE986" s="45"/>
      <c r="QH986" s="45"/>
    </row>
    <row r="987" spans="3:450" s="41" customFormat="1" x14ac:dyDescent="0.2">
      <c r="C987" s="42"/>
      <c r="G987" s="43"/>
      <c r="H987" s="43"/>
      <c r="AK987" s="45"/>
      <c r="BN987" s="45"/>
      <c r="DT987" s="45"/>
      <c r="FZ987" s="45"/>
      <c r="GA987" s="73"/>
      <c r="GB987" s="73"/>
      <c r="GC987" s="73"/>
      <c r="GD987" s="73"/>
      <c r="GE987" s="73"/>
      <c r="GF987" s="73"/>
      <c r="GG987" s="73"/>
      <c r="GH987" s="73"/>
      <c r="GI987" s="73"/>
      <c r="GJ987" s="73"/>
      <c r="GK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45"/>
      <c r="IF987" s="45"/>
      <c r="JM987" s="45"/>
      <c r="JN987" s="45"/>
      <c r="JO987" s="45"/>
      <c r="KR987" s="45"/>
      <c r="LU987" s="45"/>
      <c r="MY987" s="45"/>
      <c r="OB987" s="45"/>
      <c r="PE987" s="45"/>
      <c r="QH987" s="45"/>
    </row>
    <row r="988" spans="3:450" s="41" customFormat="1" x14ac:dyDescent="0.2">
      <c r="C988" s="42"/>
      <c r="G988" s="43"/>
      <c r="H988" s="43"/>
      <c r="AK988" s="45"/>
      <c r="BN988" s="45"/>
      <c r="DT988" s="45"/>
      <c r="FZ988" s="45"/>
      <c r="GA988" s="73"/>
      <c r="GB988" s="73"/>
      <c r="GC988" s="73"/>
      <c r="GD988" s="73"/>
      <c r="GE988" s="73"/>
      <c r="GF988" s="73"/>
      <c r="GG988" s="73"/>
      <c r="GH988" s="73"/>
      <c r="GI988" s="73"/>
      <c r="GJ988" s="73"/>
      <c r="GK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45"/>
      <c r="IF988" s="45"/>
      <c r="JM988" s="45"/>
      <c r="JN988" s="45"/>
      <c r="JO988" s="45"/>
      <c r="KR988" s="45"/>
      <c r="LU988" s="45"/>
      <c r="MY988" s="45"/>
      <c r="OB988" s="45"/>
      <c r="PE988" s="45"/>
      <c r="QH988" s="45"/>
    </row>
    <row r="989" spans="3:450" s="41" customFormat="1" x14ac:dyDescent="0.2">
      <c r="C989" s="42"/>
      <c r="G989" s="43"/>
      <c r="H989" s="43"/>
      <c r="AK989" s="45"/>
      <c r="BN989" s="45"/>
      <c r="DT989" s="45"/>
      <c r="FZ989" s="45"/>
      <c r="GA989" s="73"/>
      <c r="GB989" s="73"/>
      <c r="GC989" s="73"/>
      <c r="GD989" s="73"/>
      <c r="GE989" s="73"/>
      <c r="GF989" s="73"/>
      <c r="GG989" s="73"/>
      <c r="GH989" s="73"/>
      <c r="GI989" s="73"/>
      <c r="GJ989" s="73"/>
      <c r="GK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45"/>
      <c r="IF989" s="45"/>
      <c r="JM989" s="45"/>
      <c r="JN989" s="45"/>
      <c r="JO989" s="45"/>
      <c r="KR989" s="45"/>
      <c r="LU989" s="45"/>
      <c r="MY989" s="45"/>
      <c r="OB989" s="45"/>
      <c r="PE989" s="45"/>
      <c r="QH989" s="45"/>
    </row>
    <row r="990" spans="3:450" s="41" customFormat="1" x14ac:dyDescent="0.2">
      <c r="C990" s="42"/>
      <c r="G990" s="43"/>
      <c r="H990" s="43"/>
      <c r="AK990" s="45"/>
      <c r="BN990" s="45"/>
      <c r="DT990" s="45"/>
      <c r="FZ990" s="45"/>
      <c r="GA990" s="73"/>
      <c r="GB990" s="73"/>
      <c r="GC990" s="73"/>
      <c r="GD990" s="73"/>
      <c r="GE990" s="73"/>
      <c r="GF990" s="73"/>
      <c r="GG990" s="73"/>
      <c r="GH990" s="73"/>
      <c r="GI990" s="73"/>
      <c r="GJ990" s="73"/>
      <c r="GK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45"/>
      <c r="IF990" s="45"/>
      <c r="JM990" s="45"/>
      <c r="JN990" s="45"/>
      <c r="JO990" s="45"/>
      <c r="KR990" s="45"/>
      <c r="LU990" s="45"/>
      <c r="MY990" s="45"/>
      <c r="OB990" s="45"/>
      <c r="PE990" s="45"/>
      <c r="QH990" s="45"/>
    </row>
    <row r="991" spans="3:450" s="41" customFormat="1" x14ac:dyDescent="0.2">
      <c r="C991" s="42"/>
      <c r="G991" s="43"/>
      <c r="H991" s="43"/>
      <c r="AK991" s="45"/>
      <c r="BN991" s="45"/>
      <c r="DT991" s="45"/>
      <c r="FZ991" s="45"/>
      <c r="GA991" s="73"/>
      <c r="GB991" s="73"/>
      <c r="GC991" s="73"/>
      <c r="GD991" s="73"/>
      <c r="GE991" s="73"/>
      <c r="GF991" s="73"/>
      <c r="GG991" s="73"/>
      <c r="GH991" s="73"/>
      <c r="GI991" s="73"/>
      <c r="GJ991" s="73"/>
      <c r="GK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45"/>
      <c r="IF991" s="45"/>
      <c r="JM991" s="45"/>
      <c r="JN991" s="45"/>
      <c r="JO991" s="45"/>
      <c r="KR991" s="45"/>
      <c r="LU991" s="45"/>
      <c r="MY991" s="45"/>
      <c r="OB991" s="45"/>
      <c r="PE991" s="45"/>
      <c r="QH991" s="45"/>
    </row>
    <row r="992" spans="3:450" s="41" customFormat="1" x14ac:dyDescent="0.2">
      <c r="C992" s="42"/>
      <c r="G992" s="43"/>
      <c r="H992" s="43"/>
      <c r="AK992" s="45"/>
      <c r="BN992" s="45"/>
      <c r="DT992" s="45"/>
      <c r="FZ992" s="45"/>
      <c r="GA992" s="73"/>
      <c r="GB992" s="73"/>
      <c r="GC992" s="73"/>
      <c r="GD992" s="73"/>
      <c r="GE992" s="73"/>
      <c r="GF992" s="73"/>
      <c r="GG992" s="73"/>
      <c r="GH992" s="73"/>
      <c r="GI992" s="73"/>
      <c r="GJ992" s="73"/>
      <c r="GK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45"/>
      <c r="IF992" s="45"/>
      <c r="JM992" s="45"/>
      <c r="JN992" s="45"/>
      <c r="JO992" s="45"/>
      <c r="KR992" s="45"/>
      <c r="LU992" s="45"/>
      <c r="MY992" s="45"/>
      <c r="OB992" s="45"/>
      <c r="PE992" s="45"/>
      <c r="QH992" s="45"/>
    </row>
    <row r="993" spans="3:450" s="41" customFormat="1" x14ac:dyDescent="0.2">
      <c r="C993" s="42"/>
      <c r="G993" s="43"/>
      <c r="H993" s="43"/>
      <c r="AK993" s="45"/>
      <c r="BN993" s="45"/>
      <c r="DT993" s="45"/>
      <c r="FZ993" s="45"/>
      <c r="GA993" s="73"/>
      <c r="GB993" s="73"/>
      <c r="GC993" s="73"/>
      <c r="GD993" s="73"/>
      <c r="GE993" s="73"/>
      <c r="GF993" s="73"/>
      <c r="GG993" s="73"/>
      <c r="GH993" s="73"/>
      <c r="GI993" s="73"/>
      <c r="GJ993" s="73"/>
      <c r="GK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45"/>
      <c r="IF993" s="45"/>
      <c r="JM993" s="45"/>
      <c r="JN993" s="45"/>
      <c r="JO993" s="45"/>
      <c r="KR993" s="45"/>
      <c r="LU993" s="45"/>
      <c r="MY993" s="45"/>
      <c r="OB993" s="45"/>
      <c r="PE993" s="45"/>
      <c r="QH993" s="45"/>
    </row>
    <row r="994" spans="3:450" s="41" customFormat="1" x14ac:dyDescent="0.2">
      <c r="C994" s="42"/>
      <c r="G994" s="43"/>
      <c r="H994" s="43"/>
      <c r="AK994" s="45"/>
      <c r="BN994" s="45"/>
      <c r="DT994" s="45"/>
      <c r="FZ994" s="45"/>
      <c r="GA994" s="73"/>
      <c r="GB994" s="73"/>
      <c r="GC994" s="73"/>
      <c r="GD994" s="73"/>
      <c r="GE994" s="73"/>
      <c r="GF994" s="73"/>
      <c r="GG994" s="73"/>
      <c r="GH994" s="73"/>
      <c r="GI994" s="73"/>
      <c r="GJ994" s="73"/>
      <c r="GK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45"/>
      <c r="IF994" s="45"/>
      <c r="JM994" s="45"/>
      <c r="JN994" s="45"/>
      <c r="JO994" s="45"/>
      <c r="KR994" s="45"/>
      <c r="LU994" s="45"/>
      <c r="MY994" s="45"/>
      <c r="OB994" s="45"/>
      <c r="PE994" s="45"/>
      <c r="QH994" s="45"/>
    </row>
    <row r="995" spans="3:450" s="41" customFormat="1" x14ac:dyDescent="0.2">
      <c r="C995" s="42"/>
      <c r="G995" s="43"/>
      <c r="H995" s="43"/>
      <c r="AK995" s="45"/>
      <c r="BN995" s="45"/>
      <c r="DT995" s="45"/>
      <c r="FZ995" s="45"/>
      <c r="GA995" s="73"/>
      <c r="GB995" s="73"/>
      <c r="GC995" s="73"/>
      <c r="GD995" s="73"/>
      <c r="GE995" s="73"/>
      <c r="GF995" s="73"/>
      <c r="GG995" s="73"/>
      <c r="GH995" s="73"/>
      <c r="GI995" s="73"/>
      <c r="GJ995" s="73"/>
      <c r="GK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45"/>
      <c r="IF995" s="45"/>
      <c r="JM995" s="45"/>
      <c r="JN995" s="45"/>
      <c r="JO995" s="45"/>
      <c r="KR995" s="45"/>
      <c r="LU995" s="45"/>
      <c r="MY995" s="45"/>
      <c r="OB995" s="45"/>
      <c r="PE995" s="45"/>
      <c r="QH995" s="45"/>
    </row>
    <row r="996" spans="3:450" s="41" customFormat="1" x14ac:dyDescent="0.2">
      <c r="C996" s="42"/>
      <c r="G996" s="43"/>
      <c r="H996" s="43"/>
      <c r="AK996" s="45"/>
      <c r="BN996" s="45"/>
      <c r="DT996" s="45"/>
      <c r="FZ996" s="45"/>
      <c r="GA996" s="73"/>
      <c r="GB996" s="73"/>
      <c r="GC996" s="73"/>
      <c r="GD996" s="73"/>
      <c r="GE996" s="73"/>
      <c r="GF996" s="73"/>
      <c r="GG996" s="73"/>
      <c r="GH996" s="73"/>
      <c r="GI996" s="73"/>
      <c r="GJ996" s="73"/>
      <c r="GK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45"/>
      <c r="IF996" s="45"/>
      <c r="JM996" s="45"/>
      <c r="JN996" s="45"/>
      <c r="JO996" s="45"/>
      <c r="KR996" s="45"/>
      <c r="LU996" s="45"/>
      <c r="MY996" s="45"/>
      <c r="OB996" s="45"/>
      <c r="PE996" s="45"/>
      <c r="QH996" s="45"/>
    </row>
    <row r="997" spans="3:450" s="41" customFormat="1" x14ac:dyDescent="0.2">
      <c r="C997" s="42"/>
      <c r="G997" s="43"/>
      <c r="H997" s="43"/>
      <c r="AK997" s="45"/>
      <c r="BN997" s="45"/>
      <c r="DT997" s="45"/>
      <c r="FZ997" s="45"/>
      <c r="GA997" s="73"/>
      <c r="GB997" s="73"/>
      <c r="GC997" s="73"/>
      <c r="GD997" s="73"/>
      <c r="GE997" s="73"/>
      <c r="GF997" s="73"/>
      <c r="GG997" s="73"/>
      <c r="GH997" s="73"/>
      <c r="GI997" s="73"/>
      <c r="GJ997" s="73"/>
      <c r="GK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45"/>
      <c r="IF997" s="45"/>
      <c r="JM997" s="45"/>
      <c r="JN997" s="45"/>
      <c r="JO997" s="45"/>
      <c r="KR997" s="45"/>
      <c r="LU997" s="45"/>
      <c r="MY997" s="45"/>
      <c r="OB997" s="45"/>
      <c r="PE997" s="45"/>
      <c r="QH997" s="45"/>
    </row>
    <row r="998" spans="3:450" s="41" customFormat="1" x14ac:dyDescent="0.2">
      <c r="C998" s="42"/>
      <c r="G998" s="43"/>
      <c r="H998" s="43"/>
      <c r="AK998" s="45"/>
      <c r="BN998" s="45"/>
      <c r="DT998" s="45"/>
      <c r="FZ998" s="45"/>
      <c r="GA998" s="73"/>
      <c r="GB998" s="73"/>
      <c r="GC998" s="73"/>
      <c r="GD998" s="73"/>
      <c r="GE998" s="73"/>
      <c r="GF998" s="73"/>
      <c r="GG998" s="73"/>
      <c r="GH998" s="73"/>
      <c r="GI998" s="73"/>
      <c r="GJ998" s="73"/>
      <c r="GK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45"/>
      <c r="IF998" s="45"/>
      <c r="JM998" s="45"/>
      <c r="JN998" s="45"/>
      <c r="JO998" s="45"/>
      <c r="KR998" s="45"/>
      <c r="LU998" s="45"/>
      <c r="MY998" s="45"/>
      <c r="OB998" s="45"/>
      <c r="PE998" s="45"/>
      <c r="QH998" s="45"/>
    </row>
    <row r="999" spans="3:450" s="41" customFormat="1" x14ac:dyDescent="0.2">
      <c r="C999" s="42"/>
      <c r="G999" s="43"/>
      <c r="H999" s="43"/>
      <c r="AK999" s="45"/>
      <c r="BN999" s="45"/>
      <c r="DT999" s="45"/>
      <c r="FZ999" s="45"/>
      <c r="GA999" s="73"/>
      <c r="GB999" s="73"/>
      <c r="GC999" s="73"/>
      <c r="GD999" s="73"/>
      <c r="GE999" s="73"/>
      <c r="GF999" s="73"/>
      <c r="GG999" s="73"/>
      <c r="GH999" s="73"/>
      <c r="GI999" s="73"/>
      <c r="GJ999" s="73"/>
      <c r="GK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45"/>
      <c r="IF999" s="45"/>
      <c r="JM999" s="45"/>
      <c r="JN999" s="45"/>
      <c r="JO999" s="45"/>
      <c r="KR999" s="45"/>
      <c r="LU999" s="45"/>
      <c r="MY999" s="45"/>
      <c r="OB999" s="45"/>
      <c r="PE999" s="45"/>
      <c r="QH999" s="45"/>
    </row>
    <row r="1000" spans="3:450" s="41" customFormat="1" x14ac:dyDescent="0.2">
      <c r="C1000" s="42"/>
      <c r="G1000" s="43"/>
      <c r="H1000" s="43"/>
      <c r="AK1000" s="45"/>
      <c r="BN1000" s="45"/>
      <c r="DT1000" s="45"/>
      <c r="FZ1000" s="45"/>
      <c r="GA1000" s="73"/>
      <c r="GB1000" s="73"/>
      <c r="GC1000" s="73"/>
      <c r="GD1000" s="73"/>
      <c r="GE1000" s="73"/>
      <c r="GF1000" s="73"/>
      <c r="GG1000" s="73"/>
      <c r="GH1000" s="73"/>
      <c r="GI1000" s="73"/>
      <c r="GJ1000" s="73"/>
      <c r="GK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45"/>
      <c r="IF1000" s="45"/>
      <c r="JM1000" s="45"/>
      <c r="JN1000" s="45"/>
      <c r="JO1000" s="45"/>
      <c r="KR1000" s="45"/>
      <c r="LU1000" s="45"/>
      <c r="MY1000" s="45"/>
      <c r="OB1000" s="45"/>
      <c r="PE1000" s="45"/>
      <c r="QH1000" s="45"/>
    </row>
    <row r="1001" spans="3:450" s="41" customFormat="1" x14ac:dyDescent="0.2">
      <c r="C1001" s="42"/>
      <c r="G1001" s="43"/>
      <c r="H1001" s="43"/>
      <c r="AK1001" s="45"/>
      <c r="BN1001" s="45"/>
      <c r="DT1001" s="45"/>
      <c r="FZ1001" s="45"/>
      <c r="GA1001" s="73"/>
      <c r="GB1001" s="73"/>
      <c r="GC1001" s="73"/>
      <c r="GD1001" s="73"/>
      <c r="GE1001" s="73"/>
      <c r="GF1001" s="73"/>
      <c r="GG1001" s="73"/>
      <c r="GH1001" s="73"/>
      <c r="GI1001" s="73"/>
      <c r="GJ1001" s="73"/>
      <c r="GK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45"/>
      <c r="IF1001" s="45"/>
      <c r="JM1001" s="45"/>
      <c r="JN1001" s="45"/>
      <c r="JO1001" s="45"/>
      <c r="KR1001" s="45"/>
      <c r="LU1001" s="45"/>
      <c r="MY1001" s="45"/>
      <c r="OB1001" s="45"/>
      <c r="PE1001" s="45"/>
      <c r="QH1001" s="45"/>
    </row>
    <row r="1002" spans="3:450" s="41" customFormat="1" x14ac:dyDescent="0.2">
      <c r="C1002" s="42"/>
      <c r="G1002" s="43"/>
      <c r="H1002" s="43"/>
      <c r="AK1002" s="45"/>
      <c r="BN1002" s="45"/>
      <c r="DT1002" s="45"/>
      <c r="FZ1002" s="45"/>
      <c r="GA1002" s="73"/>
      <c r="GB1002" s="73"/>
      <c r="GC1002" s="73"/>
      <c r="GD1002" s="73"/>
      <c r="GE1002" s="73"/>
      <c r="GF1002" s="73"/>
      <c r="GG1002" s="73"/>
      <c r="GH1002" s="73"/>
      <c r="GI1002" s="73"/>
      <c r="GJ1002" s="73"/>
      <c r="GK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45"/>
      <c r="IF1002" s="45"/>
      <c r="JM1002" s="45"/>
      <c r="JN1002" s="45"/>
      <c r="JO1002" s="45"/>
      <c r="KR1002" s="45"/>
      <c r="LU1002" s="45"/>
      <c r="MY1002" s="45"/>
      <c r="OB1002" s="45"/>
      <c r="PE1002" s="45"/>
      <c r="QH1002" s="45"/>
    </row>
    <row r="1003" spans="3:450" s="41" customFormat="1" x14ac:dyDescent="0.2">
      <c r="C1003" s="42"/>
      <c r="G1003" s="43"/>
      <c r="H1003" s="43"/>
      <c r="AK1003" s="45"/>
      <c r="BN1003" s="45"/>
      <c r="DT1003" s="45"/>
      <c r="FZ1003" s="45"/>
      <c r="GA1003" s="73"/>
      <c r="GB1003" s="73"/>
      <c r="GC1003" s="73"/>
      <c r="GD1003" s="73"/>
      <c r="GE1003" s="73"/>
      <c r="GF1003" s="73"/>
      <c r="GG1003" s="73"/>
      <c r="GH1003" s="73"/>
      <c r="GI1003" s="73"/>
      <c r="GJ1003" s="73"/>
      <c r="GK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45"/>
      <c r="IF1003" s="45"/>
      <c r="JM1003" s="45"/>
      <c r="JN1003" s="45"/>
      <c r="JO1003" s="45"/>
      <c r="KR1003" s="45"/>
      <c r="LU1003" s="45"/>
      <c r="MY1003" s="45"/>
      <c r="OB1003" s="45"/>
      <c r="PE1003" s="45"/>
      <c r="QH1003" s="45"/>
    </row>
    <row r="1004" spans="3:450" s="41" customFormat="1" x14ac:dyDescent="0.2">
      <c r="C1004" s="42"/>
      <c r="G1004" s="43"/>
      <c r="H1004" s="43"/>
      <c r="AK1004" s="45"/>
      <c r="BN1004" s="45"/>
      <c r="DT1004" s="45"/>
      <c r="FZ1004" s="45"/>
      <c r="GA1004" s="73"/>
      <c r="GB1004" s="73"/>
      <c r="GC1004" s="73"/>
      <c r="GD1004" s="73"/>
      <c r="GE1004" s="73"/>
      <c r="GF1004" s="73"/>
      <c r="GG1004" s="73"/>
      <c r="GH1004" s="73"/>
      <c r="GI1004" s="73"/>
      <c r="GJ1004" s="73"/>
      <c r="GK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45"/>
      <c r="IF1004" s="45"/>
      <c r="JM1004" s="45"/>
      <c r="JN1004" s="45"/>
      <c r="JO1004" s="45"/>
      <c r="KR1004" s="45"/>
      <c r="LU1004" s="45"/>
      <c r="MY1004" s="45"/>
      <c r="OB1004" s="45"/>
      <c r="PE1004" s="45"/>
      <c r="QH1004" s="45"/>
    </row>
    <row r="1005" spans="3:450" s="41" customFormat="1" x14ac:dyDescent="0.2">
      <c r="C1005" s="42"/>
      <c r="G1005" s="43"/>
      <c r="H1005" s="43"/>
      <c r="AK1005" s="45"/>
      <c r="BN1005" s="45"/>
      <c r="DT1005" s="45"/>
      <c r="FZ1005" s="45"/>
      <c r="GA1005" s="73"/>
      <c r="GB1005" s="73"/>
      <c r="GC1005" s="73"/>
      <c r="GD1005" s="73"/>
      <c r="GE1005" s="73"/>
      <c r="GF1005" s="73"/>
      <c r="GG1005" s="73"/>
      <c r="GH1005" s="73"/>
      <c r="GI1005" s="73"/>
      <c r="GJ1005" s="73"/>
      <c r="GK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45"/>
      <c r="IF1005" s="45"/>
      <c r="JM1005" s="45"/>
      <c r="JN1005" s="45"/>
      <c r="JO1005" s="45"/>
      <c r="KR1005" s="45"/>
      <c r="LU1005" s="45"/>
      <c r="MY1005" s="45"/>
      <c r="OB1005" s="45"/>
      <c r="PE1005" s="45"/>
      <c r="QH1005" s="45"/>
    </row>
    <row r="1006" spans="3:450" s="41" customFormat="1" x14ac:dyDescent="0.2">
      <c r="C1006" s="42"/>
      <c r="G1006" s="43"/>
      <c r="H1006" s="43"/>
      <c r="AK1006" s="45"/>
      <c r="BN1006" s="45"/>
      <c r="DT1006" s="45"/>
      <c r="FZ1006" s="45"/>
      <c r="GA1006" s="73"/>
      <c r="GB1006" s="73"/>
      <c r="GC1006" s="73"/>
      <c r="GD1006" s="73"/>
      <c r="GE1006" s="73"/>
      <c r="GF1006" s="73"/>
      <c r="GG1006" s="73"/>
      <c r="GH1006" s="73"/>
      <c r="GI1006" s="73"/>
      <c r="GJ1006" s="73"/>
      <c r="GK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45"/>
      <c r="IF1006" s="45"/>
      <c r="JM1006" s="45"/>
      <c r="JN1006" s="45"/>
      <c r="JO1006" s="45"/>
      <c r="KR1006" s="45"/>
      <c r="LU1006" s="45"/>
      <c r="MY1006" s="45"/>
      <c r="OB1006" s="45"/>
      <c r="PE1006" s="45"/>
      <c r="QH1006" s="45"/>
    </row>
    <row r="1007" spans="3:450" s="41" customFormat="1" x14ac:dyDescent="0.2">
      <c r="C1007" s="42"/>
      <c r="G1007" s="43"/>
      <c r="H1007" s="43"/>
      <c r="AK1007" s="45"/>
      <c r="BN1007" s="45"/>
      <c r="DT1007" s="45"/>
      <c r="FZ1007" s="45"/>
      <c r="GA1007" s="73"/>
      <c r="GB1007" s="73"/>
      <c r="GC1007" s="73"/>
      <c r="GD1007" s="73"/>
      <c r="GE1007" s="73"/>
      <c r="GF1007" s="73"/>
      <c r="GG1007" s="73"/>
      <c r="GH1007" s="73"/>
      <c r="GI1007" s="73"/>
      <c r="GJ1007" s="73"/>
      <c r="GK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45"/>
      <c r="IF1007" s="45"/>
      <c r="JM1007" s="45"/>
      <c r="JN1007" s="45"/>
      <c r="JO1007" s="45"/>
      <c r="KR1007" s="45"/>
      <c r="LU1007" s="45"/>
      <c r="MY1007" s="45"/>
      <c r="OB1007" s="45"/>
      <c r="PE1007" s="45"/>
      <c r="QH1007" s="45"/>
    </row>
    <row r="1008" spans="3:450" s="41" customFormat="1" x14ac:dyDescent="0.2">
      <c r="C1008" s="42"/>
      <c r="G1008" s="43"/>
      <c r="H1008" s="43"/>
      <c r="AK1008" s="45"/>
      <c r="BN1008" s="45"/>
      <c r="DT1008" s="45"/>
      <c r="FZ1008" s="45"/>
      <c r="GA1008" s="73"/>
      <c r="GB1008" s="73"/>
      <c r="GC1008" s="73"/>
      <c r="GD1008" s="73"/>
      <c r="GE1008" s="73"/>
      <c r="GF1008" s="73"/>
      <c r="GG1008" s="73"/>
      <c r="GH1008" s="73"/>
      <c r="GI1008" s="73"/>
      <c r="GJ1008" s="73"/>
      <c r="GK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45"/>
      <c r="IF1008" s="45"/>
      <c r="JM1008" s="45"/>
      <c r="JN1008" s="45"/>
      <c r="JO1008" s="45"/>
      <c r="KR1008" s="45"/>
      <c r="LU1008" s="45"/>
      <c r="MY1008" s="45"/>
      <c r="OB1008" s="45"/>
      <c r="PE1008" s="45"/>
      <c r="QH1008" s="45"/>
    </row>
    <row r="1009" spans="3:450" s="41" customFormat="1" x14ac:dyDescent="0.2">
      <c r="C1009" s="42"/>
      <c r="G1009" s="43"/>
      <c r="H1009" s="43"/>
      <c r="AK1009" s="45"/>
      <c r="BN1009" s="45"/>
      <c r="DT1009" s="45"/>
      <c r="FZ1009" s="45"/>
      <c r="GA1009" s="73"/>
      <c r="GB1009" s="73"/>
      <c r="GC1009" s="73"/>
      <c r="GD1009" s="73"/>
      <c r="GE1009" s="73"/>
      <c r="GF1009" s="73"/>
      <c r="GG1009" s="73"/>
      <c r="GH1009" s="73"/>
      <c r="GI1009" s="73"/>
      <c r="GJ1009" s="73"/>
      <c r="GK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45"/>
      <c r="IF1009" s="45"/>
      <c r="JM1009" s="45"/>
      <c r="JN1009" s="45"/>
      <c r="JO1009" s="45"/>
      <c r="KR1009" s="45"/>
      <c r="LU1009" s="45"/>
      <c r="MY1009" s="45"/>
      <c r="OB1009" s="45"/>
      <c r="PE1009" s="45"/>
      <c r="QH1009" s="45"/>
    </row>
    <row r="1010" spans="3:450" s="41" customFormat="1" x14ac:dyDescent="0.2">
      <c r="C1010" s="42"/>
      <c r="G1010" s="43"/>
      <c r="H1010" s="43"/>
      <c r="AK1010" s="45"/>
      <c r="BN1010" s="45"/>
      <c r="DT1010" s="45"/>
      <c r="FZ1010" s="45"/>
      <c r="GA1010" s="73"/>
      <c r="GB1010" s="73"/>
      <c r="GC1010" s="73"/>
      <c r="GD1010" s="73"/>
      <c r="GE1010" s="73"/>
      <c r="GF1010" s="73"/>
      <c r="GG1010" s="73"/>
      <c r="GH1010" s="73"/>
      <c r="GI1010" s="73"/>
      <c r="GJ1010" s="73"/>
      <c r="GK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45"/>
      <c r="IF1010" s="45"/>
      <c r="JM1010" s="45"/>
      <c r="JN1010" s="45"/>
      <c r="JO1010" s="45"/>
      <c r="KR1010" s="45"/>
      <c r="LU1010" s="45"/>
      <c r="MY1010" s="45"/>
      <c r="OB1010" s="45"/>
      <c r="PE1010" s="45"/>
      <c r="QH1010" s="45"/>
    </row>
    <row r="1011" spans="3:450" s="41" customFormat="1" x14ac:dyDescent="0.2">
      <c r="C1011" s="42"/>
      <c r="G1011" s="43"/>
      <c r="H1011" s="43"/>
      <c r="AK1011" s="45"/>
      <c r="BN1011" s="45"/>
      <c r="DT1011" s="45"/>
      <c r="FZ1011" s="45"/>
      <c r="GA1011" s="73"/>
      <c r="GB1011" s="73"/>
      <c r="GC1011" s="73"/>
      <c r="GD1011" s="73"/>
      <c r="GE1011" s="73"/>
      <c r="GF1011" s="73"/>
      <c r="GG1011" s="73"/>
      <c r="GH1011" s="73"/>
      <c r="GI1011" s="73"/>
      <c r="GJ1011" s="73"/>
      <c r="GK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45"/>
      <c r="IF1011" s="45"/>
      <c r="JM1011" s="45"/>
      <c r="JN1011" s="45"/>
      <c r="JO1011" s="45"/>
      <c r="KR1011" s="45"/>
      <c r="LU1011" s="45"/>
      <c r="MY1011" s="45"/>
      <c r="OB1011" s="45"/>
      <c r="PE1011" s="45"/>
      <c r="QH1011" s="45"/>
    </row>
    <row r="1012" spans="3:450" s="41" customFormat="1" x14ac:dyDescent="0.2">
      <c r="C1012" s="42"/>
      <c r="G1012" s="43"/>
      <c r="H1012" s="43"/>
      <c r="AK1012" s="45"/>
      <c r="BN1012" s="45"/>
      <c r="DT1012" s="45"/>
      <c r="FZ1012" s="45"/>
      <c r="GA1012" s="73"/>
      <c r="GB1012" s="73"/>
      <c r="GC1012" s="73"/>
      <c r="GD1012" s="73"/>
      <c r="GE1012" s="73"/>
      <c r="GF1012" s="73"/>
      <c r="GG1012" s="73"/>
      <c r="GH1012" s="73"/>
      <c r="GI1012" s="73"/>
      <c r="GJ1012" s="73"/>
      <c r="GK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45"/>
      <c r="IF1012" s="45"/>
      <c r="JM1012" s="45"/>
      <c r="JN1012" s="45"/>
      <c r="JO1012" s="45"/>
      <c r="KR1012" s="45"/>
      <c r="LU1012" s="45"/>
      <c r="MY1012" s="45"/>
      <c r="OB1012" s="45"/>
      <c r="PE1012" s="45"/>
      <c r="QH1012" s="45"/>
    </row>
    <row r="1013" spans="3:450" s="41" customFormat="1" x14ac:dyDescent="0.2">
      <c r="C1013" s="42"/>
      <c r="G1013" s="43"/>
      <c r="H1013" s="43"/>
      <c r="AK1013" s="45"/>
      <c r="BN1013" s="45"/>
      <c r="DT1013" s="45"/>
      <c r="FZ1013" s="45"/>
      <c r="GA1013" s="73"/>
      <c r="GB1013" s="73"/>
      <c r="GC1013" s="73"/>
      <c r="GD1013" s="73"/>
      <c r="GE1013" s="73"/>
      <c r="GF1013" s="73"/>
      <c r="GG1013" s="73"/>
      <c r="GH1013" s="73"/>
      <c r="GI1013" s="73"/>
      <c r="GJ1013" s="73"/>
      <c r="GK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45"/>
      <c r="IF1013" s="45"/>
      <c r="JM1013" s="45"/>
      <c r="JN1013" s="45"/>
      <c r="JO1013" s="45"/>
      <c r="KR1013" s="45"/>
      <c r="LU1013" s="45"/>
      <c r="MY1013" s="45"/>
      <c r="OB1013" s="45"/>
      <c r="PE1013" s="45"/>
      <c r="QH1013" s="45"/>
    </row>
    <row r="1014" spans="3:450" s="41" customFormat="1" x14ac:dyDescent="0.2">
      <c r="C1014" s="42"/>
      <c r="G1014" s="43"/>
      <c r="H1014" s="43"/>
      <c r="AK1014" s="45"/>
      <c r="BN1014" s="45"/>
      <c r="DT1014" s="45"/>
      <c r="FZ1014" s="45"/>
      <c r="GA1014" s="73"/>
      <c r="GB1014" s="73"/>
      <c r="GC1014" s="73"/>
      <c r="GD1014" s="73"/>
      <c r="GE1014" s="73"/>
      <c r="GF1014" s="73"/>
      <c r="GG1014" s="73"/>
      <c r="GH1014" s="73"/>
      <c r="GI1014" s="73"/>
      <c r="GJ1014" s="73"/>
      <c r="GK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45"/>
      <c r="IF1014" s="45"/>
      <c r="JM1014" s="45"/>
      <c r="JN1014" s="45"/>
      <c r="JO1014" s="45"/>
      <c r="KR1014" s="45"/>
      <c r="LU1014" s="45"/>
      <c r="MY1014" s="45"/>
      <c r="OB1014" s="45"/>
      <c r="PE1014" s="45"/>
      <c r="QH1014" s="45"/>
    </row>
    <row r="1015" spans="3:450" s="41" customFormat="1" x14ac:dyDescent="0.2">
      <c r="C1015" s="42"/>
      <c r="G1015" s="43"/>
      <c r="H1015" s="43"/>
      <c r="AK1015" s="45"/>
      <c r="BN1015" s="45"/>
      <c r="DT1015" s="45"/>
      <c r="FZ1015" s="45"/>
      <c r="GA1015" s="73"/>
      <c r="GB1015" s="73"/>
      <c r="GC1015" s="73"/>
      <c r="GD1015" s="73"/>
      <c r="GE1015" s="73"/>
      <c r="GF1015" s="73"/>
      <c r="GG1015" s="73"/>
      <c r="GH1015" s="73"/>
      <c r="GI1015" s="73"/>
      <c r="GJ1015" s="73"/>
      <c r="GK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45"/>
      <c r="IF1015" s="45"/>
      <c r="JM1015" s="45"/>
      <c r="JN1015" s="45"/>
      <c r="JO1015" s="45"/>
      <c r="KR1015" s="45"/>
      <c r="LU1015" s="45"/>
      <c r="MY1015" s="45"/>
      <c r="OB1015" s="45"/>
      <c r="PE1015" s="45"/>
      <c r="QH1015" s="45"/>
    </row>
    <row r="1016" spans="3:450" s="41" customFormat="1" x14ac:dyDescent="0.2">
      <c r="C1016" s="42"/>
      <c r="G1016" s="43"/>
      <c r="H1016" s="43"/>
      <c r="AK1016" s="45"/>
      <c r="BN1016" s="45"/>
      <c r="DT1016" s="45"/>
      <c r="FZ1016" s="45"/>
      <c r="GA1016" s="73"/>
      <c r="GB1016" s="73"/>
      <c r="GC1016" s="73"/>
      <c r="GD1016" s="73"/>
      <c r="GE1016" s="73"/>
      <c r="GF1016" s="73"/>
      <c r="GG1016" s="73"/>
      <c r="GH1016" s="73"/>
      <c r="GI1016" s="73"/>
      <c r="GJ1016" s="73"/>
      <c r="GK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45"/>
      <c r="IF1016" s="45"/>
      <c r="JM1016" s="45"/>
      <c r="JN1016" s="45"/>
      <c r="JO1016" s="45"/>
      <c r="KR1016" s="45"/>
      <c r="LU1016" s="45"/>
      <c r="MY1016" s="45"/>
      <c r="OB1016" s="45"/>
      <c r="PE1016" s="45"/>
      <c r="QH1016" s="45"/>
    </row>
    <row r="1017" spans="3:450" s="41" customFormat="1" x14ac:dyDescent="0.2">
      <c r="C1017" s="42"/>
      <c r="G1017" s="43"/>
      <c r="H1017" s="43"/>
      <c r="AK1017" s="45"/>
      <c r="BN1017" s="45"/>
      <c r="DT1017" s="45"/>
      <c r="FZ1017" s="45"/>
      <c r="GA1017" s="73"/>
      <c r="GB1017" s="73"/>
      <c r="GC1017" s="73"/>
      <c r="GD1017" s="73"/>
      <c r="GE1017" s="73"/>
      <c r="GF1017" s="73"/>
      <c r="GG1017" s="73"/>
      <c r="GH1017" s="73"/>
      <c r="GI1017" s="73"/>
      <c r="GJ1017" s="73"/>
      <c r="GK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45"/>
      <c r="IF1017" s="45"/>
      <c r="JM1017" s="45"/>
      <c r="JN1017" s="45"/>
      <c r="JO1017" s="45"/>
      <c r="KR1017" s="45"/>
      <c r="LU1017" s="45"/>
      <c r="MY1017" s="45"/>
      <c r="OB1017" s="45"/>
      <c r="PE1017" s="45"/>
      <c r="QH1017" s="45"/>
    </row>
    <row r="1018" spans="3:450" s="41" customFormat="1" x14ac:dyDescent="0.2">
      <c r="C1018" s="42"/>
      <c r="G1018" s="43"/>
      <c r="H1018" s="43"/>
      <c r="AK1018" s="45"/>
      <c r="BN1018" s="45"/>
      <c r="DT1018" s="45"/>
      <c r="FZ1018" s="45"/>
      <c r="GA1018" s="73"/>
      <c r="GB1018" s="73"/>
      <c r="GC1018" s="73"/>
      <c r="GD1018" s="73"/>
      <c r="GE1018" s="73"/>
      <c r="GF1018" s="73"/>
      <c r="GG1018" s="73"/>
      <c r="GH1018" s="73"/>
      <c r="GI1018" s="73"/>
      <c r="GJ1018" s="73"/>
      <c r="GK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45"/>
      <c r="IF1018" s="45"/>
      <c r="JM1018" s="45"/>
      <c r="JN1018" s="45"/>
      <c r="JO1018" s="45"/>
      <c r="KR1018" s="45"/>
      <c r="LU1018" s="45"/>
      <c r="MY1018" s="45"/>
      <c r="OB1018" s="45"/>
      <c r="PE1018" s="45"/>
      <c r="QH1018" s="45"/>
    </row>
    <row r="1019" spans="3:450" s="41" customFormat="1" x14ac:dyDescent="0.2">
      <c r="C1019" s="42"/>
      <c r="G1019" s="43"/>
      <c r="H1019" s="43"/>
      <c r="AK1019" s="45"/>
      <c r="BN1019" s="45"/>
      <c r="DT1019" s="45"/>
      <c r="FZ1019" s="45"/>
      <c r="GA1019" s="73"/>
      <c r="GB1019" s="73"/>
      <c r="GC1019" s="73"/>
      <c r="GD1019" s="73"/>
      <c r="GE1019" s="73"/>
      <c r="GF1019" s="73"/>
      <c r="GG1019" s="73"/>
      <c r="GH1019" s="73"/>
      <c r="GI1019" s="73"/>
      <c r="GJ1019" s="73"/>
      <c r="GK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45"/>
      <c r="IF1019" s="45"/>
      <c r="JM1019" s="45"/>
      <c r="JN1019" s="45"/>
      <c r="JO1019" s="45"/>
      <c r="KR1019" s="45"/>
      <c r="LU1019" s="45"/>
      <c r="MY1019" s="45"/>
      <c r="OB1019" s="45"/>
      <c r="PE1019" s="45"/>
      <c r="QH1019" s="45"/>
    </row>
    <row r="1020" spans="3:450" s="41" customFormat="1" x14ac:dyDescent="0.2">
      <c r="C1020" s="42"/>
      <c r="G1020" s="43"/>
      <c r="H1020" s="43"/>
      <c r="AK1020" s="45"/>
      <c r="BN1020" s="45"/>
      <c r="DT1020" s="45"/>
      <c r="FZ1020" s="45"/>
      <c r="GA1020" s="73"/>
      <c r="GB1020" s="73"/>
      <c r="GC1020" s="73"/>
      <c r="GD1020" s="73"/>
      <c r="GE1020" s="73"/>
      <c r="GF1020" s="73"/>
      <c r="GG1020" s="73"/>
      <c r="GH1020" s="73"/>
      <c r="GI1020" s="73"/>
      <c r="GJ1020" s="73"/>
      <c r="GK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45"/>
      <c r="IF1020" s="45"/>
      <c r="JM1020" s="45"/>
      <c r="JN1020" s="45"/>
      <c r="JO1020" s="45"/>
      <c r="KR1020" s="45"/>
      <c r="LU1020" s="45"/>
      <c r="MY1020" s="45"/>
      <c r="OB1020" s="45"/>
      <c r="PE1020" s="45"/>
      <c r="QH1020" s="45"/>
    </row>
    <row r="1021" spans="3:450" s="41" customFormat="1" x14ac:dyDescent="0.2">
      <c r="C1021" s="42"/>
      <c r="G1021" s="43"/>
      <c r="H1021" s="43"/>
      <c r="AK1021" s="45"/>
      <c r="BN1021" s="45"/>
      <c r="DT1021" s="45"/>
      <c r="FZ1021" s="45"/>
      <c r="GA1021" s="73"/>
      <c r="GB1021" s="73"/>
      <c r="GC1021" s="73"/>
      <c r="GD1021" s="73"/>
      <c r="GE1021" s="73"/>
      <c r="GF1021" s="73"/>
      <c r="GG1021" s="73"/>
      <c r="GH1021" s="73"/>
      <c r="GI1021" s="73"/>
      <c r="GJ1021" s="73"/>
      <c r="GK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45"/>
      <c r="IF1021" s="45"/>
      <c r="JM1021" s="45"/>
      <c r="JN1021" s="45"/>
      <c r="JO1021" s="45"/>
      <c r="KR1021" s="45"/>
      <c r="LU1021" s="45"/>
      <c r="MY1021" s="45"/>
      <c r="OB1021" s="45"/>
      <c r="PE1021" s="45"/>
      <c r="QH1021" s="45"/>
    </row>
    <row r="1022" spans="3:450" s="41" customFormat="1" x14ac:dyDescent="0.2">
      <c r="C1022" s="42"/>
      <c r="G1022" s="43"/>
      <c r="H1022" s="43"/>
      <c r="AK1022" s="45"/>
      <c r="BN1022" s="45"/>
      <c r="DT1022" s="45"/>
      <c r="FZ1022" s="45"/>
      <c r="GA1022" s="73"/>
      <c r="GB1022" s="73"/>
      <c r="GC1022" s="73"/>
      <c r="GD1022" s="73"/>
      <c r="GE1022" s="73"/>
      <c r="GF1022" s="73"/>
      <c r="GG1022" s="73"/>
      <c r="GH1022" s="73"/>
      <c r="GI1022" s="73"/>
      <c r="GJ1022" s="73"/>
      <c r="GK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45"/>
      <c r="IF1022" s="45"/>
      <c r="JM1022" s="45"/>
      <c r="JN1022" s="45"/>
      <c r="JO1022" s="45"/>
      <c r="KR1022" s="45"/>
      <c r="LU1022" s="45"/>
      <c r="MY1022" s="45"/>
      <c r="OB1022" s="45"/>
      <c r="PE1022" s="45"/>
      <c r="QH1022" s="45"/>
    </row>
    <row r="1023" spans="3:450" s="41" customFormat="1" x14ac:dyDescent="0.2">
      <c r="C1023" s="42"/>
      <c r="G1023" s="43"/>
      <c r="H1023" s="43"/>
      <c r="AK1023" s="45"/>
      <c r="BN1023" s="45"/>
      <c r="DT1023" s="45"/>
      <c r="FZ1023" s="45"/>
      <c r="GA1023" s="73"/>
      <c r="GB1023" s="73"/>
      <c r="GC1023" s="73"/>
      <c r="GD1023" s="73"/>
      <c r="GE1023" s="73"/>
      <c r="GF1023" s="73"/>
      <c r="GG1023" s="73"/>
      <c r="GH1023" s="73"/>
      <c r="GI1023" s="73"/>
      <c r="GJ1023" s="73"/>
      <c r="GK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45"/>
      <c r="IF1023" s="45"/>
      <c r="JM1023" s="45"/>
      <c r="JN1023" s="45"/>
      <c r="JO1023" s="45"/>
      <c r="KR1023" s="45"/>
      <c r="LU1023" s="45"/>
      <c r="MY1023" s="45"/>
      <c r="OB1023" s="45"/>
      <c r="PE1023" s="45"/>
      <c r="QH1023" s="45"/>
    </row>
    <row r="1024" spans="3:450" s="41" customFormat="1" x14ac:dyDescent="0.2">
      <c r="C1024" s="42"/>
      <c r="G1024" s="43"/>
      <c r="H1024" s="43"/>
      <c r="AK1024" s="45"/>
      <c r="BN1024" s="45"/>
      <c r="DT1024" s="45"/>
      <c r="FZ1024" s="45"/>
      <c r="GA1024" s="73"/>
      <c r="GB1024" s="73"/>
      <c r="GC1024" s="73"/>
      <c r="GD1024" s="73"/>
      <c r="GE1024" s="73"/>
      <c r="GF1024" s="73"/>
      <c r="GG1024" s="73"/>
      <c r="GH1024" s="73"/>
      <c r="GI1024" s="73"/>
      <c r="GJ1024" s="73"/>
      <c r="GK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45"/>
      <c r="IF1024" s="45"/>
      <c r="JM1024" s="45"/>
      <c r="JN1024" s="45"/>
      <c r="JO1024" s="45"/>
      <c r="KR1024" s="45"/>
      <c r="LU1024" s="45"/>
      <c r="MY1024" s="45"/>
      <c r="OB1024" s="45"/>
      <c r="PE1024" s="45"/>
      <c r="QH1024" s="45"/>
    </row>
    <row r="1025" spans="3:450" s="41" customFormat="1" x14ac:dyDescent="0.2">
      <c r="C1025" s="42"/>
      <c r="G1025" s="43"/>
      <c r="H1025" s="43"/>
      <c r="AK1025" s="45"/>
      <c r="BN1025" s="45"/>
      <c r="DT1025" s="45"/>
      <c r="FZ1025" s="45"/>
      <c r="GA1025" s="73"/>
      <c r="GB1025" s="73"/>
      <c r="GC1025" s="73"/>
      <c r="GD1025" s="73"/>
      <c r="GE1025" s="73"/>
      <c r="GF1025" s="73"/>
      <c r="GG1025" s="73"/>
      <c r="GH1025" s="73"/>
      <c r="GI1025" s="73"/>
      <c r="GJ1025" s="73"/>
      <c r="GK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45"/>
      <c r="IF1025" s="45"/>
      <c r="JM1025" s="45"/>
      <c r="JN1025" s="45"/>
      <c r="JO1025" s="45"/>
      <c r="KR1025" s="45"/>
      <c r="LU1025" s="45"/>
      <c r="MY1025" s="45"/>
      <c r="OB1025" s="45"/>
      <c r="PE1025" s="45"/>
      <c r="QH1025" s="45"/>
    </row>
    <row r="1026" spans="3:450" s="41" customFormat="1" x14ac:dyDescent="0.2">
      <c r="C1026" s="42"/>
      <c r="G1026" s="43"/>
      <c r="H1026" s="43"/>
      <c r="AK1026" s="45"/>
      <c r="BN1026" s="45"/>
      <c r="DT1026" s="45"/>
      <c r="FZ1026" s="45"/>
      <c r="GA1026" s="73"/>
      <c r="GB1026" s="73"/>
      <c r="GC1026" s="73"/>
      <c r="GD1026" s="73"/>
      <c r="GE1026" s="73"/>
      <c r="GF1026" s="73"/>
      <c r="GG1026" s="73"/>
      <c r="GH1026" s="73"/>
      <c r="GI1026" s="73"/>
      <c r="GJ1026" s="73"/>
      <c r="GK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45"/>
      <c r="IF1026" s="45"/>
      <c r="JM1026" s="45"/>
      <c r="JN1026" s="45"/>
      <c r="JO1026" s="45"/>
      <c r="KR1026" s="45"/>
      <c r="LU1026" s="45"/>
      <c r="MY1026" s="45"/>
      <c r="OB1026" s="45"/>
      <c r="PE1026" s="45"/>
      <c r="QH1026" s="45"/>
    </row>
    <row r="1027" spans="3:450" s="41" customFormat="1" x14ac:dyDescent="0.2">
      <c r="C1027" s="42"/>
      <c r="G1027" s="43"/>
      <c r="H1027" s="43"/>
      <c r="AK1027" s="45"/>
      <c r="BN1027" s="45"/>
      <c r="DT1027" s="45"/>
      <c r="FZ1027" s="45"/>
      <c r="GA1027" s="73"/>
      <c r="GB1027" s="73"/>
      <c r="GC1027" s="73"/>
      <c r="GD1027" s="73"/>
      <c r="GE1027" s="73"/>
      <c r="GF1027" s="73"/>
      <c r="GG1027" s="73"/>
      <c r="GH1027" s="73"/>
      <c r="GI1027" s="73"/>
      <c r="GJ1027" s="73"/>
      <c r="GK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45"/>
      <c r="IF1027" s="45"/>
      <c r="JM1027" s="45"/>
      <c r="JN1027" s="45"/>
      <c r="JO1027" s="45"/>
      <c r="KR1027" s="45"/>
      <c r="LU1027" s="45"/>
      <c r="MY1027" s="45"/>
      <c r="OB1027" s="45"/>
      <c r="PE1027" s="45"/>
      <c r="QH1027" s="45"/>
    </row>
    <row r="1028" spans="3:450" s="41" customFormat="1" x14ac:dyDescent="0.2">
      <c r="C1028" s="42"/>
      <c r="G1028" s="43"/>
      <c r="H1028" s="43"/>
      <c r="AK1028" s="45"/>
      <c r="BN1028" s="45"/>
      <c r="DT1028" s="45"/>
      <c r="FZ1028" s="45"/>
      <c r="GA1028" s="73"/>
      <c r="GB1028" s="73"/>
      <c r="GC1028" s="73"/>
      <c r="GD1028" s="73"/>
      <c r="GE1028" s="73"/>
      <c r="GF1028" s="73"/>
      <c r="GG1028" s="73"/>
      <c r="GH1028" s="73"/>
      <c r="GI1028" s="73"/>
      <c r="GJ1028" s="73"/>
      <c r="GK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45"/>
      <c r="IF1028" s="45"/>
      <c r="JM1028" s="45"/>
      <c r="JN1028" s="45"/>
      <c r="JO1028" s="45"/>
      <c r="KR1028" s="45"/>
      <c r="LU1028" s="45"/>
      <c r="MY1028" s="45"/>
      <c r="OB1028" s="45"/>
      <c r="PE1028" s="45"/>
      <c r="QH1028" s="45"/>
    </row>
    <row r="1029" spans="3:450" s="41" customFormat="1" x14ac:dyDescent="0.2">
      <c r="C1029" s="42"/>
      <c r="G1029" s="43"/>
      <c r="H1029" s="43"/>
      <c r="AK1029" s="45"/>
      <c r="BN1029" s="45"/>
      <c r="DT1029" s="45"/>
      <c r="FZ1029" s="45"/>
      <c r="GA1029" s="73"/>
      <c r="GB1029" s="73"/>
      <c r="GC1029" s="73"/>
      <c r="GD1029" s="73"/>
      <c r="GE1029" s="73"/>
      <c r="GF1029" s="73"/>
      <c r="GG1029" s="73"/>
      <c r="GH1029" s="73"/>
      <c r="GI1029" s="73"/>
      <c r="GJ1029" s="73"/>
      <c r="GK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45"/>
      <c r="IF1029" s="45"/>
      <c r="JM1029" s="45"/>
      <c r="JN1029" s="45"/>
      <c r="JO1029" s="45"/>
      <c r="KR1029" s="45"/>
      <c r="LU1029" s="45"/>
      <c r="MY1029" s="45"/>
      <c r="OB1029" s="45"/>
      <c r="PE1029" s="45"/>
      <c r="QH1029" s="45"/>
    </row>
    <row r="1030" spans="3:450" s="41" customFormat="1" x14ac:dyDescent="0.2">
      <c r="C1030" s="42"/>
      <c r="G1030" s="43"/>
      <c r="H1030" s="43"/>
      <c r="AK1030" s="45"/>
      <c r="BN1030" s="45"/>
      <c r="DT1030" s="45"/>
      <c r="FZ1030" s="45"/>
      <c r="GA1030" s="73"/>
      <c r="GB1030" s="73"/>
      <c r="GC1030" s="73"/>
      <c r="GD1030" s="73"/>
      <c r="GE1030" s="73"/>
      <c r="GF1030" s="73"/>
      <c r="GG1030" s="73"/>
      <c r="GH1030" s="73"/>
      <c r="GI1030" s="73"/>
      <c r="GJ1030" s="73"/>
      <c r="GK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45"/>
      <c r="IF1030" s="45"/>
      <c r="JM1030" s="45"/>
      <c r="JN1030" s="45"/>
      <c r="JO1030" s="45"/>
      <c r="KR1030" s="45"/>
      <c r="LU1030" s="45"/>
      <c r="MY1030" s="45"/>
      <c r="OB1030" s="45"/>
      <c r="PE1030" s="45"/>
      <c r="QH1030" s="45"/>
    </row>
    <row r="1031" spans="3:450" s="41" customFormat="1" x14ac:dyDescent="0.2">
      <c r="C1031" s="42"/>
      <c r="G1031" s="43"/>
      <c r="H1031" s="43"/>
      <c r="AK1031" s="45"/>
      <c r="BN1031" s="45"/>
      <c r="DT1031" s="45"/>
      <c r="FZ1031" s="45"/>
      <c r="GA1031" s="73"/>
      <c r="GB1031" s="73"/>
      <c r="GC1031" s="73"/>
      <c r="GD1031" s="73"/>
      <c r="GE1031" s="73"/>
      <c r="GF1031" s="73"/>
      <c r="GG1031" s="73"/>
      <c r="GH1031" s="73"/>
      <c r="GI1031" s="73"/>
      <c r="GJ1031" s="73"/>
      <c r="GK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45"/>
      <c r="IF1031" s="45"/>
      <c r="JM1031" s="45"/>
      <c r="JN1031" s="45"/>
      <c r="JO1031" s="45"/>
      <c r="KR1031" s="45"/>
      <c r="LU1031" s="45"/>
      <c r="MY1031" s="45"/>
      <c r="OB1031" s="45"/>
      <c r="PE1031" s="45"/>
      <c r="QH1031" s="45"/>
    </row>
    <row r="1032" spans="3:450" s="41" customFormat="1" x14ac:dyDescent="0.2">
      <c r="C1032" s="42"/>
      <c r="G1032" s="43"/>
      <c r="H1032" s="43"/>
      <c r="AK1032" s="45"/>
      <c r="BN1032" s="45"/>
      <c r="DT1032" s="45"/>
      <c r="FZ1032" s="45"/>
      <c r="GA1032" s="73"/>
      <c r="GB1032" s="73"/>
      <c r="GC1032" s="73"/>
      <c r="GD1032" s="73"/>
      <c r="GE1032" s="73"/>
      <c r="GF1032" s="73"/>
      <c r="GG1032" s="73"/>
      <c r="GH1032" s="73"/>
      <c r="GI1032" s="73"/>
      <c r="GJ1032" s="73"/>
      <c r="GK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45"/>
      <c r="IF1032" s="45"/>
      <c r="JM1032" s="45"/>
      <c r="JN1032" s="45"/>
      <c r="JO1032" s="45"/>
      <c r="KR1032" s="45"/>
      <c r="LU1032" s="45"/>
      <c r="MY1032" s="45"/>
      <c r="OB1032" s="45"/>
      <c r="PE1032" s="45"/>
      <c r="QH1032" s="45"/>
    </row>
    <row r="1033" spans="3:450" s="41" customFormat="1" x14ac:dyDescent="0.2">
      <c r="C1033" s="42"/>
      <c r="G1033" s="43"/>
      <c r="H1033" s="43"/>
      <c r="AK1033" s="45"/>
      <c r="BN1033" s="45"/>
      <c r="DT1033" s="45"/>
      <c r="FZ1033" s="45"/>
      <c r="GA1033" s="73"/>
      <c r="GB1033" s="73"/>
      <c r="GC1033" s="73"/>
      <c r="GD1033" s="73"/>
      <c r="GE1033" s="73"/>
      <c r="GF1033" s="73"/>
      <c r="GG1033" s="73"/>
      <c r="GH1033" s="73"/>
      <c r="GI1033" s="73"/>
      <c r="GJ1033" s="73"/>
      <c r="GK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45"/>
      <c r="IF1033" s="45"/>
      <c r="JM1033" s="45"/>
      <c r="JN1033" s="45"/>
      <c r="JO1033" s="45"/>
      <c r="KR1033" s="45"/>
      <c r="LU1033" s="45"/>
      <c r="MY1033" s="45"/>
      <c r="OB1033" s="45"/>
      <c r="PE1033" s="45"/>
      <c r="QH1033" s="45"/>
    </row>
    <row r="1034" spans="3:450" s="41" customFormat="1" x14ac:dyDescent="0.2">
      <c r="C1034" s="42"/>
      <c r="G1034" s="43"/>
      <c r="H1034" s="43"/>
      <c r="AK1034" s="45"/>
      <c r="BN1034" s="45"/>
      <c r="DT1034" s="45"/>
      <c r="FZ1034" s="45"/>
      <c r="GA1034" s="73"/>
      <c r="GB1034" s="73"/>
      <c r="GC1034" s="73"/>
      <c r="GD1034" s="73"/>
      <c r="GE1034" s="73"/>
      <c r="GF1034" s="73"/>
      <c r="GG1034" s="73"/>
      <c r="GH1034" s="73"/>
      <c r="GI1034" s="73"/>
      <c r="GJ1034" s="73"/>
      <c r="GK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45"/>
      <c r="IF1034" s="45"/>
      <c r="JM1034" s="45"/>
      <c r="JN1034" s="45"/>
      <c r="JO1034" s="45"/>
      <c r="KR1034" s="45"/>
      <c r="LU1034" s="45"/>
      <c r="MY1034" s="45"/>
      <c r="OB1034" s="45"/>
      <c r="PE1034" s="45"/>
      <c r="QH1034" s="45"/>
    </row>
    <row r="1035" spans="3:450" s="41" customFormat="1" x14ac:dyDescent="0.2">
      <c r="C1035" s="42"/>
      <c r="G1035" s="43"/>
      <c r="H1035" s="43"/>
      <c r="AK1035" s="45"/>
      <c r="BN1035" s="45"/>
      <c r="DT1035" s="45"/>
      <c r="FZ1035" s="45"/>
      <c r="GA1035" s="73"/>
      <c r="GB1035" s="73"/>
      <c r="GC1035" s="73"/>
      <c r="GD1035" s="73"/>
      <c r="GE1035" s="73"/>
      <c r="GF1035" s="73"/>
      <c r="GG1035" s="73"/>
      <c r="GH1035" s="73"/>
      <c r="GI1035" s="73"/>
      <c r="GJ1035" s="73"/>
      <c r="GK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45"/>
      <c r="IF1035" s="45"/>
      <c r="JM1035" s="45"/>
      <c r="JN1035" s="45"/>
      <c r="JO1035" s="45"/>
      <c r="KR1035" s="45"/>
      <c r="LU1035" s="45"/>
      <c r="MY1035" s="45"/>
      <c r="OB1035" s="45"/>
      <c r="PE1035" s="45"/>
      <c r="QH1035" s="45"/>
    </row>
    <row r="1036" spans="3:450" s="41" customFormat="1" x14ac:dyDescent="0.2">
      <c r="C1036" s="42"/>
      <c r="G1036" s="43"/>
      <c r="H1036" s="43"/>
      <c r="AK1036" s="45"/>
      <c r="BN1036" s="45"/>
      <c r="DT1036" s="45"/>
      <c r="FZ1036" s="45"/>
      <c r="GA1036" s="73"/>
      <c r="GB1036" s="73"/>
      <c r="GC1036" s="73"/>
      <c r="GD1036" s="73"/>
      <c r="GE1036" s="73"/>
      <c r="GF1036" s="73"/>
      <c r="GG1036" s="73"/>
      <c r="GH1036" s="73"/>
      <c r="GI1036" s="73"/>
      <c r="GJ1036" s="73"/>
      <c r="GK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45"/>
      <c r="IF1036" s="45"/>
      <c r="JM1036" s="45"/>
      <c r="JN1036" s="45"/>
      <c r="JO1036" s="45"/>
      <c r="KR1036" s="45"/>
      <c r="LU1036" s="45"/>
      <c r="MY1036" s="45"/>
      <c r="OB1036" s="45"/>
      <c r="PE1036" s="45"/>
      <c r="QH1036" s="45"/>
    </row>
    <row r="1037" spans="3:450" s="41" customFormat="1" x14ac:dyDescent="0.2">
      <c r="C1037" s="42"/>
      <c r="G1037" s="43"/>
      <c r="H1037" s="43"/>
      <c r="AK1037" s="45"/>
      <c r="BN1037" s="45"/>
      <c r="DT1037" s="45"/>
      <c r="FZ1037" s="45"/>
      <c r="GA1037" s="73"/>
      <c r="GB1037" s="73"/>
      <c r="GC1037" s="73"/>
      <c r="GD1037" s="73"/>
      <c r="GE1037" s="73"/>
      <c r="GF1037" s="73"/>
      <c r="GG1037" s="73"/>
      <c r="GH1037" s="73"/>
      <c r="GI1037" s="73"/>
      <c r="GJ1037" s="73"/>
      <c r="GK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45"/>
      <c r="IF1037" s="45"/>
      <c r="JM1037" s="45"/>
      <c r="JN1037" s="45"/>
      <c r="JO1037" s="45"/>
      <c r="KR1037" s="45"/>
      <c r="LU1037" s="45"/>
      <c r="MY1037" s="45"/>
      <c r="OB1037" s="45"/>
      <c r="PE1037" s="45"/>
      <c r="QH1037" s="45"/>
    </row>
    <row r="1038" spans="3:450" s="41" customFormat="1" x14ac:dyDescent="0.2">
      <c r="C1038" s="42"/>
      <c r="G1038" s="43"/>
      <c r="H1038" s="43"/>
      <c r="AK1038" s="45"/>
      <c r="BN1038" s="45"/>
      <c r="DT1038" s="45"/>
      <c r="FZ1038" s="45"/>
      <c r="GA1038" s="73"/>
      <c r="GB1038" s="73"/>
      <c r="GC1038" s="73"/>
      <c r="GD1038" s="73"/>
      <c r="GE1038" s="73"/>
      <c r="GF1038" s="73"/>
      <c r="GG1038" s="73"/>
      <c r="GH1038" s="73"/>
      <c r="GI1038" s="73"/>
      <c r="GJ1038" s="73"/>
      <c r="GK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45"/>
      <c r="IF1038" s="45"/>
      <c r="JM1038" s="45"/>
      <c r="JN1038" s="45"/>
      <c r="JO1038" s="45"/>
      <c r="KR1038" s="45"/>
      <c r="LU1038" s="45"/>
      <c r="MY1038" s="45"/>
      <c r="OB1038" s="45"/>
      <c r="PE1038" s="45"/>
      <c r="QH1038" s="45"/>
    </row>
    <row r="1039" spans="3:450" s="41" customFormat="1" x14ac:dyDescent="0.2">
      <c r="C1039" s="42"/>
      <c r="G1039" s="43"/>
      <c r="H1039" s="43"/>
      <c r="AK1039" s="45"/>
      <c r="BN1039" s="45"/>
      <c r="DT1039" s="45"/>
      <c r="FZ1039" s="45"/>
      <c r="GA1039" s="73"/>
      <c r="GB1039" s="73"/>
      <c r="GC1039" s="73"/>
      <c r="GD1039" s="73"/>
      <c r="GE1039" s="73"/>
      <c r="GF1039" s="73"/>
      <c r="GG1039" s="73"/>
      <c r="GH1039" s="73"/>
      <c r="GI1039" s="73"/>
      <c r="GJ1039" s="73"/>
      <c r="GK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45"/>
      <c r="IF1039" s="45"/>
      <c r="JM1039" s="45"/>
      <c r="JN1039" s="45"/>
      <c r="JO1039" s="45"/>
      <c r="KR1039" s="45"/>
      <c r="LU1039" s="45"/>
      <c r="MY1039" s="45"/>
      <c r="OB1039" s="45"/>
      <c r="PE1039" s="45"/>
      <c r="QH1039" s="45"/>
    </row>
    <row r="1040" spans="3:450" s="41" customFormat="1" x14ac:dyDescent="0.2">
      <c r="C1040" s="42"/>
      <c r="G1040" s="43"/>
      <c r="H1040" s="43"/>
      <c r="AK1040" s="45"/>
      <c r="BN1040" s="45"/>
      <c r="DT1040" s="45"/>
      <c r="FZ1040" s="45"/>
      <c r="GA1040" s="73"/>
      <c r="GB1040" s="73"/>
      <c r="GC1040" s="73"/>
      <c r="GD1040" s="73"/>
      <c r="GE1040" s="73"/>
      <c r="GF1040" s="73"/>
      <c r="GG1040" s="73"/>
      <c r="GH1040" s="73"/>
      <c r="GI1040" s="73"/>
      <c r="GJ1040" s="73"/>
      <c r="GK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45"/>
      <c r="IF1040" s="45"/>
      <c r="JM1040" s="45"/>
      <c r="JN1040" s="45"/>
      <c r="JO1040" s="45"/>
      <c r="KR1040" s="45"/>
      <c r="LU1040" s="45"/>
      <c r="MY1040" s="45"/>
      <c r="OB1040" s="45"/>
      <c r="PE1040" s="45"/>
      <c r="QH1040" s="45"/>
    </row>
    <row r="1041" spans="3:450" s="41" customFormat="1" x14ac:dyDescent="0.2">
      <c r="C1041" s="42"/>
      <c r="G1041" s="43"/>
      <c r="H1041" s="43"/>
      <c r="AK1041" s="45"/>
      <c r="BN1041" s="45"/>
      <c r="DT1041" s="45"/>
      <c r="FZ1041" s="45"/>
      <c r="GA1041" s="73"/>
      <c r="GB1041" s="73"/>
      <c r="GC1041" s="73"/>
      <c r="GD1041" s="73"/>
      <c r="GE1041" s="73"/>
      <c r="GF1041" s="73"/>
      <c r="GG1041" s="73"/>
      <c r="GH1041" s="73"/>
      <c r="GI1041" s="73"/>
      <c r="GJ1041" s="73"/>
      <c r="GK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45"/>
      <c r="IF1041" s="45"/>
      <c r="JM1041" s="45"/>
      <c r="JN1041" s="45"/>
      <c r="JO1041" s="45"/>
      <c r="KR1041" s="45"/>
      <c r="LU1041" s="45"/>
      <c r="MY1041" s="45"/>
      <c r="OB1041" s="45"/>
      <c r="PE1041" s="45"/>
      <c r="QH1041" s="45"/>
    </row>
    <row r="1042" spans="3:450" s="41" customFormat="1" x14ac:dyDescent="0.2">
      <c r="C1042" s="42"/>
      <c r="G1042" s="43"/>
      <c r="H1042" s="43"/>
      <c r="AK1042" s="45"/>
      <c r="BN1042" s="45"/>
      <c r="DT1042" s="45"/>
      <c r="FZ1042" s="45"/>
      <c r="GA1042" s="73"/>
      <c r="GB1042" s="73"/>
      <c r="GC1042" s="73"/>
      <c r="GD1042" s="73"/>
      <c r="GE1042" s="73"/>
      <c r="GF1042" s="73"/>
      <c r="GG1042" s="73"/>
      <c r="GH1042" s="73"/>
      <c r="GI1042" s="73"/>
      <c r="GJ1042" s="73"/>
      <c r="GK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45"/>
      <c r="IF1042" s="45"/>
      <c r="JM1042" s="45"/>
      <c r="JN1042" s="45"/>
      <c r="JO1042" s="45"/>
      <c r="KR1042" s="45"/>
      <c r="LU1042" s="45"/>
      <c r="MY1042" s="45"/>
      <c r="OB1042" s="45"/>
      <c r="PE1042" s="45"/>
      <c r="QH1042" s="45"/>
    </row>
    <row r="1043" spans="3:450" s="41" customFormat="1" x14ac:dyDescent="0.2">
      <c r="C1043" s="42"/>
      <c r="G1043" s="43"/>
      <c r="H1043" s="43"/>
      <c r="AK1043" s="45"/>
      <c r="BN1043" s="45"/>
      <c r="DT1043" s="45"/>
      <c r="FZ1043" s="45"/>
      <c r="GA1043" s="73"/>
      <c r="GB1043" s="73"/>
      <c r="GC1043" s="73"/>
      <c r="GD1043" s="73"/>
      <c r="GE1043" s="73"/>
      <c r="GF1043" s="73"/>
      <c r="GG1043" s="73"/>
      <c r="GH1043" s="73"/>
      <c r="GI1043" s="73"/>
      <c r="GJ1043" s="73"/>
      <c r="GK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45"/>
      <c r="IF1043" s="45"/>
      <c r="JM1043" s="45"/>
      <c r="JN1043" s="45"/>
      <c r="JO1043" s="45"/>
      <c r="KR1043" s="45"/>
      <c r="LU1043" s="45"/>
      <c r="MY1043" s="45"/>
      <c r="OB1043" s="45"/>
      <c r="PE1043" s="45"/>
      <c r="QH1043" s="45"/>
    </row>
    <row r="1044" spans="3:450" s="41" customFormat="1" x14ac:dyDescent="0.2">
      <c r="C1044" s="42"/>
      <c r="G1044" s="43"/>
      <c r="H1044" s="43"/>
      <c r="AK1044" s="45"/>
      <c r="BN1044" s="45"/>
      <c r="DT1044" s="45"/>
      <c r="FZ1044" s="45"/>
      <c r="GA1044" s="73"/>
      <c r="GB1044" s="73"/>
      <c r="GC1044" s="73"/>
      <c r="GD1044" s="73"/>
      <c r="GE1044" s="73"/>
      <c r="GF1044" s="73"/>
      <c r="GG1044" s="73"/>
      <c r="GH1044" s="73"/>
      <c r="GI1044" s="73"/>
      <c r="GJ1044" s="73"/>
      <c r="GK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45"/>
      <c r="IF1044" s="45"/>
      <c r="JM1044" s="45"/>
      <c r="JN1044" s="45"/>
      <c r="JO1044" s="45"/>
      <c r="KR1044" s="45"/>
      <c r="LU1044" s="45"/>
      <c r="MY1044" s="45"/>
      <c r="OB1044" s="45"/>
      <c r="PE1044" s="45"/>
      <c r="QH1044" s="45"/>
    </row>
    <row r="1045" spans="3:450" s="41" customFormat="1" x14ac:dyDescent="0.2">
      <c r="C1045" s="42"/>
      <c r="G1045" s="43"/>
      <c r="H1045" s="43"/>
      <c r="AK1045" s="45"/>
      <c r="BN1045" s="45"/>
      <c r="DT1045" s="45"/>
      <c r="FZ1045" s="45"/>
      <c r="GA1045" s="73"/>
      <c r="GB1045" s="73"/>
      <c r="GC1045" s="73"/>
      <c r="GD1045" s="73"/>
      <c r="GE1045" s="73"/>
      <c r="GF1045" s="73"/>
      <c r="GG1045" s="73"/>
      <c r="GH1045" s="73"/>
      <c r="GI1045" s="73"/>
      <c r="GJ1045" s="73"/>
      <c r="GK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45"/>
      <c r="IF1045" s="45"/>
      <c r="JM1045" s="45"/>
      <c r="JN1045" s="45"/>
      <c r="JO1045" s="45"/>
      <c r="KR1045" s="45"/>
      <c r="LU1045" s="45"/>
      <c r="MY1045" s="45"/>
      <c r="OB1045" s="45"/>
      <c r="PE1045" s="45"/>
      <c r="QH1045" s="45"/>
    </row>
    <row r="1046" spans="3:450" s="41" customFormat="1" x14ac:dyDescent="0.2">
      <c r="C1046" s="42"/>
      <c r="G1046" s="43"/>
      <c r="H1046" s="43"/>
      <c r="AK1046" s="45"/>
      <c r="BN1046" s="45"/>
      <c r="DT1046" s="45"/>
      <c r="FZ1046" s="45"/>
      <c r="GA1046" s="73"/>
      <c r="GB1046" s="73"/>
      <c r="GC1046" s="73"/>
      <c r="GD1046" s="73"/>
      <c r="GE1046" s="73"/>
      <c r="GF1046" s="73"/>
      <c r="GG1046" s="73"/>
      <c r="GH1046" s="73"/>
      <c r="GI1046" s="73"/>
      <c r="GJ1046" s="73"/>
      <c r="GK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45"/>
      <c r="IF1046" s="45"/>
      <c r="JM1046" s="45"/>
      <c r="JN1046" s="45"/>
      <c r="JO1046" s="45"/>
      <c r="KR1046" s="45"/>
      <c r="LU1046" s="45"/>
      <c r="MY1046" s="45"/>
      <c r="OB1046" s="45"/>
      <c r="PE1046" s="45"/>
      <c r="QH1046" s="45"/>
    </row>
    <row r="1047" spans="3:450" s="41" customFormat="1" x14ac:dyDescent="0.2">
      <c r="C1047" s="42"/>
      <c r="G1047" s="43"/>
      <c r="H1047" s="43"/>
      <c r="AK1047" s="45"/>
      <c r="BN1047" s="45"/>
      <c r="DT1047" s="45"/>
      <c r="FZ1047" s="45"/>
      <c r="GA1047" s="73"/>
      <c r="GB1047" s="73"/>
      <c r="GC1047" s="73"/>
      <c r="GD1047" s="73"/>
      <c r="GE1047" s="73"/>
      <c r="GF1047" s="73"/>
      <c r="GG1047" s="73"/>
      <c r="GH1047" s="73"/>
      <c r="GI1047" s="73"/>
      <c r="GJ1047" s="73"/>
      <c r="GK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45"/>
      <c r="IF1047" s="45"/>
      <c r="JM1047" s="45"/>
      <c r="JN1047" s="45"/>
      <c r="JO1047" s="45"/>
      <c r="KR1047" s="45"/>
      <c r="LU1047" s="45"/>
      <c r="MY1047" s="45"/>
      <c r="OB1047" s="45"/>
      <c r="PE1047" s="45"/>
      <c r="QH1047" s="45"/>
    </row>
    <row r="1048" spans="3:450" s="41" customFormat="1" x14ac:dyDescent="0.2">
      <c r="C1048" s="42"/>
      <c r="G1048" s="43"/>
      <c r="H1048" s="43"/>
      <c r="AK1048" s="45"/>
      <c r="BN1048" s="45"/>
      <c r="DT1048" s="45"/>
      <c r="FZ1048" s="45"/>
      <c r="GA1048" s="73"/>
      <c r="GB1048" s="73"/>
      <c r="GC1048" s="73"/>
      <c r="GD1048" s="73"/>
      <c r="GE1048" s="73"/>
      <c r="GF1048" s="73"/>
      <c r="GG1048" s="73"/>
      <c r="GH1048" s="73"/>
      <c r="GI1048" s="73"/>
      <c r="GJ1048" s="73"/>
      <c r="GK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45"/>
      <c r="IF1048" s="45"/>
      <c r="JM1048" s="45"/>
      <c r="JN1048" s="45"/>
      <c r="JO1048" s="45"/>
      <c r="KR1048" s="45"/>
      <c r="LU1048" s="45"/>
      <c r="MY1048" s="45"/>
      <c r="OB1048" s="45"/>
      <c r="PE1048" s="45"/>
      <c r="QH1048" s="45"/>
    </row>
    <row r="1049" spans="3:450" s="41" customFormat="1" x14ac:dyDescent="0.2">
      <c r="C1049" s="42"/>
      <c r="G1049" s="43"/>
      <c r="H1049" s="43"/>
      <c r="AK1049" s="45"/>
      <c r="BN1049" s="45"/>
      <c r="DT1049" s="45"/>
      <c r="FZ1049" s="45"/>
      <c r="GA1049" s="73"/>
      <c r="GB1049" s="73"/>
      <c r="GC1049" s="73"/>
      <c r="GD1049" s="73"/>
      <c r="GE1049" s="73"/>
      <c r="GF1049" s="73"/>
      <c r="GG1049" s="73"/>
      <c r="GH1049" s="73"/>
      <c r="GI1049" s="73"/>
      <c r="GJ1049" s="73"/>
      <c r="GK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45"/>
      <c r="IF1049" s="45"/>
      <c r="JM1049" s="45"/>
      <c r="JN1049" s="45"/>
      <c r="JO1049" s="45"/>
      <c r="KR1049" s="45"/>
      <c r="LU1049" s="45"/>
      <c r="MY1049" s="45"/>
      <c r="OB1049" s="45"/>
      <c r="PE1049" s="45"/>
      <c r="QH1049" s="45"/>
    </row>
    <row r="1050" spans="3:450" s="41" customFormat="1" x14ac:dyDescent="0.2">
      <c r="C1050" s="42"/>
      <c r="G1050" s="43"/>
      <c r="H1050" s="43"/>
      <c r="AK1050" s="45"/>
      <c r="BN1050" s="45"/>
      <c r="DT1050" s="45"/>
      <c r="FZ1050" s="45"/>
      <c r="GA1050" s="73"/>
      <c r="GB1050" s="73"/>
      <c r="GC1050" s="73"/>
      <c r="GD1050" s="73"/>
      <c r="GE1050" s="73"/>
      <c r="GF1050" s="73"/>
      <c r="GG1050" s="73"/>
      <c r="GH1050" s="73"/>
      <c r="GI1050" s="73"/>
      <c r="GJ1050" s="73"/>
      <c r="GK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45"/>
      <c r="IF1050" s="45"/>
      <c r="JM1050" s="45"/>
      <c r="JN1050" s="45"/>
      <c r="JO1050" s="45"/>
      <c r="KR1050" s="45"/>
      <c r="LU1050" s="45"/>
      <c r="MY1050" s="45"/>
      <c r="OB1050" s="45"/>
      <c r="PE1050" s="45"/>
      <c r="QH1050" s="45"/>
    </row>
    <row r="1051" spans="3:450" s="41" customFormat="1" x14ac:dyDescent="0.2">
      <c r="C1051" s="42"/>
      <c r="G1051" s="43"/>
      <c r="H1051" s="43"/>
      <c r="AK1051" s="45"/>
      <c r="BN1051" s="45"/>
      <c r="DT1051" s="45"/>
      <c r="FZ1051" s="45"/>
      <c r="GA1051" s="73"/>
      <c r="GB1051" s="73"/>
      <c r="GC1051" s="73"/>
      <c r="GD1051" s="73"/>
      <c r="GE1051" s="73"/>
      <c r="GF1051" s="73"/>
      <c r="GG1051" s="73"/>
      <c r="GH1051" s="73"/>
      <c r="GI1051" s="73"/>
      <c r="GJ1051" s="73"/>
      <c r="GK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45"/>
      <c r="IF1051" s="45"/>
      <c r="JM1051" s="45"/>
      <c r="JN1051" s="45"/>
      <c r="JO1051" s="45"/>
      <c r="KR1051" s="45"/>
      <c r="LU1051" s="45"/>
      <c r="MY1051" s="45"/>
      <c r="OB1051" s="45"/>
      <c r="PE1051" s="45"/>
      <c r="QH1051" s="45"/>
    </row>
    <row r="1052" spans="3:450" s="41" customFormat="1" x14ac:dyDescent="0.2">
      <c r="C1052" s="42"/>
      <c r="G1052" s="43"/>
      <c r="H1052" s="43"/>
      <c r="AK1052" s="45"/>
      <c r="BN1052" s="45"/>
      <c r="DT1052" s="45"/>
      <c r="FZ1052" s="45"/>
      <c r="GA1052" s="73"/>
      <c r="GB1052" s="73"/>
      <c r="GC1052" s="73"/>
      <c r="GD1052" s="73"/>
      <c r="GE1052" s="73"/>
      <c r="GF1052" s="73"/>
      <c r="GG1052" s="73"/>
      <c r="GH1052" s="73"/>
      <c r="GI1052" s="73"/>
      <c r="GJ1052" s="73"/>
      <c r="GK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45"/>
      <c r="IF1052" s="45"/>
      <c r="JM1052" s="45"/>
      <c r="JN1052" s="45"/>
      <c r="JO1052" s="45"/>
      <c r="KR1052" s="45"/>
      <c r="LU1052" s="45"/>
      <c r="MY1052" s="45"/>
      <c r="OB1052" s="45"/>
      <c r="PE1052" s="45"/>
      <c r="QH1052" s="45"/>
    </row>
    <row r="1053" spans="3:450" s="41" customFormat="1" x14ac:dyDescent="0.2">
      <c r="C1053" s="42"/>
      <c r="G1053" s="43"/>
      <c r="H1053" s="43"/>
      <c r="AK1053" s="45"/>
      <c r="BN1053" s="45"/>
      <c r="DT1053" s="45"/>
      <c r="FZ1053" s="45"/>
      <c r="GA1053" s="73"/>
      <c r="GB1053" s="73"/>
      <c r="GC1053" s="73"/>
      <c r="GD1053" s="73"/>
      <c r="GE1053" s="73"/>
      <c r="GF1053" s="73"/>
      <c r="GG1053" s="73"/>
      <c r="GH1053" s="73"/>
      <c r="GI1053" s="73"/>
      <c r="GJ1053" s="73"/>
      <c r="GK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45"/>
      <c r="IF1053" s="45"/>
      <c r="JM1053" s="45"/>
      <c r="JN1053" s="45"/>
      <c r="JO1053" s="45"/>
      <c r="KR1053" s="45"/>
      <c r="LU1053" s="45"/>
      <c r="MY1053" s="45"/>
      <c r="OB1053" s="45"/>
      <c r="PE1053" s="45"/>
      <c r="QH1053" s="45"/>
    </row>
    <row r="1054" spans="3:450" s="41" customFormat="1" x14ac:dyDescent="0.2">
      <c r="C1054" s="42"/>
      <c r="G1054" s="43"/>
      <c r="H1054" s="43"/>
      <c r="AK1054" s="45"/>
      <c r="BN1054" s="45"/>
      <c r="DT1054" s="45"/>
      <c r="FZ1054" s="45"/>
      <c r="GA1054" s="73"/>
      <c r="GB1054" s="73"/>
      <c r="GC1054" s="73"/>
      <c r="GD1054" s="73"/>
      <c r="GE1054" s="73"/>
      <c r="GF1054" s="73"/>
      <c r="GG1054" s="73"/>
      <c r="GH1054" s="73"/>
      <c r="GI1054" s="73"/>
      <c r="GJ1054" s="73"/>
      <c r="GK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45"/>
      <c r="IF1054" s="45"/>
      <c r="JM1054" s="45"/>
      <c r="JN1054" s="45"/>
      <c r="JO1054" s="45"/>
      <c r="KR1054" s="45"/>
      <c r="LU1054" s="45"/>
      <c r="MY1054" s="45"/>
      <c r="OB1054" s="45"/>
      <c r="PE1054" s="45"/>
      <c r="QH1054" s="45"/>
    </row>
    <row r="1055" spans="3:450" s="41" customFormat="1" x14ac:dyDescent="0.2">
      <c r="C1055" s="42"/>
      <c r="G1055" s="43"/>
      <c r="H1055" s="43"/>
      <c r="AK1055" s="45"/>
      <c r="BN1055" s="45"/>
      <c r="DT1055" s="45"/>
      <c r="FZ1055" s="45"/>
      <c r="GA1055" s="73"/>
      <c r="GB1055" s="73"/>
      <c r="GC1055" s="73"/>
      <c r="GD1055" s="73"/>
      <c r="GE1055" s="73"/>
      <c r="GF1055" s="73"/>
      <c r="GG1055" s="73"/>
      <c r="GH1055" s="73"/>
      <c r="GI1055" s="73"/>
      <c r="GJ1055" s="73"/>
      <c r="GK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45"/>
      <c r="IF1055" s="45"/>
      <c r="JM1055" s="45"/>
      <c r="JN1055" s="45"/>
      <c r="JO1055" s="45"/>
      <c r="KR1055" s="45"/>
      <c r="LU1055" s="45"/>
      <c r="MY1055" s="45"/>
      <c r="OB1055" s="45"/>
      <c r="PE1055" s="45"/>
      <c r="QH1055" s="45"/>
    </row>
    <row r="1056" spans="3:450" s="41" customFormat="1" x14ac:dyDescent="0.2">
      <c r="C1056" s="42"/>
      <c r="G1056" s="43"/>
      <c r="H1056" s="43"/>
      <c r="AK1056" s="45"/>
      <c r="BN1056" s="45"/>
      <c r="DT1056" s="45"/>
      <c r="FZ1056" s="45"/>
      <c r="GA1056" s="73"/>
      <c r="GB1056" s="73"/>
      <c r="GC1056" s="73"/>
      <c r="GD1056" s="73"/>
      <c r="GE1056" s="73"/>
      <c r="GF1056" s="73"/>
      <c r="GG1056" s="73"/>
      <c r="GH1056" s="73"/>
      <c r="GI1056" s="73"/>
      <c r="GJ1056" s="73"/>
      <c r="GK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45"/>
      <c r="IF1056" s="45"/>
      <c r="JM1056" s="45"/>
      <c r="JN1056" s="45"/>
      <c r="JO1056" s="45"/>
      <c r="KR1056" s="45"/>
      <c r="LU1056" s="45"/>
      <c r="MY1056" s="45"/>
      <c r="OB1056" s="45"/>
      <c r="PE1056" s="45"/>
      <c r="QH1056" s="45"/>
    </row>
    <row r="1057" spans="3:450" s="41" customFormat="1" x14ac:dyDescent="0.2">
      <c r="C1057" s="42"/>
      <c r="G1057" s="43"/>
      <c r="H1057" s="43"/>
      <c r="AK1057" s="45"/>
      <c r="BN1057" s="45"/>
      <c r="DT1057" s="45"/>
      <c r="FZ1057" s="45"/>
      <c r="GA1057" s="73"/>
      <c r="GB1057" s="73"/>
      <c r="GC1057" s="73"/>
      <c r="GD1057" s="73"/>
      <c r="GE1057" s="73"/>
      <c r="GF1057" s="73"/>
      <c r="GG1057" s="73"/>
      <c r="GH1057" s="73"/>
      <c r="GI1057" s="73"/>
      <c r="GJ1057" s="73"/>
      <c r="GK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45"/>
      <c r="IF1057" s="45"/>
      <c r="JM1057" s="45"/>
      <c r="JN1057" s="45"/>
      <c r="JO1057" s="45"/>
      <c r="KR1057" s="45"/>
      <c r="LU1057" s="45"/>
      <c r="MY1057" s="45"/>
      <c r="OB1057" s="45"/>
      <c r="PE1057" s="45"/>
      <c r="QH1057" s="45"/>
    </row>
    <row r="1058" spans="3:450" s="41" customFormat="1" x14ac:dyDescent="0.2">
      <c r="C1058" s="42"/>
      <c r="G1058" s="43"/>
      <c r="H1058" s="43"/>
      <c r="AK1058" s="45"/>
      <c r="BN1058" s="45"/>
      <c r="DT1058" s="45"/>
      <c r="FZ1058" s="45"/>
      <c r="GA1058" s="73"/>
      <c r="GB1058" s="73"/>
      <c r="GC1058" s="73"/>
      <c r="GD1058" s="73"/>
      <c r="GE1058" s="73"/>
      <c r="GF1058" s="73"/>
      <c r="GG1058" s="73"/>
      <c r="GH1058" s="73"/>
      <c r="GI1058" s="73"/>
      <c r="GJ1058" s="73"/>
      <c r="GK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45"/>
      <c r="IF1058" s="45"/>
      <c r="JM1058" s="45"/>
      <c r="JN1058" s="45"/>
      <c r="JO1058" s="45"/>
      <c r="KR1058" s="45"/>
      <c r="LU1058" s="45"/>
      <c r="MY1058" s="45"/>
      <c r="OB1058" s="45"/>
      <c r="PE1058" s="45"/>
      <c r="QH1058" s="45"/>
    </row>
    <row r="1059" spans="3:450" s="41" customFormat="1" x14ac:dyDescent="0.2">
      <c r="C1059" s="42"/>
      <c r="G1059" s="43"/>
      <c r="H1059" s="43"/>
      <c r="AK1059" s="45"/>
      <c r="BN1059" s="45"/>
      <c r="DT1059" s="45"/>
      <c r="FZ1059" s="45"/>
      <c r="GA1059" s="73"/>
      <c r="GB1059" s="73"/>
      <c r="GC1059" s="73"/>
      <c r="GD1059" s="73"/>
      <c r="GE1059" s="73"/>
      <c r="GF1059" s="73"/>
      <c r="GG1059" s="73"/>
      <c r="GH1059" s="73"/>
      <c r="GI1059" s="73"/>
      <c r="GJ1059" s="73"/>
      <c r="GK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45"/>
      <c r="IF1059" s="45"/>
      <c r="JM1059" s="45"/>
      <c r="JN1059" s="45"/>
      <c r="JO1059" s="45"/>
      <c r="KR1059" s="45"/>
      <c r="LU1059" s="45"/>
      <c r="MY1059" s="45"/>
      <c r="OB1059" s="45"/>
      <c r="PE1059" s="45"/>
      <c r="QH1059" s="45"/>
    </row>
    <row r="1060" spans="3:450" s="41" customFormat="1" x14ac:dyDescent="0.2">
      <c r="C1060" s="42"/>
      <c r="G1060" s="43"/>
      <c r="H1060" s="43"/>
      <c r="AK1060" s="45"/>
      <c r="BN1060" s="45"/>
      <c r="DT1060" s="45"/>
      <c r="FZ1060" s="45"/>
      <c r="GA1060" s="73"/>
      <c r="GB1060" s="73"/>
      <c r="GC1060" s="73"/>
      <c r="GD1060" s="73"/>
      <c r="GE1060" s="73"/>
      <c r="GF1060" s="73"/>
      <c r="GG1060" s="73"/>
      <c r="GH1060" s="73"/>
      <c r="GI1060" s="73"/>
      <c r="GJ1060" s="73"/>
      <c r="GK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45"/>
      <c r="IF1060" s="45"/>
      <c r="JM1060" s="45"/>
      <c r="JN1060" s="45"/>
      <c r="JO1060" s="45"/>
      <c r="KR1060" s="45"/>
      <c r="LU1060" s="45"/>
      <c r="MY1060" s="45"/>
      <c r="OB1060" s="45"/>
      <c r="PE1060" s="45"/>
      <c r="QH1060" s="45"/>
    </row>
    <row r="1061" spans="3:450" s="41" customFormat="1" x14ac:dyDescent="0.2">
      <c r="C1061" s="42"/>
      <c r="G1061" s="43"/>
      <c r="H1061" s="43"/>
      <c r="AK1061" s="45"/>
      <c r="BN1061" s="45"/>
      <c r="DT1061" s="45"/>
      <c r="FZ1061" s="45"/>
      <c r="GA1061" s="73"/>
      <c r="GB1061" s="73"/>
      <c r="GC1061" s="73"/>
      <c r="GD1061" s="73"/>
      <c r="GE1061" s="73"/>
      <c r="GF1061" s="73"/>
      <c r="GG1061" s="73"/>
      <c r="GH1061" s="73"/>
      <c r="GI1061" s="73"/>
      <c r="GJ1061" s="73"/>
      <c r="GK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45"/>
      <c r="IF1061" s="45"/>
      <c r="JM1061" s="45"/>
      <c r="JN1061" s="45"/>
      <c r="JO1061" s="45"/>
      <c r="KR1061" s="45"/>
      <c r="LU1061" s="45"/>
      <c r="MY1061" s="45"/>
      <c r="OB1061" s="45"/>
      <c r="PE1061" s="45"/>
      <c r="QH1061" s="45"/>
    </row>
    <row r="1062" spans="3:450" s="41" customFormat="1" x14ac:dyDescent="0.2">
      <c r="C1062" s="42"/>
      <c r="G1062" s="43"/>
      <c r="H1062" s="43"/>
      <c r="AK1062" s="45"/>
      <c r="BN1062" s="45"/>
      <c r="DT1062" s="45"/>
      <c r="FZ1062" s="45"/>
      <c r="GA1062" s="73"/>
      <c r="GB1062" s="73"/>
      <c r="GC1062" s="73"/>
      <c r="GD1062" s="73"/>
      <c r="GE1062" s="73"/>
      <c r="GF1062" s="73"/>
      <c r="GG1062" s="73"/>
      <c r="GH1062" s="73"/>
      <c r="GI1062" s="73"/>
      <c r="GJ1062" s="73"/>
      <c r="GK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45"/>
      <c r="IF1062" s="45"/>
      <c r="JM1062" s="45"/>
      <c r="JN1062" s="45"/>
      <c r="JO1062" s="45"/>
      <c r="KR1062" s="45"/>
      <c r="LU1062" s="45"/>
      <c r="MY1062" s="45"/>
      <c r="OB1062" s="45"/>
      <c r="PE1062" s="45"/>
      <c r="QH1062" s="45"/>
    </row>
    <row r="1063" spans="3:450" s="41" customFormat="1" x14ac:dyDescent="0.2">
      <c r="C1063" s="42"/>
      <c r="G1063" s="43"/>
      <c r="H1063" s="43"/>
      <c r="AK1063" s="45"/>
      <c r="BN1063" s="45"/>
      <c r="DT1063" s="45"/>
      <c r="FZ1063" s="45"/>
      <c r="GA1063" s="73"/>
      <c r="GB1063" s="73"/>
      <c r="GC1063" s="73"/>
      <c r="GD1063" s="73"/>
      <c r="GE1063" s="73"/>
      <c r="GF1063" s="73"/>
      <c r="GG1063" s="73"/>
      <c r="GH1063" s="73"/>
      <c r="GI1063" s="73"/>
      <c r="GJ1063" s="73"/>
      <c r="GK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45"/>
      <c r="IF1063" s="45"/>
      <c r="JM1063" s="45"/>
      <c r="JN1063" s="45"/>
      <c r="JO1063" s="45"/>
      <c r="KR1063" s="45"/>
      <c r="LU1063" s="45"/>
      <c r="MY1063" s="45"/>
      <c r="OB1063" s="45"/>
      <c r="PE1063" s="45"/>
      <c r="QH1063" s="45"/>
    </row>
    <row r="1064" spans="3:450" s="41" customFormat="1" x14ac:dyDescent="0.2">
      <c r="C1064" s="42"/>
      <c r="G1064" s="43"/>
      <c r="H1064" s="43"/>
      <c r="AK1064" s="45"/>
      <c r="BN1064" s="45"/>
      <c r="DT1064" s="45"/>
      <c r="FZ1064" s="45"/>
      <c r="GA1064" s="73"/>
      <c r="GB1064" s="73"/>
      <c r="GC1064" s="73"/>
      <c r="GD1064" s="73"/>
      <c r="GE1064" s="73"/>
      <c r="GF1064" s="73"/>
      <c r="GG1064" s="73"/>
      <c r="GH1064" s="73"/>
      <c r="GI1064" s="73"/>
      <c r="GJ1064" s="73"/>
      <c r="GK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45"/>
      <c r="IF1064" s="45"/>
      <c r="JM1064" s="45"/>
      <c r="JN1064" s="45"/>
      <c r="JO1064" s="45"/>
      <c r="KR1064" s="45"/>
      <c r="LU1064" s="45"/>
      <c r="MY1064" s="45"/>
      <c r="OB1064" s="45"/>
      <c r="PE1064" s="45"/>
      <c r="QH1064" s="45"/>
    </row>
    <row r="1065" spans="3:450" s="41" customFormat="1" x14ac:dyDescent="0.2">
      <c r="C1065" s="42"/>
      <c r="G1065" s="43"/>
      <c r="H1065" s="43"/>
      <c r="AK1065" s="45"/>
      <c r="BN1065" s="45"/>
      <c r="DT1065" s="45"/>
      <c r="FZ1065" s="45"/>
      <c r="GA1065" s="73"/>
      <c r="GB1065" s="73"/>
      <c r="GC1065" s="73"/>
      <c r="GD1065" s="73"/>
      <c r="GE1065" s="73"/>
      <c r="GF1065" s="73"/>
      <c r="GG1065" s="73"/>
      <c r="GH1065" s="73"/>
      <c r="GI1065" s="73"/>
      <c r="GJ1065" s="73"/>
      <c r="GK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45"/>
      <c r="IF1065" s="45"/>
      <c r="JM1065" s="45"/>
      <c r="JN1065" s="45"/>
      <c r="JO1065" s="45"/>
      <c r="KR1065" s="45"/>
      <c r="LU1065" s="45"/>
      <c r="MY1065" s="45"/>
      <c r="OB1065" s="45"/>
      <c r="PE1065" s="45"/>
      <c r="QH1065" s="45"/>
    </row>
    <row r="1066" spans="3:450" s="41" customFormat="1" x14ac:dyDescent="0.2">
      <c r="C1066" s="42"/>
      <c r="G1066" s="43"/>
      <c r="H1066" s="43"/>
      <c r="AK1066" s="45"/>
      <c r="BN1066" s="45"/>
      <c r="DT1066" s="45"/>
      <c r="FZ1066" s="45"/>
      <c r="GA1066" s="73"/>
      <c r="GB1066" s="73"/>
      <c r="GC1066" s="73"/>
      <c r="GD1066" s="73"/>
      <c r="GE1066" s="73"/>
      <c r="GF1066" s="73"/>
      <c r="GG1066" s="73"/>
      <c r="GH1066" s="73"/>
      <c r="GI1066" s="73"/>
      <c r="GJ1066" s="73"/>
      <c r="GK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45"/>
      <c r="IF1066" s="45"/>
      <c r="JM1066" s="45"/>
      <c r="JN1066" s="45"/>
      <c r="JO1066" s="45"/>
      <c r="KR1066" s="45"/>
      <c r="LU1066" s="45"/>
      <c r="MY1066" s="45"/>
      <c r="OB1066" s="45"/>
      <c r="PE1066" s="45"/>
      <c r="QH1066" s="45"/>
    </row>
    <row r="1067" spans="3:450" s="41" customFormat="1" x14ac:dyDescent="0.2">
      <c r="C1067" s="42"/>
      <c r="G1067" s="43"/>
      <c r="H1067" s="43"/>
      <c r="AK1067" s="45"/>
      <c r="BN1067" s="45"/>
      <c r="DT1067" s="45"/>
      <c r="FZ1067" s="45"/>
      <c r="GA1067" s="73"/>
      <c r="GB1067" s="73"/>
      <c r="GC1067" s="73"/>
      <c r="GD1067" s="73"/>
      <c r="GE1067" s="73"/>
      <c r="GF1067" s="73"/>
      <c r="GG1067" s="73"/>
      <c r="GH1067" s="73"/>
      <c r="GI1067" s="73"/>
      <c r="GJ1067" s="73"/>
      <c r="GK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45"/>
      <c r="IF1067" s="45"/>
      <c r="JM1067" s="45"/>
      <c r="JN1067" s="45"/>
      <c r="JO1067" s="45"/>
      <c r="KR1067" s="45"/>
      <c r="LU1067" s="45"/>
      <c r="MY1067" s="45"/>
      <c r="OB1067" s="45"/>
      <c r="PE1067" s="45"/>
      <c r="QH1067" s="45"/>
    </row>
    <row r="1068" spans="3:450" s="41" customFormat="1" x14ac:dyDescent="0.2">
      <c r="C1068" s="42"/>
      <c r="G1068" s="43"/>
      <c r="H1068" s="43"/>
      <c r="AK1068" s="45"/>
      <c r="BN1068" s="45"/>
      <c r="DT1068" s="45"/>
      <c r="FZ1068" s="45"/>
      <c r="GA1068" s="73"/>
      <c r="GB1068" s="73"/>
      <c r="GC1068" s="73"/>
      <c r="GD1068" s="73"/>
      <c r="GE1068" s="73"/>
      <c r="GF1068" s="73"/>
      <c r="GG1068" s="73"/>
      <c r="GH1068" s="73"/>
      <c r="GI1068" s="73"/>
      <c r="GJ1068" s="73"/>
      <c r="GK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45"/>
      <c r="IF1068" s="45"/>
      <c r="JM1068" s="45"/>
      <c r="JN1068" s="45"/>
      <c r="JO1068" s="45"/>
      <c r="KR1068" s="45"/>
      <c r="LU1068" s="45"/>
      <c r="MY1068" s="45"/>
      <c r="OB1068" s="45"/>
      <c r="PE1068" s="45"/>
      <c r="QH1068" s="45"/>
    </row>
    <row r="1069" spans="3:450" s="41" customFormat="1" x14ac:dyDescent="0.2">
      <c r="C1069" s="42"/>
      <c r="G1069" s="43"/>
      <c r="H1069" s="43"/>
      <c r="AK1069" s="45"/>
      <c r="BN1069" s="45"/>
      <c r="DT1069" s="45"/>
      <c r="FZ1069" s="45"/>
      <c r="GA1069" s="73"/>
      <c r="GB1069" s="73"/>
      <c r="GC1069" s="73"/>
      <c r="GD1069" s="73"/>
      <c r="GE1069" s="73"/>
      <c r="GF1069" s="73"/>
      <c r="GG1069" s="73"/>
      <c r="GH1069" s="73"/>
      <c r="GI1069" s="73"/>
      <c r="GJ1069" s="73"/>
      <c r="GK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45"/>
      <c r="IF1069" s="45"/>
      <c r="JM1069" s="45"/>
      <c r="JN1069" s="45"/>
      <c r="JO1069" s="45"/>
      <c r="KR1069" s="45"/>
      <c r="LU1069" s="45"/>
      <c r="MY1069" s="45"/>
      <c r="OB1069" s="45"/>
      <c r="PE1069" s="45"/>
      <c r="QH1069" s="45"/>
    </row>
    <row r="1070" spans="3:450" s="41" customFormat="1" x14ac:dyDescent="0.2">
      <c r="C1070" s="42"/>
      <c r="G1070" s="43"/>
      <c r="H1070" s="43"/>
      <c r="AK1070" s="45"/>
      <c r="BN1070" s="45"/>
      <c r="DT1070" s="45"/>
      <c r="FZ1070" s="45"/>
      <c r="GA1070" s="73"/>
      <c r="GB1070" s="73"/>
      <c r="GC1070" s="73"/>
      <c r="GD1070" s="73"/>
      <c r="GE1070" s="73"/>
      <c r="GF1070" s="73"/>
      <c r="GG1070" s="73"/>
      <c r="GH1070" s="73"/>
      <c r="GI1070" s="73"/>
      <c r="GJ1070" s="73"/>
      <c r="GK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45"/>
      <c r="IF1070" s="45"/>
      <c r="JM1070" s="45"/>
      <c r="JN1070" s="45"/>
      <c r="JO1070" s="45"/>
      <c r="KR1070" s="45"/>
      <c r="LU1070" s="45"/>
      <c r="MY1070" s="45"/>
      <c r="OB1070" s="45"/>
      <c r="PE1070" s="45"/>
      <c r="QH1070" s="45"/>
    </row>
    <row r="1071" spans="3:450" s="41" customFormat="1" x14ac:dyDescent="0.2">
      <c r="C1071" s="42"/>
      <c r="G1071" s="43"/>
      <c r="H1071" s="43"/>
      <c r="AK1071" s="45"/>
      <c r="BN1071" s="45"/>
      <c r="DT1071" s="45"/>
      <c r="FZ1071" s="45"/>
      <c r="GA1071" s="73"/>
      <c r="GB1071" s="73"/>
      <c r="GC1071" s="73"/>
      <c r="GD1071" s="73"/>
      <c r="GE1071" s="73"/>
      <c r="GF1071" s="73"/>
      <c r="GG1071" s="73"/>
      <c r="GH1071" s="73"/>
      <c r="GI1071" s="73"/>
      <c r="GJ1071" s="73"/>
      <c r="GK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45"/>
      <c r="IF1071" s="45"/>
      <c r="JM1071" s="45"/>
      <c r="JN1071" s="45"/>
      <c r="JO1071" s="45"/>
      <c r="KR1071" s="45"/>
      <c r="LU1071" s="45"/>
      <c r="MY1071" s="45"/>
      <c r="OB1071" s="45"/>
      <c r="PE1071" s="45"/>
      <c r="QH1071" s="45"/>
    </row>
    <row r="1072" spans="3:450" s="41" customFormat="1" x14ac:dyDescent="0.2">
      <c r="C1072" s="42"/>
      <c r="G1072" s="43"/>
      <c r="H1072" s="43"/>
      <c r="AK1072" s="45"/>
      <c r="BN1072" s="45"/>
      <c r="DT1072" s="45"/>
      <c r="FZ1072" s="45"/>
      <c r="GA1072" s="73"/>
      <c r="GB1072" s="73"/>
      <c r="GC1072" s="73"/>
      <c r="GD1072" s="73"/>
      <c r="GE1072" s="73"/>
      <c r="GF1072" s="73"/>
      <c r="GG1072" s="73"/>
      <c r="GH1072" s="73"/>
      <c r="GI1072" s="73"/>
      <c r="GJ1072" s="73"/>
      <c r="GK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45"/>
      <c r="IF1072" s="45"/>
      <c r="JM1072" s="45"/>
      <c r="JN1072" s="45"/>
      <c r="JO1072" s="45"/>
      <c r="KR1072" s="45"/>
      <c r="LU1072" s="45"/>
      <c r="MY1072" s="45"/>
      <c r="OB1072" s="45"/>
      <c r="PE1072" s="45"/>
      <c r="QH1072" s="45"/>
    </row>
    <row r="1073" spans="3:450" s="41" customFormat="1" x14ac:dyDescent="0.2">
      <c r="C1073" s="42"/>
      <c r="G1073" s="43"/>
      <c r="H1073" s="43"/>
      <c r="AK1073" s="45"/>
      <c r="BN1073" s="45"/>
      <c r="DT1073" s="45"/>
      <c r="FZ1073" s="45"/>
      <c r="GA1073" s="73"/>
      <c r="GB1073" s="73"/>
      <c r="GC1073" s="73"/>
      <c r="GD1073" s="73"/>
      <c r="GE1073" s="73"/>
      <c r="GF1073" s="73"/>
      <c r="GG1073" s="73"/>
      <c r="GH1073" s="73"/>
      <c r="GI1073" s="73"/>
      <c r="GJ1073" s="73"/>
      <c r="GK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45"/>
      <c r="IF1073" s="45"/>
      <c r="JM1073" s="45"/>
      <c r="JN1073" s="45"/>
      <c r="JO1073" s="45"/>
      <c r="KR1073" s="45"/>
      <c r="LU1073" s="45"/>
      <c r="MY1073" s="45"/>
      <c r="OB1073" s="45"/>
      <c r="PE1073" s="45"/>
      <c r="QH1073" s="45"/>
    </row>
    <row r="1074" spans="3:450" s="41" customFormat="1" x14ac:dyDescent="0.2">
      <c r="C1074" s="42"/>
      <c r="G1074" s="43"/>
      <c r="H1074" s="43"/>
      <c r="AK1074" s="45"/>
      <c r="BN1074" s="45"/>
      <c r="DT1074" s="45"/>
      <c r="FZ1074" s="45"/>
      <c r="GA1074" s="73"/>
      <c r="GB1074" s="73"/>
      <c r="GC1074" s="73"/>
      <c r="GD1074" s="73"/>
      <c r="GE1074" s="73"/>
      <c r="GF1074" s="73"/>
      <c r="GG1074" s="73"/>
      <c r="GH1074" s="73"/>
      <c r="GI1074" s="73"/>
      <c r="GJ1074" s="73"/>
      <c r="GK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45"/>
      <c r="IF1074" s="45"/>
      <c r="JM1074" s="45"/>
      <c r="JN1074" s="45"/>
      <c r="JO1074" s="45"/>
      <c r="KR1074" s="45"/>
      <c r="LU1074" s="45"/>
      <c r="MY1074" s="45"/>
      <c r="OB1074" s="45"/>
      <c r="PE1074" s="45"/>
      <c r="QH1074" s="45"/>
    </row>
    <row r="1075" spans="3:450" s="41" customFormat="1" x14ac:dyDescent="0.2">
      <c r="C1075" s="42"/>
      <c r="G1075" s="43"/>
      <c r="H1075" s="43"/>
      <c r="AK1075" s="45"/>
      <c r="BN1075" s="45"/>
      <c r="DT1075" s="45"/>
      <c r="FZ1075" s="45"/>
      <c r="GA1075" s="73"/>
      <c r="GB1075" s="73"/>
      <c r="GC1075" s="73"/>
      <c r="GD1075" s="73"/>
      <c r="GE1075" s="73"/>
      <c r="GF1075" s="73"/>
      <c r="GG1075" s="73"/>
      <c r="GH1075" s="73"/>
      <c r="GI1075" s="73"/>
      <c r="GJ1075" s="73"/>
      <c r="GK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45"/>
      <c r="IF1075" s="45"/>
      <c r="JM1075" s="45"/>
      <c r="JN1075" s="45"/>
      <c r="JO1075" s="45"/>
      <c r="KR1075" s="45"/>
      <c r="LU1075" s="45"/>
      <c r="MY1075" s="45"/>
      <c r="OB1075" s="45"/>
      <c r="PE1075" s="45"/>
      <c r="QH1075" s="45"/>
    </row>
    <row r="1076" spans="3:450" s="41" customFormat="1" x14ac:dyDescent="0.2">
      <c r="C1076" s="42"/>
      <c r="G1076" s="43"/>
      <c r="H1076" s="43"/>
      <c r="AK1076" s="45"/>
      <c r="BN1076" s="45"/>
      <c r="DT1076" s="45"/>
      <c r="FZ1076" s="45"/>
      <c r="GA1076" s="73"/>
      <c r="GB1076" s="73"/>
      <c r="GC1076" s="73"/>
      <c r="GD1076" s="73"/>
      <c r="GE1076" s="73"/>
      <c r="GF1076" s="73"/>
      <c r="GG1076" s="73"/>
      <c r="GH1076" s="73"/>
      <c r="GI1076" s="73"/>
      <c r="GJ1076" s="73"/>
      <c r="GK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45"/>
      <c r="IF1076" s="45"/>
      <c r="JM1076" s="45"/>
      <c r="JN1076" s="45"/>
      <c r="JO1076" s="45"/>
      <c r="KR1076" s="45"/>
      <c r="LU1076" s="45"/>
      <c r="MY1076" s="45"/>
      <c r="OB1076" s="45"/>
      <c r="PE1076" s="45"/>
      <c r="QH1076" s="45"/>
    </row>
    <row r="1077" spans="3:450" s="41" customFormat="1" x14ac:dyDescent="0.2">
      <c r="C1077" s="42"/>
      <c r="G1077" s="43"/>
      <c r="H1077" s="43"/>
      <c r="AK1077" s="45"/>
      <c r="BN1077" s="45"/>
      <c r="DT1077" s="45"/>
      <c r="FZ1077" s="45"/>
      <c r="GA1077" s="73"/>
      <c r="GB1077" s="73"/>
      <c r="GC1077" s="73"/>
      <c r="GD1077" s="73"/>
      <c r="GE1077" s="73"/>
      <c r="GF1077" s="73"/>
      <c r="GG1077" s="73"/>
      <c r="GH1077" s="73"/>
      <c r="GI1077" s="73"/>
      <c r="GJ1077" s="73"/>
      <c r="GK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45"/>
      <c r="IF1077" s="45"/>
      <c r="JM1077" s="45"/>
      <c r="JN1077" s="45"/>
      <c r="JO1077" s="45"/>
      <c r="KR1077" s="45"/>
      <c r="LU1077" s="45"/>
      <c r="MY1077" s="45"/>
      <c r="OB1077" s="45"/>
      <c r="PE1077" s="45"/>
      <c r="QH1077" s="45"/>
    </row>
    <row r="1078" spans="3:450" s="41" customFormat="1" x14ac:dyDescent="0.2">
      <c r="C1078" s="42"/>
      <c r="G1078" s="43"/>
      <c r="H1078" s="43"/>
      <c r="AK1078" s="45"/>
      <c r="BN1078" s="45"/>
      <c r="DT1078" s="45"/>
      <c r="FZ1078" s="45"/>
      <c r="GA1078" s="73"/>
      <c r="GB1078" s="73"/>
      <c r="GC1078" s="73"/>
      <c r="GD1078" s="73"/>
      <c r="GE1078" s="73"/>
      <c r="GF1078" s="73"/>
      <c r="GG1078" s="73"/>
      <c r="GH1078" s="73"/>
      <c r="GI1078" s="73"/>
      <c r="GJ1078" s="73"/>
      <c r="GK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45"/>
      <c r="IF1078" s="45"/>
      <c r="JM1078" s="45"/>
      <c r="JN1078" s="45"/>
      <c r="JO1078" s="45"/>
      <c r="KR1078" s="45"/>
      <c r="LU1078" s="45"/>
      <c r="MY1078" s="45"/>
      <c r="OB1078" s="45"/>
      <c r="PE1078" s="45"/>
      <c r="QH1078" s="45"/>
    </row>
    <row r="1079" spans="3:450" s="41" customFormat="1" x14ac:dyDescent="0.2">
      <c r="C1079" s="42"/>
      <c r="G1079" s="43"/>
      <c r="H1079" s="43"/>
      <c r="AK1079" s="45"/>
      <c r="BN1079" s="45"/>
      <c r="DT1079" s="45"/>
      <c r="FZ1079" s="45"/>
      <c r="GA1079" s="73"/>
      <c r="GB1079" s="73"/>
      <c r="GC1079" s="73"/>
      <c r="GD1079" s="73"/>
      <c r="GE1079" s="73"/>
      <c r="GF1079" s="73"/>
      <c r="GG1079" s="73"/>
      <c r="GH1079" s="73"/>
      <c r="GI1079" s="73"/>
      <c r="GJ1079" s="73"/>
      <c r="GK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45"/>
      <c r="IF1079" s="45"/>
      <c r="JM1079" s="45"/>
      <c r="JN1079" s="45"/>
      <c r="JO1079" s="45"/>
      <c r="KR1079" s="45"/>
      <c r="LU1079" s="45"/>
      <c r="MY1079" s="45"/>
      <c r="OB1079" s="45"/>
      <c r="PE1079" s="45"/>
      <c r="QH1079" s="45"/>
    </row>
    <row r="1080" spans="3:450" s="41" customFormat="1" x14ac:dyDescent="0.2">
      <c r="C1080" s="42"/>
      <c r="G1080" s="43"/>
      <c r="H1080" s="43"/>
      <c r="AK1080" s="45"/>
      <c r="BN1080" s="45"/>
      <c r="DT1080" s="45"/>
      <c r="FZ1080" s="45"/>
      <c r="GA1080" s="73"/>
      <c r="GB1080" s="73"/>
      <c r="GC1080" s="73"/>
      <c r="GD1080" s="73"/>
      <c r="GE1080" s="73"/>
      <c r="GF1080" s="73"/>
      <c r="GG1080" s="73"/>
      <c r="GH1080" s="73"/>
      <c r="GI1080" s="73"/>
      <c r="GJ1080" s="73"/>
      <c r="GK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45"/>
      <c r="IF1080" s="45"/>
      <c r="JM1080" s="45"/>
      <c r="JN1080" s="45"/>
      <c r="JO1080" s="45"/>
      <c r="KR1080" s="45"/>
      <c r="LU1080" s="45"/>
      <c r="MY1080" s="45"/>
      <c r="OB1080" s="45"/>
      <c r="PE1080" s="45"/>
      <c r="QH1080" s="45"/>
    </row>
    <row r="1081" spans="3:450" s="41" customFormat="1" x14ac:dyDescent="0.2">
      <c r="C1081" s="42"/>
      <c r="G1081" s="43"/>
      <c r="H1081" s="43"/>
      <c r="AK1081" s="45"/>
      <c r="BN1081" s="45"/>
      <c r="DT1081" s="45"/>
      <c r="FZ1081" s="45"/>
      <c r="GA1081" s="73"/>
      <c r="GB1081" s="73"/>
      <c r="GC1081" s="73"/>
      <c r="GD1081" s="73"/>
      <c r="GE1081" s="73"/>
      <c r="GF1081" s="73"/>
      <c r="GG1081" s="73"/>
      <c r="GH1081" s="73"/>
      <c r="GI1081" s="73"/>
      <c r="GJ1081" s="73"/>
      <c r="GK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45"/>
      <c r="IF1081" s="45"/>
      <c r="JM1081" s="45"/>
      <c r="JN1081" s="45"/>
      <c r="JO1081" s="45"/>
      <c r="KR1081" s="45"/>
      <c r="LU1081" s="45"/>
      <c r="MY1081" s="45"/>
      <c r="OB1081" s="45"/>
      <c r="PE1081" s="45"/>
      <c r="QH1081" s="45"/>
    </row>
    <row r="1082" spans="3:450" s="41" customFormat="1" x14ac:dyDescent="0.2">
      <c r="C1082" s="42"/>
      <c r="G1082" s="43"/>
      <c r="H1082" s="43"/>
      <c r="AK1082" s="45"/>
      <c r="BN1082" s="45"/>
      <c r="DT1082" s="45"/>
      <c r="FZ1082" s="45"/>
      <c r="GA1082" s="73"/>
      <c r="GB1082" s="73"/>
      <c r="GC1082" s="73"/>
      <c r="GD1082" s="73"/>
      <c r="GE1082" s="73"/>
      <c r="GF1082" s="73"/>
      <c r="GG1082" s="73"/>
      <c r="GH1082" s="73"/>
      <c r="GI1082" s="73"/>
      <c r="GJ1082" s="73"/>
      <c r="GK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45"/>
      <c r="IF1082" s="45"/>
      <c r="JM1082" s="45"/>
      <c r="JN1082" s="45"/>
      <c r="JO1082" s="45"/>
      <c r="KR1082" s="45"/>
      <c r="LU1082" s="45"/>
      <c r="MY1082" s="45"/>
      <c r="OB1082" s="45"/>
      <c r="PE1082" s="45"/>
      <c r="QH1082" s="45"/>
    </row>
    <row r="1083" spans="3:450" s="41" customFormat="1" x14ac:dyDescent="0.2">
      <c r="C1083" s="42"/>
      <c r="G1083" s="43"/>
      <c r="H1083" s="43"/>
      <c r="AK1083" s="45"/>
      <c r="BN1083" s="45"/>
      <c r="DT1083" s="45"/>
      <c r="FZ1083" s="45"/>
      <c r="GA1083" s="73"/>
      <c r="GB1083" s="73"/>
      <c r="GC1083" s="73"/>
      <c r="GD1083" s="73"/>
      <c r="GE1083" s="73"/>
      <c r="GF1083" s="73"/>
      <c r="GG1083" s="73"/>
      <c r="GH1083" s="73"/>
      <c r="GI1083" s="73"/>
      <c r="GJ1083" s="73"/>
      <c r="GK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45"/>
      <c r="IF1083" s="45"/>
      <c r="JM1083" s="45"/>
      <c r="JN1083" s="45"/>
      <c r="JO1083" s="45"/>
      <c r="KR1083" s="45"/>
      <c r="LU1083" s="45"/>
      <c r="MY1083" s="45"/>
      <c r="OB1083" s="45"/>
      <c r="PE1083" s="45"/>
      <c r="QH1083" s="45"/>
    </row>
    <row r="1084" spans="3:450" s="41" customFormat="1" x14ac:dyDescent="0.2">
      <c r="C1084" s="42"/>
      <c r="G1084" s="43"/>
      <c r="H1084" s="43"/>
      <c r="AK1084" s="45"/>
      <c r="BN1084" s="45"/>
      <c r="DT1084" s="45"/>
      <c r="FZ1084" s="45"/>
      <c r="GA1084" s="73"/>
      <c r="GB1084" s="73"/>
      <c r="GC1084" s="73"/>
      <c r="GD1084" s="73"/>
      <c r="GE1084" s="73"/>
      <c r="GF1084" s="73"/>
      <c r="GG1084" s="73"/>
      <c r="GH1084" s="73"/>
      <c r="GI1084" s="73"/>
      <c r="GJ1084" s="73"/>
      <c r="GK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45"/>
      <c r="IF1084" s="45"/>
      <c r="JM1084" s="45"/>
      <c r="JN1084" s="45"/>
      <c r="JO1084" s="45"/>
      <c r="KR1084" s="45"/>
      <c r="LU1084" s="45"/>
      <c r="MY1084" s="45"/>
      <c r="OB1084" s="45"/>
      <c r="PE1084" s="45"/>
      <c r="QH1084" s="45"/>
    </row>
    <row r="1085" spans="3:450" s="41" customFormat="1" x14ac:dyDescent="0.2">
      <c r="C1085" s="42"/>
      <c r="G1085" s="43"/>
      <c r="H1085" s="43"/>
      <c r="AK1085" s="45"/>
      <c r="BN1085" s="45"/>
      <c r="DT1085" s="45"/>
      <c r="FZ1085" s="45"/>
      <c r="GA1085" s="73"/>
      <c r="GB1085" s="73"/>
      <c r="GC1085" s="73"/>
      <c r="GD1085" s="73"/>
      <c r="GE1085" s="73"/>
      <c r="GF1085" s="73"/>
      <c r="GG1085" s="73"/>
      <c r="GH1085" s="73"/>
      <c r="GI1085" s="73"/>
      <c r="GJ1085" s="73"/>
      <c r="GK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45"/>
      <c r="IF1085" s="45"/>
      <c r="JM1085" s="45"/>
      <c r="JN1085" s="45"/>
      <c r="JO1085" s="45"/>
      <c r="KR1085" s="45"/>
      <c r="LU1085" s="45"/>
      <c r="MY1085" s="45"/>
      <c r="OB1085" s="45"/>
      <c r="PE1085" s="45"/>
      <c r="QH1085" s="45"/>
    </row>
    <row r="1086" spans="3:450" s="41" customFormat="1" x14ac:dyDescent="0.2">
      <c r="C1086" s="42"/>
      <c r="G1086" s="43"/>
      <c r="H1086" s="43"/>
      <c r="AK1086" s="45"/>
      <c r="BN1086" s="45"/>
      <c r="DT1086" s="45"/>
      <c r="FZ1086" s="45"/>
      <c r="GA1086" s="73"/>
      <c r="GB1086" s="73"/>
      <c r="GC1086" s="73"/>
      <c r="GD1086" s="73"/>
      <c r="GE1086" s="73"/>
      <c r="GF1086" s="73"/>
      <c r="GG1086" s="73"/>
      <c r="GH1086" s="73"/>
      <c r="GI1086" s="73"/>
      <c r="GJ1086" s="73"/>
      <c r="GK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45"/>
      <c r="IF1086" s="45"/>
      <c r="JM1086" s="45"/>
      <c r="JN1086" s="45"/>
      <c r="JO1086" s="45"/>
      <c r="KR1086" s="45"/>
      <c r="LU1086" s="45"/>
      <c r="MY1086" s="45"/>
      <c r="OB1086" s="45"/>
      <c r="PE1086" s="45"/>
      <c r="QH1086" s="45"/>
    </row>
    <row r="1087" spans="3:450" s="41" customFormat="1" x14ac:dyDescent="0.2">
      <c r="C1087" s="42"/>
      <c r="G1087" s="43"/>
      <c r="H1087" s="43"/>
      <c r="AK1087" s="45"/>
      <c r="BN1087" s="45"/>
      <c r="DT1087" s="45"/>
      <c r="FZ1087" s="45"/>
      <c r="GA1087" s="73"/>
      <c r="GB1087" s="73"/>
      <c r="GC1087" s="73"/>
      <c r="GD1087" s="73"/>
      <c r="GE1087" s="73"/>
      <c r="GF1087" s="73"/>
      <c r="GG1087" s="73"/>
      <c r="GH1087" s="73"/>
      <c r="GI1087" s="73"/>
      <c r="GJ1087" s="73"/>
      <c r="GK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45"/>
      <c r="IF1087" s="45"/>
      <c r="JM1087" s="45"/>
      <c r="JN1087" s="45"/>
      <c r="JO1087" s="45"/>
      <c r="KR1087" s="45"/>
      <c r="LU1087" s="45"/>
      <c r="MY1087" s="45"/>
      <c r="OB1087" s="45"/>
      <c r="PE1087" s="45"/>
      <c r="QH1087" s="45"/>
    </row>
    <row r="1088" spans="3:450" s="41" customFormat="1" x14ac:dyDescent="0.2">
      <c r="C1088" s="42"/>
      <c r="G1088" s="43"/>
      <c r="H1088" s="43"/>
      <c r="AK1088" s="45"/>
      <c r="BN1088" s="45"/>
      <c r="DT1088" s="45"/>
      <c r="FZ1088" s="45"/>
      <c r="GA1088" s="73"/>
      <c r="GB1088" s="73"/>
      <c r="GC1088" s="73"/>
      <c r="GD1088" s="73"/>
      <c r="GE1088" s="73"/>
      <c r="GF1088" s="73"/>
      <c r="GG1088" s="73"/>
      <c r="GH1088" s="73"/>
      <c r="GI1088" s="73"/>
      <c r="GJ1088" s="73"/>
      <c r="GK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45"/>
      <c r="IF1088" s="45"/>
      <c r="JM1088" s="45"/>
      <c r="JN1088" s="45"/>
      <c r="JO1088" s="45"/>
      <c r="KR1088" s="45"/>
      <c r="LU1088" s="45"/>
      <c r="MY1088" s="45"/>
      <c r="OB1088" s="45"/>
      <c r="PE1088" s="45"/>
      <c r="QH1088" s="45"/>
    </row>
    <row r="1089" spans="3:450" s="41" customFormat="1" x14ac:dyDescent="0.2">
      <c r="C1089" s="42"/>
      <c r="G1089" s="43"/>
      <c r="H1089" s="43"/>
      <c r="AK1089" s="45"/>
      <c r="BN1089" s="45"/>
      <c r="DT1089" s="45"/>
      <c r="FZ1089" s="45"/>
      <c r="GA1089" s="73"/>
      <c r="GB1089" s="73"/>
      <c r="GC1089" s="73"/>
      <c r="GD1089" s="73"/>
      <c r="GE1089" s="73"/>
      <c r="GF1089" s="73"/>
      <c r="GG1089" s="73"/>
      <c r="GH1089" s="73"/>
      <c r="GI1089" s="73"/>
      <c r="GJ1089" s="73"/>
      <c r="GK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45"/>
      <c r="IF1089" s="45"/>
      <c r="JM1089" s="45"/>
      <c r="JN1089" s="45"/>
      <c r="JO1089" s="45"/>
      <c r="KR1089" s="45"/>
      <c r="LU1089" s="45"/>
      <c r="MY1089" s="45"/>
      <c r="OB1089" s="45"/>
      <c r="PE1089" s="45"/>
      <c r="QH1089" s="45"/>
    </row>
    <row r="1090" spans="3:450" s="41" customFormat="1" x14ac:dyDescent="0.2">
      <c r="C1090" s="42"/>
      <c r="G1090" s="43"/>
      <c r="H1090" s="43"/>
      <c r="AK1090" s="45"/>
      <c r="BN1090" s="45"/>
      <c r="DT1090" s="45"/>
      <c r="FZ1090" s="45"/>
      <c r="GA1090" s="73"/>
      <c r="GB1090" s="73"/>
      <c r="GC1090" s="73"/>
      <c r="GD1090" s="73"/>
      <c r="GE1090" s="73"/>
      <c r="GF1090" s="73"/>
      <c r="GG1090" s="73"/>
      <c r="GH1090" s="73"/>
      <c r="GI1090" s="73"/>
      <c r="GJ1090" s="73"/>
      <c r="GK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45"/>
      <c r="IF1090" s="45"/>
      <c r="JM1090" s="45"/>
      <c r="JN1090" s="45"/>
      <c r="JO1090" s="45"/>
      <c r="KR1090" s="45"/>
      <c r="LU1090" s="45"/>
      <c r="MY1090" s="45"/>
      <c r="OB1090" s="45"/>
      <c r="PE1090" s="45"/>
      <c r="QH1090" s="45"/>
    </row>
    <row r="1091" spans="3:450" s="41" customFormat="1" x14ac:dyDescent="0.2">
      <c r="C1091" s="42"/>
      <c r="G1091" s="43"/>
      <c r="H1091" s="43"/>
      <c r="AK1091" s="45"/>
      <c r="BN1091" s="45"/>
      <c r="DT1091" s="45"/>
      <c r="FZ1091" s="45"/>
      <c r="GA1091" s="73"/>
      <c r="GB1091" s="73"/>
      <c r="GC1091" s="73"/>
      <c r="GD1091" s="73"/>
      <c r="GE1091" s="73"/>
      <c r="GF1091" s="73"/>
      <c r="GG1091" s="73"/>
      <c r="GH1091" s="73"/>
      <c r="GI1091" s="73"/>
      <c r="GJ1091" s="73"/>
      <c r="GK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45"/>
      <c r="IF1091" s="45"/>
      <c r="JM1091" s="45"/>
      <c r="JN1091" s="45"/>
      <c r="JO1091" s="45"/>
      <c r="KR1091" s="45"/>
      <c r="LU1091" s="45"/>
      <c r="MY1091" s="45"/>
      <c r="OB1091" s="45"/>
      <c r="PE1091" s="45"/>
      <c r="QH1091" s="45"/>
    </row>
    <row r="1092" spans="3:450" s="41" customFormat="1" x14ac:dyDescent="0.2">
      <c r="C1092" s="42"/>
      <c r="G1092" s="43"/>
      <c r="H1092" s="43"/>
      <c r="AK1092" s="45"/>
      <c r="BN1092" s="45"/>
      <c r="DT1092" s="45"/>
      <c r="FZ1092" s="45"/>
      <c r="GA1092" s="73"/>
      <c r="GB1092" s="73"/>
      <c r="GC1092" s="73"/>
      <c r="GD1092" s="73"/>
      <c r="GE1092" s="73"/>
      <c r="GF1092" s="73"/>
      <c r="GG1092" s="73"/>
      <c r="GH1092" s="73"/>
      <c r="GI1092" s="73"/>
      <c r="GJ1092" s="73"/>
      <c r="GK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45"/>
      <c r="IF1092" s="45"/>
      <c r="JM1092" s="45"/>
      <c r="JN1092" s="45"/>
      <c r="JO1092" s="45"/>
      <c r="KR1092" s="45"/>
      <c r="LU1092" s="45"/>
      <c r="MY1092" s="45"/>
      <c r="OB1092" s="45"/>
      <c r="PE1092" s="45"/>
      <c r="QH1092" s="45"/>
    </row>
    <row r="1093" spans="3:450" s="41" customFormat="1" x14ac:dyDescent="0.2">
      <c r="C1093" s="42"/>
      <c r="G1093" s="43"/>
      <c r="H1093" s="43"/>
      <c r="AK1093" s="45"/>
      <c r="BN1093" s="45"/>
      <c r="DT1093" s="45"/>
      <c r="FZ1093" s="45"/>
      <c r="GA1093" s="73"/>
      <c r="GB1093" s="73"/>
      <c r="GC1093" s="73"/>
      <c r="GD1093" s="73"/>
      <c r="GE1093" s="73"/>
      <c r="GF1093" s="73"/>
      <c r="GG1093" s="73"/>
      <c r="GH1093" s="73"/>
      <c r="GI1093" s="73"/>
      <c r="GJ1093" s="73"/>
      <c r="GK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45"/>
      <c r="IF1093" s="45"/>
      <c r="JM1093" s="45"/>
      <c r="JN1093" s="45"/>
      <c r="JO1093" s="45"/>
      <c r="KR1093" s="45"/>
      <c r="LU1093" s="45"/>
      <c r="MY1093" s="45"/>
      <c r="OB1093" s="45"/>
      <c r="PE1093" s="45"/>
      <c r="QH1093" s="45"/>
    </row>
    <row r="1094" spans="3:450" s="41" customFormat="1" x14ac:dyDescent="0.2">
      <c r="C1094" s="42"/>
      <c r="G1094" s="43"/>
      <c r="H1094" s="43"/>
      <c r="AK1094" s="45"/>
      <c r="BN1094" s="45"/>
      <c r="DT1094" s="45"/>
      <c r="FZ1094" s="45"/>
      <c r="GA1094" s="73"/>
      <c r="GB1094" s="73"/>
      <c r="GC1094" s="73"/>
      <c r="GD1094" s="73"/>
      <c r="GE1094" s="73"/>
      <c r="GF1094" s="73"/>
      <c r="GG1094" s="73"/>
      <c r="GH1094" s="73"/>
      <c r="GI1094" s="73"/>
      <c r="GJ1094" s="73"/>
      <c r="GK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45"/>
      <c r="IF1094" s="45"/>
      <c r="JM1094" s="45"/>
      <c r="JN1094" s="45"/>
      <c r="JO1094" s="45"/>
      <c r="KR1094" s="45"/>
      <c r="LU1094" s="45"/>
      <c r="MY1094" s="45"/>
      <c r="OB1094" s="45"/>
      <c r="PE1094" s="45"/>
      <c r="QH1094" s="45"/>
    </row>
    <row r="1095" spans="3:450" s="41" customFormat="1" x14ac:dyDescent="0.2">
      <c r="C1095" s="42"/>
      <c r="G1095" s="43"/>
      <c r="H1095" s="43"/>
      <c r="AK1095" s="45"/>
      <c r="BN1095" s="45"/>
      <c r="DT1095" s="45"/>
      <c r="FZ1095" s="45"/>
      <c r="GA1095" s="73"/>
      <c r="GB1095" s="73"/>
      <c r="GC1095" s="73"/>
      <c r="GD1095" s="73"/>
      <c r="GE1095" s="73"/>
      <c r="GF1095" s="73"/>
      <c r="GG1095" s="73"/>
      <c r="GH1095" s="73"/>
      <c r="GI1095" s="73"/>
      <c r="GJ1095" s="73"/>
      <c r="GK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45"/>
      <c r="IF1095" s="45"/>
      <c r="JM1095" s="45"/>
      <c r="JN1095" s="45"/>
      <c r="JO1095" s="45"/>
      <c r="KR1095" s="45"/>
      <c r="LU1095" s="45"/>
      <c r="MY1095" s="45"/>
      <c r="OB1095" s="45"/>
      <c r="PE1095" s="45"/>
      <c r="QH1095" s="45"/>
    </row>
    <row r="1096" spans="3:450" s="41" customFormat="1" x14ac:dyDescent="0.2">
      <c r="C1096" s="42"/>
      <c r="G1096" s="43"/>
      <c r="H1096" s="43"/>
      <c r="AK1096" s="45"/>
      <c r="BN1096" s="45"/>
      <c r="DT1096" s="45"/>
      <c r="FZ1096" s="45"/>
      <c r="GA1096" s="73"/>
      <c r="GB1096" s="73"/>
      <c r="GC1096" s="73"/>
      <c r="GD1096" s="73"/>
      <c r="GE1096" s="73"/>
      <c r="GF1096" s="73"/>
      <c r="GG1096" s="73"/>
      <c r="GH1096" s="73"/>
      <c r="GI1096" s="73"/>
      <c r="GJ1096" s="73"/>
      <c r="GK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45"/>
      <c r="IF1096" s="45"/>
      <c r="JM1096" s="45"/>
      <c r="JN1096" s="45"/>
      <c r="JO1096" s="45"/>
      <c r="KR1096" s="45"/>
      <c r="LU1096" s="45"/>
      <c r="MY1096" s="45"/>
      <c r="OB1096" s="45"/>
      <c r="PE1096" s="45"/>
      <c r="QH1096" s="45"/>
    </row>
    <row r="1097" spans="3:450" s="41" customFormat="1" x14ac:dyDescent="0.2">
      <c r="C1097" s="42"/>
      <c r="G1097" s="43"/>
      <c r="H1097" s="43"/>
      <c r="AK1097" s="45"/>
      <c r="BN1097" s="45"/>
      <c r="DT1097" s="45"/>
      <c r="FZ1097" s="45"/>
      <c r="GA1097" s="73"/>
      <c r="GB1097" s="73"/>
      <c r="GC1097" s="73"/>
      <c r="GD1097" s="73"/>
      <c r="GE1097" s="73"/>
      <c r="GF1097" s="73"/>
      <c r="GG1097" s="73"/>
      <c r="GH1097" s="73"/>
      <c r="GI1097" s="73"/>
      <c r="GJ1097" s="73"/>
      <c r="GK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45"/>
      <c r="IF1097" s="45"/>
      <c r="JM1097" s="45"/>
      <c r="JN1097" s="45"/>
      <c r="JO1097" s="45"/>
      <c r="KR1097" s="45"/>
      <c r="LU1097" s="45"/>
      <c r="MY1097" s="45"/>
      <c r="OB1097" s="45"/>
      <c r="PE1097" s="45"/>
      <c r="QH1097" s="45"/>
    </row>
    <row r="1098" spans="3:450" s="41" customFormat="1" x14ac:dyDescent="0.2">
      <c r="C1098" s="42"/>
      <c r="G1098" s="43"/>
      <c r="H1098" s="43"/>
      <c r="AK1098" s="45"/>
      <c r="BN1098" s="45"/>
      <c r="DT1098" s="45"/>
      <c r="FZ1098" s="45"/>
      <c r="GA1098" s="73"/>
      <c r="GB1098" s="73"/>
      <c r="GC1098" s="73"/>
      <c r="GD1098" s="73"/>
      <c r="GE1098" s="73"/>
      <c r="GF1098" s="73"/>
      <c r="GG1098" s="73"/>
      <c r="GH1098" s="73"/>
      <c r="GI1098" s="73"/>
      <c r="GJ1098" s="73"/>
      <c r="GK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45"/>
      <c r="IF1098" s="45"/>
      <c r="JM1098" s="45"/>
      <c r="JN1098" s="45"/>
      <c r="JO1098" s="45"/>
      <c r="KR1098" s="45"/>
      <c r="LU1098" s="45"/>
      <c r="MY1098" s="45"/>
      <c r="OB1098" s="45"/>
      <c r="PE1098" s="45"/>
      <c r="QH1098" s="45"/>
    </row>
    <row r="1099" spans="3:450" s="41" customFormat="1" x14ac:dyDescent="0.2">
      <c r="C1099" s="42"/>
      <c r="G1099" s="43"/>
      <c r="H1099" s="43"/>
      <c r="AK1099" s="45"/>
      <c r="BN1099" s="45"/>
      <c r="DT1099" s="45"/>
      <c r="FZ1099" s="45"/>
      <c r="GA1099" s="73"/>
      <c r="GB1099" s="73"/>
      <c r="GC1099" s="73"/>
      <c r="GD1099" s="73"/>
      <c r="GE1099" s="73"/>
      <c r="GF1099" s="73"/>
      <c r="GG1099" s="73"/>
      <c r="GH1099" s="73"/>
      <c r="GI1099" s="73"/>
      <c r="GJ1099" s="73"/>
      <c r="GK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45"/>
      <c r="IF1099" s="45"/>
      <c r="JM1099" s="45"/>
      <c r="JN1099" s="45"/>
      <c r="JO1099" s="45"/>
      <c r="KR1099" s="45"/>
      <c r="LU1099" s="45"/>
      <c r="MY1099" s="45"/>
      <c r="OB1099" s="45"/>
      <c r="PE1099" s="45"/>
      <c r="QH1099" s="45"/>
    </row>
    <row r="1100" spans="3:450" s="41" customFormat="1" x14ac:dyDescent="0.2">
      <c r="C1100" s="42"/>
      <c r="G1100" s="43"/>
      <c r="H1100" s="43"/>
      <c r="AK1100" s="45"/>
      <c r="BN1100" s="45"/>
      <c r="DT1100" s="45"/>
      <c r="FZ1100" s="45"/>
      <c r="GA1100" s="73"/>
      <c r="GB1100" s="73"/>
      <c r="GC1100" s="73"/>
      <c r="GD1100" s="73"/>
      <c r="GE1100" s="73"/>
      <c r="GF1100" s="73"/>
      <c r="GG1100" s="73"/>
      <c r="GH1100" s="73"/>
      <c r="GI1100" s="73"/>
      <c r="GJ1100" s="73"/>
      <c r="GK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45"/>
      <c r="IF1100" s="45"/>
      <c r="JM1100" s="45"/>
      <c r="JN1100" s="45"/>
      <c r="JO1100" s="45"/>
      <c r="KR1100" s="45"/>
      <c r="LU1100" s="45"/>
      <c r="MY1100" s="45"/>
      <c r="OB1100" s="45"/>
      <c r="PE1100" s="45"/>
      <c r="QH1100" s="45"/>
    </row>
    <row r="1101" spans="3:450" s="41" customFormat="1" x14ac:dyDescent="0.2">
      <c r="C1101" s="42"/>
      <c r="G1101" s="43"/>
      <c r="H1101" s="43"/>
      <c r="AK1101" s="45"/>
      <c r="BN1101" s="45"/>
      <c r="DT1101" s="45"/>
      <c r="FZ1101" s="45"/>
      <c r="GA1101" s="73"/>
      <c r="GB1101" s="73"/>
      <c r="GC1101" s="73"/>
      <c r="GD1101" s="73"/>
      <c r="GE1101" s="73"/>
      <c r="GF1101" s="73"/>
      <c r="GG1101" s="73"/>
      <c r="GH1101" s="73"/>
      <c r="GI1101" s="73"/>
      <c r="GJ1101" s="73"/>
      <c r="GK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45"/>
      <c r="IF1101" s="45"/>
      <c r="JM1101" s="45"/>
      <c r="JN1101" s="45"/>
      <c r="JO1101" s="45"/>
      <c r="KR1101" s="45"/>
      <c r="LU1101" s="45"/>
      <c r="MY1101" s="45"/>
      <c r="OB1101" s="45"/>
      <c r="PE1101" s="45"/>
      <c r="QH1101" s="45"/>
    </row>
    <row r="1102" spans="3:450" s="41" customFormat="1" x14ac:dyDescent="0.2">
      <c r="C1102" s="42"/>
      <c r="G1102" s="43"/>
      <c r="H1102" s="43"/>
      <c r="AK1102" s="45"/>
      <c r="BN1102" s="45"/>
      <c r="DT1102" s="45"/>
      <c r="FZ1102" s="45"/>
      <c r="GA1102" s="73"/>
      <c r="GB1102" s="73"/>
      <c r="GC1102" s="73"/>
      <c r="GD1102" s="73"/>
      <c r="GE1102" s="73"/>
      <c r="GF1102" s="73"/>
      <c r="GG1102" s="73"/>
      <c r="GH1102" s="73"/>
      <c r="GI1102" s="73"/>
      <c r="GJ1102" s="73"/>
      <c r="GK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45"/>
      <c r="IF1102" s="45"/>
      <c r="JM1102" s="45"/>
      <c r="JN1102" s="45"/>
      <c r="JO1102" s="45"/>
      <c r="KR1102" s="45"/>
      <c r="LU1102" s="45"/>
      <c r="MY1102" s="45"/>
      <c r="OB1102" s="45"/>
      <c r="PE1102" s="45"/>
      <c r="QH1102" s="45"/>
    </row>
    <row r="1103" spans="3:450" s="41" customFormat="1" x14ac:dyDescent="0.2">
      <c r="C1103" s="42"/>
      <c r="G1103" s="43"/>
      <c r="H1103" s="43"/>
      <c r="AK1103" s="45"/>
      <c r="BN1103" s="45"/>
      <c r="DT1103" s="45"/>
      <c r="FZ1103" s="45"/>
      <c r="GA1103" s="73"/>
      <c r="GB1103" s="73"/>
      <c r="GC1103" s="73"/>
      <c r="GD1103" s="73"/>
      <c r="GE1103" s="73"/>
      <c r="GF1103" s="73"/>
      <c r="GG1103" s="73"/>
      <c r="GH1103" s="73"/>
      <c r="GI1103" s="73"/>
      <c r="GJ1103" s="73"/>
      <c r="GK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45"/>
      <c r="IF1103" s="45"/>
      <c r="JM1103" s="45"/>
      <c r="JN1103" s="45"/>
      <c r="JO1103" s="45"/>
      <c r="KR1103" s="45"/>
      <c r="LU1103" s="45"/>
      <c r="MY1103" s="45"/>
      <c r="OB1103" s="45"/>
      <c r="PE1103" s="45"/>
      <c r="QH1103" s="45"/>
    </row>
    <row r="1104" spans="3:450" s="41" customFormat="1" x14ac:dyDescent="0.2">
      <c r="C1104" s="42"/>
      <c r="G1104" s="43"/>
      <c r="H1104" s="43"/>
      <c r="AK1104" s="45"/>
      <c r="BN1104" s="45"/>
      <c r="DT1104" s="45"/>
      <c r="FZ1104" s="45"/>
      <c r="GA1104" s="73"/>
      <c r="GB1104" s="73"/>
      <c r="GC1104" s="73"/>
      <c r="GD1104" s="73"/>
      <c r="GE1104" s="73"/>
      <c r="GF1104" s="73"/>
      <c r="GG1104" s="73"/>
      <c r="GH1104" s="73"/>
      <c r="GI1104" s="73"/>
      <c r="GJ1104" s="73"/>
      <c r="GK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45"/>
      <c r="IF1104" s="45"/>
      <c r="JM1104" s="45"/>
      <c r="JN1104" s="45"/>
      <c r="JO1104" s="45"/>
      <c r="KR1104" s="45"/>
      <c r="LU1104" s="45"/>
      <c r="MY1104" s="45"/>
      <c r="OB1104" s="45"/>
      <c r="PE1104" s="45"/>
      <c r="QH1104" s="45"/>
    </row>
    <row r="1105" spans="3:450" s="41" customFormat="1" x14ac:dyDescent="0.2">
      <c r="C1105" s="42"/>
      <c r="G1105" s="43"/>
      <c r="H1105" s="43"/>
      <c r="AK1105" s="45"/>
      <c r="BN1105" s="45"/>
      <c r="DT1105" s="45"/>
      <c r="FZ1105" s="45"/>
      <c r="GA1105" s="73"/>
      <c r="GB1105" s="73"/>
      <c r="GC1105" s="73"/>
      <c r="GD1105" s="73"/>
      <c r="GE1105" s="73"/>
      <c r="GF1105" s="73"/>
      <c r="GG1105" s="73"/>
      <c r="GH1105" s="73"/>
      <c r="GI1105" s="73"/>
      <c r="GJ1105" s="73"/>
      <c r="GK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45"/>
      <c r="IF1105" s="45"/>
      <c r="JM1105" s="45"/>
      <c r="JN1105" s="45"/>
      <c r="JO1105" s="45"/>
      <c r="KR1105" s="45"/>
      <c r="LU1105" s="45"/>
      <c r="MY1105" s="45"/>
      <c r="OB1105" s="45"/>
      <c r="PE1105" s="45"/>
      <c r="QH1105" s="45"/>
    </row>
    <row r="1106" spans="3:450" s="41" customFormat="1" x14ac:dyDescent="0.2">
      <c r="C1106" s="42"/>
      <c r="G1106" s="43"/>
      <c r="H1106" s="43"/>
      <c r="AK1106" s="45"/>
      <c r="BN1106" s="45"/>
      <c r="DT1106" s="45"/>
      <c r="FZ1106" s="45"/>
      <c r="GA1106" s="73"/>
      <c r="GB1106" s="73"/>
      <c r="GC1106" s="73"/>
      <c r="GD1106" s="73"/>
      <c r="GE1106" s="73"/>
      <c r="GF1106" s="73"/>
      <c r="GG1106" s="73"/>
      <c r="GH1106" s="73"/>
      <c r="GI1106" s="73"/>
      <c r="GJ1106" s="73"/>
      <c r="GK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45"/>
      <c r="IF1106" s="45"/>
      <c r="JM1106" s="45"/>
      <c r="JN1106" s="45"/>
      <c r="JO1106" s="45"/>
      <c r="KR1106" s="45"/>
      <c r="LU1106" s="45"/>
      <c r="MY1106" s="45"/>
      <c r="OB1106" s="45"/>
      <c r="PE1106" s="45"/>
      <c r="QH1106" s="45"/>
    </row>
    <row r="1107" spans="3:450" s="41" customFormat="1" x14ac:dyDescent="0.2">
      <c r="C1107" s="42"/>
      <c r="G1107" s="43"/>
      <c r="H1107" s="43"/>
      <c r="AK1107" s="45"/>
      <c r="BN1107" s="45"/>
      <c r="DT1107" s="45"/>
      <c r="FZ1107" s="45"/>
      <c r="GA1107" s="73"/>
      <c r="GB1107" s="73"/>
      <c r="GC1107" s="73"/>
      <c r="GD1107" s="73"/>
      <c r="GE1107" s="73"/>
      <c r="GF1107" s="73"/>
      <c r="GG1107" s="73"/>
      <c r="GH1107" s="73"/>
      <c r="GI1107" s="73"/>
      <c r="GJ1107" s="73"/>
      <c r="GK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45"/>
      <c r="IF1107" s="45"/>
      <c r="JM1107" s="45"/>
      <c r="JN1107" s="45"/>
      <c r="JO1107" s="45"/>
      <c r="KR1107" s="45"/>
      <c r="LU1107" s="45"/>
      <c r="MY1107" s="45"/>
      <c r="OB1107" s="45"/>
      <c r="PE1107" s="45"/>
      <c r="QH1107" s="45"/>
    </row>
    <row r="1108" spans="3:450" s="41" customFormat="1" x14ac:dyDescent="0.2">
      <c r="C1108" s="42"/>
      <c r="G1108" s="43"/>
      <c r="H1108" s="43"/>
      <c r="AK1108" s="45"/>
      <c r="BN1108" s="45"/>
      <c r="DT1108" s="45"/>
      <c r="FZ1108" s="45"/>
      <c r="GA1108" s="73"/>
      <c r="GB1108" s="73"/>
      <c r="GC1108" s="73"/>
      <c r="GD1108" s="73"/>
      <c r="GE1108" s="73"/>
      <c r="GF1108" s="73"/>
      <c r="GG1108" s="73"/>
      <c r="GH1108" s="73"/>
      <c r="GI1108" s="73"/>
      <c r="GJ1108" s="73"/>
      <c r="GK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45"/>
      <c r="IF1108" s="45"/>
      <c r="JM1108" s="45"/>
      <c r="JN1108" s="45"/>
      <c r="JO1108" s="45"/>
      <c r="KR1108" s="45"/>
      <c r="LU1108" s="45"/>
      <c r="MY1108" s="45"/>
      <c r="OB1108" s="45"/>
      <c r="PE1108" s="45"/>
      <c r="QH1108" s="45"/>
    </row>
    <row r="1109" spans="3:450" s="41" customFormat="1" x14ac:dyDescent="0.2">
      <c r="C1109" s="42"/>
      <c r="G1109" s="43"/>
      <c r="H1109" s="43"/>
      <c r="AK1109" s="45"/>
      <c r="BN1109" s="45"/>
      <c r="DT1109" s="45"/>
      <c r="FZ1109" s="45"/>
      <c r="GA1109" s="73"/>
      <c r="GB1109" s="73"/>
      <c r="GC1109" s="73"/>
      <c r="GD1109" s="73"/>
      <c r="GE1109" s="73"/>
      <c r="GF1109" s="73"/>
      <c r="GG1109" s="73"/>
      <c r="GH1109" s="73"/>
      <c r="GI1109" s="73"/>
      <c r="GJ1109" s="73"/>
      <c r="GK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45"/>
      <c r="IF1109" s="45"/>
      <c r="JM1109" s="45"/>
      <c r="JN1109" s="45"/>
      <c r="JO1109" s="45"/>
      <c r="KR1109" s="45"/>
      <c r="LU1109" s="45"/>
      <c r="MY1109" s="45"/>
      <c r="OB1109" s="45"/>
      <c r="PE1109" s="45"/>
      <c r="QH1109" s="45"/>
    </row>
    <row r="1110" spans="3:450" s="41" customFormat="1" x14ac:dyDescent="0.2">
      <c r="C1110" s="42"/>
      <c r="G1110" s="43"/>
      <c r="H1110" s="43"/>
      <c r="AK1110" s="45"/>
      <c r="BN1110" s="45"/>
      <c r="DT1110" s="45"/>
      <c r="FZ1110" s="45"/>
      <c r="GA1110" s="73"/>
      <c r="GB1110" s="73"/>
      <c r="GC1110" s="73"/>
      <c r="GD1110" s="73"/>
      <c r="GE1110" s="73"/>
      <c r="GF1110" s="73"/>
      <c r="GG1110" s="73"/>
      <c r="GH1110" s="73"/>
      <c r="GI1110" s="73"/>
      <c r="GJ1110" s="73"/>
      <c r="GK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45"/>
      <c r="IF1110" s="45"/>
      <c r="JM1110" s="45"/>
      <c r="JN1110" s="45"/>
      <c r="JO1110" s="45"/>
      <c r="KR1110" s="45"/>
      <c r="LU1110" s="45"/>
      <c r="MY1110" s="45"/>
      <c r="OB1110" s="45"/>
      <c r="PE1110" s="45"/>
      <c r="QH1110" s="45"/>
    </row>
    <row r="1111" spans="3:450" s="41" customFormat="1" x14ac:dyDescent="0.2">
      <c r="C1111" s="42"/>
      <c r="G1111" s="43"/>
      <c r="H1111" s="43"/>
      <c r="AK1111" s="45"/>
      <c r="BN1111" s="45"/>
      <c r="DT1111" s="45"/>
      <c r="FZ1111" s="45"/>
      <c r="GA1111" s="73"/>
      <c r="GB1111" s="73"/>
      <c r="GC1111" s="73"/>
      <c r="GD1111" s="73"/>
      <c r="GE1111" s="73"/>
      <c r="GF1111" s="73"/>
      <c r="GG1111" s="73"/>
      <c r="GH1111" s="73"/>
      <c r="GI1111" s="73"/>
      <c r="GJ1111" s="73"/>
      <c r="GK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45"/>
      <c r="IF1111" s="45"/>
      <c r="JM1111" s="45"/>
      <c r="JN1111" s="45"/>
      <c r="JO1111" s="45"/>
      <c r="KR1111" s="45"/>
      <c r="LU1111" s="45"/>
      <c r="MY1111" s="45"/>
      <c r="OB1111" s="45"/>
      <c r="PE1111" s="45"/>
      <c r="QH1111" s="45"/>
    </row>
    <row r="1112" spans="3:450" s="41" customFormat="1" x14ac:dyDescent="0.2">
      <c r="C1112" s="42"/>
      <c r="G1112" s="43"/>
      <c r="H1112" s="43"/>
      <c r="AK1112" s="45"/>
      <c r="BN1112" s="45"/>
      <c r="DT1112" s="45"/>
      <c r="FZ1112" s="45"/>
      <c r="GA1112" s="73"/>
      <c r="GB1112" s="73"/>
      <c r="GC1112" s="73"/>
      <c r="GD1112" s="73"/>
      <c r="GE1112" s="73"/>
      <c r="GF1112" s="73"/>
      <c r="GG1112" s="73"/>
      <c r="GH1112" s="73"/>
      <c r="GI1112" s="73"/>
      <c r="GJ1112" s="73"/>
      <c r="GK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45"/>
      <c r="IF1112" s="45"/>
      <c r="JM1112" s="45"/>
      <c r="JN1112" s="45"/>
      <c r="JO1112" s="45"/>
      <c r="KR1112" s="45"/>
      <c r="LU1112" s="45"/>
      <c r="MY1112" s="45"/>
      <c r="OB1112" s="45"/>
      <c r="PE1112" s="45"/>
      <c r="QH1112" s="45"/>
    </row>
    <row r="1113" spans="3:450" s="41" customFormat="1" x14ac:dyDescent="0.2">
      <c r="C1113" s="42"/>
      <c r="G1113" s="43"/>
      <c r="H1113" s="43"/>
      <c r="AK1113" s="45"/>
      <c r="BN1113" s="45"/>
      <c r="DT1113" s="45"/>
      <c r="FZ1113" s="45"/>
      <c r="GA1113" s="73"/>
      <c r="GB1113" s="73"/>
      <c r="GC1113" s="73"/>
      <c r="GD1113" s="73"/>
      <c r="GE1113" s="73"/>
      <c r="GF1113" s="73"/>
      <c r="GG1113" s="73"/>
      <c r="GH1113" s="73"/>
      <c r="GI1113" s="73"/>
      <c r="GJ1113" s="73"/>
      <c r="GK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45"/>
      <c r="IF1113" s="45"/>
      <c r="JM1113" s="45"/>
      <c r="JN1113" s="45"/>
      <c r="JO1113" s="45"/>
      <c r="KR1113" s="45"/>
      <c r="LU1113" s="45"/>
      <c r="MY1113" s="45"/>
      <c r="OB1113" s="45"/>
      <c r="PE1113" s="45"/>
      <c r="QH1113" s="45"/>
    </row>
    <row r="1114" spans="3:450" s="41" customFormat="1" x14ac:dyDescent="0.2">
      <c r="C1114" s="42"/>
      <c r="G1114" s="43"/>
      <c r="H1114" s="43"/>
      <c r="AK1114" s="45"/>
      <c r="BN1114" s="45"/>
      <c r="DT1114" s="45"/>
      <c r="FZ1114" s="45"/>
      <c r="GA1114" s="73"/>
      <c r="GB1114" s="73"/>
      <c r="GC1114" s="73"/>
      <c r="GD1114" s="73"/>
      <c r="GE1114" s="73"/>
      <c r="GF1114" s="73"/>
      <c r="GG1114" s="73"/>
      <c r="GH1114" s="73"/>
      <c r="GI1114" s="73"/>
      <c r="GJ1114" s="73"/>
      <c r="GK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45"/>
      <c r="IF1114" s="45"/>
      <c r="JM1114" s="45"/>
      <c r="JN1114" s="45"/>
      <c r="JO1114" s="45"/>
      <c r="KR1114" s="45"/>
      <c r="LU1114" s="45"/>
      <c r="MY1114" s="45"/>
      <c r="OB1114" s="45"/>
      <c r="PE1114" s="45"/>
      <c r="QH1114" s="45"/>
    </row>
    <row r="1115" spans="3:450" s="41" customFormat="1" x14ac:dyDescent="0.2">
      <c r="C1115" s="42"/>
      <c r="G1115" s="43"/>
      <c r="H1115" s="43"/>
      <c r="AK1115" s="45"/>
      <c r="BN1115" s="45"/>
      <c r="DT1115" s="45"/>
      <c r="FZ1115" s="45"/>
      <c r="GA1115" s="73"/>
      <c r="GB1115" s="73"/>
      <c r="GC1115" s="73"/>
      <c r="GD1115" s="73"/>
      <c r="GE1115" s="73"/>
      <c r="GF1115" s="73"/>
      <c r="GG1115" s="73"/>
      <c r="GH1115" s="73"/>
      <c r="GI1115" s="73"/>
      <c r="GJ1115" s="73"/>
      <c r="GK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45"/>
      <c r="IF1115" s="45"/>
      <c r="JM1115" s="45"/>
      <c r="JN1115" s="45"/>
      <c r="JO1115" s="45"/>
      <c r="KR1115" s="45"/>
      <c r="LU1115" s="45"/>
      <c r="MY1115" s="45"/>
      <c r="OB1115" s="45"/>
      <c r="PE1115" s="45"/>
      <c r="QH1115" s="45"/>
    </row>
    <row r="1116" spans="3:450" s="41" customFormat="1" x14ac:dyDescent="0.2">
      <c r="C1116" s="42"/>
      <c r="G1116" s="43"/>
      <c r="H1116" s="43"/>
      <c r="AK1116" s="45"/>
      <c r="BN1116" s="45"/>
      <c r="DT1116" s="45"/>
      <c r="FZ1116" s="45"/>
      <c r="GA1116" s="73"/>
      <c r="GB1116" s="73"/>
      <c r="GC1116" s="73"/>
      <c r="GD1116" s="73"/>
      <c r="GE1116" s="73"/>
      <c r="GF1116" s="73"/>
      <c r="GG1116" s="73"/>
      <c r="GH1116" s="73"/>
      <c r="GI1116" s="73"/>
      <c r="GJ1116" s="73"/>
      <c r="GK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45"/>
      <c r="IF1116" s="45"/>
      <c r="JM1116" s="45"/>
      <c r="JN1116" s="45"/>
      <c r="JO1116" s="45"/>
      <c r="KR1116" s="45"/>
      <c r="LU1116" s="45"/>
      <c r="MY1116" s="45"/>
      <c r="OB1116" s="45"/>
      <c r="PE1116" s="45"/>
      <c r="QH1116" s="45"/>
    </row>
    <row r="1117" spans="3:450" s="41" customFormat="1" x14ac:dyDescent="0.2">
      <c r="C1117" s="42"/>
      <c r="G1117" s="43"/>
      <c r="H1117" s="43"/>
      <c r="AK1117" s="45"/>
      <c r="BN1117" s="45"/>
      <c r="DT1117" s="45"/>
      <c r="FZ1117" s="45"/>
      <c r="GA1117" s="73"/>
      <c r="GB1117" s="73"/>
      <c r="GC1117" s="73"/>
      <c r="GD1117" s="73"/>
      <c r="GE1117" s="73"/>
      <c r="GF1117" s="73"/>
      <c r="GG1117" s="73"/>
      <c r="GH1117" s="73"/>
      <c r="GI1117" s="73"/>
      <c r="GJ1117" s="73"/>
      <c r="GK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45"/>
      <c r="IF1117" s="45"/>
      <c r="JM1117" s="45"/>
      <c r="JN1117" s="45"/>
      <c r="JO1117" s="45"/>
      <c r="KR1117" s="45"/>
      <c r="LU1117" s="45"/>
      <c r="MY1117" s="45"/>
      <c r="OB1117" s="45"/>
      <c r="PE1117" s="45"/>
      <c r="QH1117" s="45"/>
    </row>
    <row r="1118" spans="3:450" s="41" customFormat="1" x14ac:dyDescent="0.2">
      <c r="C1118" s="42"/>
      <c r="G1118" s="43"/>
      <c r="H1118" s="43"/>
      <c r="AK1118" s="45"/>
      <c r="BN1118" s="45"/>
      <c r="DT1118" s="45"/>
      <c r="FZ1118" s="45"/>
      <c r="GA1118" s="73"/>
      <c r="GB1118" s="73"/>
      <c r="GC1118" s="73"/>
      <c r="GD1118" s="73"/>
      <c r="GE1118" s="73"/>
      <c r="GF1118" s="73"/>
      <c r="GG1118" s="73"/>
      <c r="GH1118" s="73"/>
      <c r="GI1118" s="73"/>
      <c r="GJ1118" s="73"/>
      <c r="GK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45"/>
      <c r="IF1118" s="45"/>
      <c r="JM1118" s="45"/>
      <c r="JN1118" s="45"/>
      <c r="JO1118" s="45"/>
      <c r="KR1118" s="45"/>
      <c r="LU1118" s="45"/>
      <c r="MY1118" s="45"/>
      <c r="OB1118" s="45"/>
      <c r="PE1118" s="45"/>
      <c r="QH1118" s="45"/>
    </row>
    <row r="1119" spans="3:450" s="41" customFormat="1" x14ac:dyDescent="0.2">
      <c r="C1119" s="42"/>
      <c r="G1119" s="43"/>
      <c r="H1119" s="43"/>
      <c r="AK1119" s="45"/>
      <c r="BN1119" s="45"/>
      <c r="DT1119" s="45"/>
      <c r="FZ1119" s="45"/>
      <c r="GA1119" s="73"/>
      <c r="GB1119" s="73"/>
      <c r="GC1119" s="73"/>
      <c r="GD1119" s="73"/>
      <c r="GE1119" s="73"/>
      <c r="GF1119" s="73"/>
      <c r="GG1119" s="73"/>
      <c r="GH1119" s="73"/>
      <c r="GI1119" s="73"/>
      <c r="GJ1119" s="73"/>
      <c r="GK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45"/>
      <c r="IF1119" s="45"/>
      <c r="JM1119" s="45"/>
      <c r="JN1119" s="45"/>
      <c r="JO1119" s="45"/>
      <c r="KR1119" s="45"/>
      <c r="LU1119" s="45"/>
      <c r="MY1119" s="45"/>
      <c r="OB1119" s="45"/>
      <c r="PE1119" s="45"/>
      <c r="QH1119" s="45"/>
    </row>
    <row r="1120" spans="3:450" s="41" customFormat="1" x14ac:dyDescent="0.2">
      <c r="C1120" s="42"/>
      <c r="G1120" s="43"/>
      <c r="H1120" s="43"/>
      <c r="AK1120" s="45"/>
      <c r="BN1120" s="45"/>
      <c r="DT1120" s="45"/>
      <c r="FZ1120" s="45"/>
      <c r="GA1120" s="73"/>
      <c r="GB1120" s="73"/>
      <c r="GC1120" s="73"/>
      <c r="GD1120" s="73"/>
      <c r="GE1120" s="73"/>
      <c r="GF1120" s="73"/>
      <c r="GG1120" s="73"/>
      <c r="GH1120" s="73"/>
      <c r="GI1120" s="73"/>
      <c r="GJ1120" s="73"/>
      <c r="GK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45"/>
      <c r="IF1120" s="45"/>
      <c r="JM1120" s="45"/>
      <c r="JN1120" s="45"/>
      <c r="JO1120" s="45"/>
      <c r="KR1120" s="45"/>
      <c r="LU1120" s="45"/>
      <c r="MY1120" s="45"/>
      <c r="OB1120" s="45"/>
      <c r="PE1120" s="45"/>
      <c r="QH1120" s="45"/>
    </row>
    <row r="1121" spans="3:450" s="41" customFormat="1" x14ac:dyDescent="0.2">
      <c r="C1121" s="42"/>
      <c r="G1121" s="43"/>
      <c r="H1121" s="43"/>
      <c r="AK1121" s="45"/>
      <c r="BN1121" s="45"/>
      <c r="DT1121" s="45"/>
      <c r="FZ1121" s="45"/>
      <c r="GA1121" s="73"/>
      <c r="GB1121" s="73"/>
      <c r="GC1121" s="73"/>
      <c r="GD1121" s="73"/>
      <c r="GE1121" s="73"/>
      <c r="GF1121" s="73"/>
      <c r="GG1121" s="73"/>
      <c r="GH1121" s="73"/>
      <c r="GI1121" s="73"/>
      <c r="GJ1121" s="73"/>
      <c r="GK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45"/>
      <c r="IF1121" s="45"/>
      <c r="JM1121" s="45"/>
      <c r="JN1121" s="45"/>
      <c r="JO1121" s="45"/>
      <c r="KR1121" s="45"/>
      <c r="LU1121" s="45"/>
      <c r="MY1121" s="45"/>
      <c r="OB1121" s="45"/>
      <c r="PE1121" s="45"/>
      <c r="QH1121" s="45"/>
    </row>
    <row r="1122" spans="3:450" s="41" customFormat="1" x14ac:dyDescent="0.2">
      <c r="C1122" s="42"/>
      <c r="G1122" s="43"/>
      <c r="H1122" s="43"/>
      <c r="AK1122" s="45"/>
      <c r="BN1122" s="45"/>
      <c r="DT1122" s="45"/>
      <c r="FZ1122" s="45"/>
      <c r="GA1122" s="73"/>
      <c r="GB1122" s="73"/>
      <c r="GC1122" s="73"/>
      <c r="GD1122" s="73"/>
      <c r="GE1122" s="73"/>
      <c r="GF1122" s="73"/>
      <c r="GG1122" s="73"/>
      <c r="GH1122" s="73"/>
      <c r="GI1122" s="73"/>
      <c r="GJ1122" s="73"/>
      <c r="GK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45"/>
      <c r="IF1122" s="45"/>
      <c r="JM1122" s="45"/>
      <c r="JN1122" s="45"/>
      <c r="JO1122" s="45"/>
      <c r="KR1122" s="45"/>
      <c r="LU1122" s="45"/>
      <c r="MY1122" s="45"/>
      <c r="OB1122" s="45"/>
      <c r="PE1122" s="45"/>
      <c r="QH1122" s="45"/>
    </row>
    <row r="1123" spans="3:450" s="41" customFormat="1" x14ac:dyDescent="0.2">
      <c r="C1123" s="42"/>
      <c r="G1123" s="43"/>
      <c r="H1123" s="43"/>
      <c r="AK1123" s="45"/>
      <c r="BN1123" s="45"/>
      <c r="DT1123" s="45"/>
      <c r="FZ1123" s="45"/>
      <c r="GA1123" s="73"/>
      <c r="GB1123" s="73"/>
      <c r="GC1123" s="73"/>
      <c r="GD1123" s="73"/>
      <c r="GE1123" s="73"/>
      <c r="GF1123" s="73"/>
      <c r="GG1123" s="73"/>
      <c r="GH1123" s="73"/>
      <c r="GI1123" s="73"/>
      <c r="GJ1123" s="73"/>
      <c r="GK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45"/>
      <c r="IF1123" s="45"/>
      <c r="JM1123" s="45"/>
      <c r="JN1123" s="45"/>
      <c r="JO1123" s="45"/>
      <c r="KR1123" s="45"/>
      <c r="LU1123" s="45"/>
      <c r="MY1123" s="45"/>
      <c r="OB1123" s="45"/>
      <c r="PE1123" s="45"/>
      <c r="QH1123" s="45"/>
    </row>
    <row r="1124" spans="3:450" s="41" customFormat="1" x14ac:dyDescent="0.2">
      <c r="C1124" s="42"/>
      <c r="G1124" s="43"/>
      <c r="H1124" s="43"/>
      <c r="AK1124" s="45"/>
      <c r="BN1124" s="45"/>
      <c r="DT1124" s="45"/>
      <c r="FZ1124" s="45"/>
      <c r="GA1124" s="73"/>
      <c r="GB1124" s="73"/>
      <c r="GC1124" s="73"/>
      <c r="GD1124" s="73"/>
      <c r="GE1124" s="73"/>
      <c r="GF1124" s="73"/>
      <c r="GG1124" s="73"/>
      <c r="GH1124" s="73"/>
      <c r="GI1124" s="73"/>
      <c r="GJ1124" s="73"/>
      <c r="GK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45"/>
      <c r="IF1124" s="45"/>
      <c r="JM1124" s="45"/>
      <c r="JN1124" s="45"/>
      <c r="JO1124" s="45"/>
      <c r="KR1124" s="45"/>
      <c r="LU1124" s="45"/>
      <c r="MY1124" s="45"/>
      <c r="OB1124" s="45"/>
      <c r="PE1124" s="45"/>
      <c r="QH1124" s="45"/>
    </row>
    <row r="1125" spans="3:450" s="41" customFormat="1" x14ac:dyDescent="0.2">
      <c r="C1125" s="42"/>
      <c r="G1125" s="43"/>
      <c r="H1125" s="43"/>
      <c r="AK1125" s="45"/>
      <c r="BN1125" s="45"/>
      <c r="DT1125" s="45"/>
      <c r="FZ1125" s="45"/>
      <c r="GA1125" s="73"/>
      <c r="GB1125" s="73"/>
      <c r="GC1125" s="73"/>
      <c r="GD1125" s="73"/>
      <c r="GE1125" s="73"/>
      <c r="GF1125" s="73"/>
      <c r="GG1125" s="73"/>
      <c r="GH1125" s="73"/>
      <c r="GI1125" s="73"/>
      <c r="GJ1125" s="73"/>
      <c r="GK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45"/>
      <c r="IF1125" s="45"/>
      <c r="JM1125" s="45"/>
      <c r="JN1125" s="45"/>
      <c r="JO1125" s="45"/>
      <c r="KR1125" s="45"/>
      <c r="LU1125" s="45"/>
      <c r="MY1125" s="45"/>
      <c r="OB1125" s="45"/>
      <c r="PE1125" s="45"/>
      <c r="QH1125" s="45"/>
    </row>
    <row r="1126" spans="3:450" s="41" customFormat="1" x14ac:dyDescent="0.2">
      <c r="C1126" s="42"/>
      <c r="G1126" s="43"/>
      <c r="H1126" s="43"/>
      <c r="AK1126" s="45"/>
      <c r="BN1126" s="45"/>
      <c r="DT1126" s="45"/>
      <c r="FZ1126" s="45"/>
      <c r="GA1126" s="73"/>
      <c r="GB1126" s="73"/>
      <c r="GC1126" s="73"/>
      <c r="GD1126" s="73"/>
      <c r="GE1126" s="73"/>
      <c r="GF1126" s="73"/>
      <c r="GG1126" s="73"/>
      <c r="GH1126" s="73"/>
      <c r="GI1126" s="73"/>
      <c r="GJ1126" s="73"/>
      <c r="GK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45"/>
      <c r="IF1126" s="45"/>
      <c r="JM1126" s="45"/>
      <c r="JN1126" s="45"/>
      <c r="JO1126" s="45"/>
      <c r="KR1126" s="45"/>
      <c r="LU1126" s="45"/>
      <c r="MY1126" s="45"/>
      <c r="OB1126" s="45"/>
      <c r="PE1126" s="45"/>
      <c r="QH1126" s="45"/>
    </row>
    <row r="1127" spans="3:450" s="41" customFormat="1" x14ac:dyDescent="0.2">
      <c r="C1127" s="42"/>
      <c r="G1127" s="43"/>
      <c r="H1127" s="43"/>
      <c r="AK1127" s="45"/>
      <c r="BN1127" s="45"/>
      <c r="DT1127" s="45"/>
      <c r="FZ1127" s="45"/>
      <c r="GA1127" s="73"/>
      <c r="GB1127" s="73"/>
      <c r="GC1127" s="73"/>
      <c r="GD1127" s="73"/>
      <c r="GE1127" s="73"/>
      <c r="GF1127" s="73"/>
      <c r="GG1127" s="73"/>
      <c r="GH1127" s="73"/>
      <c r="GI1127" s="73"/>
      <c r="GJ1127" s="73"/>
      <c r="GK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45"/>
      <c r="IF1127" s="45"/>
      <c r="JM1127" s="45"/>
      <c r="JN1127" s="45"/>
      <c r="JO1127" s="45"/>
      <c r="KR1127" s="45"/>
      <c r="LU1127" s="45"/>
      <c r="MY1127" s="45"/>
      <c r="OB1127" s="45"/>
      <c r="PE1127" s="45"/>
      <c r="QH1127" s="45"/>
    </row>
    <row r="1128" spans="3:450" s="41" customFormat="1" x14ac:dyDescent="0.2">
      <c r="C1128" s="42"/>
      <c r="G1128" s="43"/>
      <c r="H1128" s="43"/>
      <c r="AK1128" s="45"/>
      <c r="BN1128" s="45"/>
      <c r="DT1128" s="45"/>
      <c r="FZ1128" s="45"/>
      <c r="GA1128" s="73"/>
      <c r="GB1128" s="73"/>
      <c r="GC1128" s="73"/>
      <c r="GD1128" s="73"/>
      <c r="GE1128" s="73"/>
      <c r="GF1128" s="73"/>
      <c r="GG1128" s="73"/>
      <c r="GH1128" s="73"/>
      <c r="GI1128" s="73"/>
      <c r="GJ1128" s="73"/>
      <c r="GK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45"/>
      <c r="IF1128" s="45"/>
      <c r="JM1128" s="45"/>
      <c r="JN1128" s="45"/>
      <c r="JO1128" s="45"/>
      <c r="KR1128" s="45"/>
      <c r="LU1128" s="45"/>
      <c r="MY1128" s="45"/>
      <c r="OB1128" s="45"/>
      <c r="PE1128" s="45"/>
      <c r="QH1128" s="45"/>
    </row>
    <row r="1129" spans="3:450" s="41" customFormat="1" x14ac:dyDescent="0.2">
      <c r="C1129" s="42"/>
      <c r="G1129" s="43"/>
      <c r="H1129" s="43"/>
      <c r="AK1129" s="45"/>
      <c r="BN1129" s="45"/>
      <c r="DT1129" s="45"/>
      <c r="FZ1129" s="45"/>
      <c r="GA1129" s="73"/>
      <c r="GB1129" s="73"/>
      <c r="GC1129" s="73"/>
      <c r="GD1129" s="73"/>
      <c r="GE1129" s="73"/>
      <c r="GF1129" s="73"/>
      <c r="GG1129" s="73"/>
      <c r="GH1129" s="73"/>
      <c r="GI1129" s="73"/>
      <c r="GJ1129" s="73"/>
      <c r="GK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45"/>
      <c r="IF1129" s="45"/>
      <c r="JM1129" s="45"/>
      <c r="JN1129" s="45"/>
      <c r="JO1129" s="45"/>
      <c r="KR1129" s="45"/>
      <c r="LU1129" s="45"/>
      <c r="MY1129" s="45"/>
      <c r="OB1129" s="45"/>
      <c r="PE1129" s="45"/>
      <c r="QH1129" s="45"/>
    </row>
    <row r="1130" spans="3:450" s="41" customFormat="1" x14ac:dyDescent="0.2">
      <c r="C1130" s="42"/>
      <c r="G1130" s="43"/>
      <c r="H1130" s="43"/>
      <c r="AK1130" s="45"/>
      <c r="BN1130" s="45"/>
      <c r="DT1130" s="45"/>
      <c r="FZ1130" s="45"/>
      <c r="GA1130" s="73"/>
      <c r="GB1130" s="73"/>
      <c r="GC1130" s="73"/>
      <c r="GD1130" s="73"/>
      <c r="GE1130" s="73"/>
      <c r="GF1130" s="73"/>
      <c r="GG1130" s="73"/>
      <c r="GH1130" s="73"/>
      <c r="GI1130" s="73"/>
      <c r="GJ1130" s="73"/>
      <c r="GK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45"/>
      <c r="IF1130" s="45"/>
      <c r="JM1130" s="45"/>
      <c r="JN1130" s="45"/>
      <c r="JO1130" s="45"/>
      <c r="KR1130" s="45"/>
      <c r="LU1130" s="45"/>
      <c r="MY1130" s="45"/>
      <c r="OB1130" s="45"/>
      <c r="PE1130" s="45"/>
      <c r="QH1130" s="45"/>
    </row>
    <row r="1131" spans="3:450" s="41" customFormat="1" x14ac:dyDescent="0.2">
      <c r="C1131" s="42"/>
      <c r="G1131" s="43"/>
      <c r="H1131" s="43"/>
      <c r="AK1131" s="45"/>
      <c r="BN1131" s="45"/>
      <c r="DT1131" s="45"/>
      <c r="FZ1131" s="45"/>
      <c r="GA1131" s="73"/>
      <c r="GB1131" s="73"/>
      <c r="GC1131" s="73"/>
      <c r="GD1131" s="73"/>
      <c r="GE1131" s="73"/>
      <c r="GF1131" s="73"/>
      <c r="GG1131" s="73"/>
      <c r="GH1131" s="73"/>
      <c r="GI1131" s="73"/>
      <c r="GJ1131" s="73"/>
      <c r="GK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45"/>
      <c r="IF1131" s="45"/>
      <c r="JM1131" s="45"/>
      <c r="JN1131" s="45"/>
      <c r="JO1131" s="45"/>
      <c r="KR1131" s="45"/>
      <c r="LU1131" s="45"/>
      <c r="MY1131" s="45"/>
      <c r="OB1131" s="45"/>
      <c r="PE1131" s="45"/>
      <c r="QH1131" s="45"/>
    </row>
    <row r="1132" spans="3:450" s="41" customFormat="1" x14ac:dyDescent="0.2">
      <c r="C1132" s="42"/>
      <c r="G1132" s="43"/>
      <c r="H1132" s="43"/>
      <c r="AK1132" s="45"/>
      <c r="BN1132" s="45"/>
      <c r="DT1132" s="45"/>
      <c r="FZ1132" s="45"/>
      <c r="GA1132" s="73"/>
      <c r="GB1132" s="73"/>
      <c r="GC1132" s="73"/>
      <c r="GD1132" s="73"/>
      <c r="GE1132" s="73"/>
      <c r="GF1132" s="73"/>
      <c r="GG1132" s="73"/>
      <c r="GH1132" s="73"/>
      <c r="GI1132" s="73"/>
      <c r="GJ1132" s="73"/>
      <c r="GK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45"/>
      <c r="IF1132" s="45"/>
      <c r="JM1132" s="45"/>
      <c r="JN1132" s="45"/>
      <c r="JO1132" s="45"/>
      <c r="KR1132" s="45"/>
      <c r="LU1132" s="45"/>
      <c r="MY1132" s="45"/>
      <c r="OB1132" s="45"/>
      <c r="PE1132" s="45"/>
      <c r="QH1132" s="45"/>
    </row>
    <row r="1133" spans="3:450" s="41" customFormat="1" x14ac:dyDescent="0.2">
      <c r="C1133" s="42"/>
      <c r="G1133" s="43"/>
      <c r="H1133" s="43"/>
      <c r="AK1133" s="45"/>
      <c r="BN1133" s="45"/>
      <c r="DT1133" s="45"/>
      <c r="FZ1133" s="45"/>
      <c r="GA1133" s="73"/>
      <c r="GB1133" s="73"/>
      <c r="GC1133" s="73"/>
      <c r="GD1133" s="73"/>
      <c r="GE1133" s="73"/>
      <c r="GF1133" s="73"/>
      <c r="GG1133" s="73"/>
      <c r="GH1133" s="73"/>
      <c r="GI1133" s="73"/>
      <c r="GJ1133" s="73"/>
      <c r="GK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45"/>
      <c r="IF1133" s="45"/>
      <c r="JM1133" s="45"/>
      <c r="JN1133" s="45"/>
      <c r="JO1133" s="45"/>
      <c r="KR1133" s="45"/>
      <c r="LU1133" s="45"/>
      <c r="MY1133" s="45"/>
      <c r="OB1133" s="45"/>
      <c r="PE1133" s="45"/>
      <c r="QH1133" s="45"/>
    </row>
    <row r="1134" spans="3:450" s="41" customFormat="1" x14ac:dyDescent="0.2">
      <c r="C1134" s="42"/>
      <c r="G1134" s="43"/>
      <c r="H1134" s="43"/>
      <c r="AK1134" s="45"/>
      <c r="BN1134" s="45"/>
      <c r="DT1134" s="45"/>
      <c r="FZ1134" s="45"/>
      <c r="GA1134" s="73"/>
      <c r="GB1134" s="73"/>
      <c r="GC1134" s="73"/>
      <c r="GD1134" s="73"/>
      <c r="GE1134" s="73"/>
      <c r="GF1134" s="73"/>
      <c r="GG1134" s="73"/>
      <c r="GH1134" s="73"/>
      <c r="GI1134" s="73"/>
      <c r="GJ1134" s="73"/>
      <c r="GK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45"/>
      <c r="IF1134" s="45"/>
      <c r="JM1134" s="45"/>
      <c r="JN1134" s="45"/>
      <c r="JO1134" s="45"/>
      <c r="KR1134" s="45"/>
      <c r="LU1134" s="45"/>
      <c r="MY1134" s="45"/>
      <c r="OB1134" s="45"/>
      <c r="PE1134" s="45"/>
      <c r="QH1134" s="45"/>
    </row>
    <row r="1135" spans="3:450" s="41" customFormat="1" x14ac:dyDescent="0.2">
      <c r="C1135" s="42"/>
      <c r="G1135" s="43"/>
      <c r="H1135" s="43"/>
      <c r="AK1135" s="45"/>
      <c r="BN1135" s="45"/>
      <c r="DT1135" s="45"/>
      <c r="FZ1135" s="45"/>
      <c r="GA1135" s="73"/>
      <c r="GB1135" s="73"/>
      <c r="GC1135" s="73"/>
      <c r="GD1135" s="73"/>
      <c r="GE1135" s="73"/>
      <c r="GF1135" s="73"/>
      <c r="GG1135" s="73"/>
      <c r="GH1135" s="73"/>
      <c r="GI1135" s="73"/>
      <c r="GJ1135" s="73"/>
      <c r="GK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45"/>
      <c r="IF1135" s="45"/>
      <c r="JM1135" s="45"/>
      <c r="JN1135" s="45"/>
      <c r="JO1135" s="45"/>
      <c r="KR1135" s="45"/>
      <c r="LU1135" s="45"/>
      <c r="MY1135" s="45"/>
      <c r="OB1135" s="45"/>
      <c r="PE1135" s="45"/>
      <c r="QH1135" s="45"/>
    </row>
    <row r="1136" spans="3:450" s="41" customFormat="1" x14ac:dyDescent="0.2">
      <c r="C1136" s="42"/>
      <c r="G1136" s="43"/>
      <c r="H1136" s="43"/>
      <c r="AK1136" s="45"/>
      <c r="BN1136" s="45"/>
      <c r="DT1136" s="45"/>
      <c r="FZ1136" s="45"/>
      <c r="GA1136" s="73"/>
      <c r="GB1136" s="73"/>
      <c r="GC1136" s="73"/>
      <c r="GD1136" s="73"/>
      <c r="GE1136" s="73"/>
      <c r="GF1136" s="73"/>
      <c r="GG1136" s="73"/>
      <c r="GH1136" s="73"/>
      <c r="GI1136" s="73"/>
      <c r="GJ1136" s="73"/>
      <c r="GK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45"/>
      <c r="IF1136" s="45"/>
      <c r="JM1136" s="45"/>
      <c r="JN1136" s="45"/>
      <c r="JO1136" s="45"/>
      <c r="KR1136" s="45"/>
      <c r="LU1136" s="45"/>
      <c r="MY1136" s="45"/>
      <c r="OB1136" s="45"/>
      <c r="PE1136" s="45"/>
      <c r="QH1136" s="45"/>
    </row>
    <row r="1137" spans="3:450" s="41" customFormat="1" x14ac:dyDescent="0.2">
      <c r="C1137" s="42"/>
      <c r="G1137" s="43"/>
      <c r="H1137" s="43"/>
      <c r="AK1137" s="45"/>
      <c r="BN1137" s="45"/>
      <c r="DT1137" s="45"/>
      <c r="FZ1137" s="45"/>
      <c r="GA1137" s="73"/>
      <c r="GB1137" s="73"/>
      <c r="GC1137" s="73"/>
      <c r="GD1137" s="73"/>
      <c r="GE1137" s="73"/>
      <c r="GF1137" s="73"/>
      <c r="GG1137" s="73"/>
      <c r="GH1137" s="73"/>
      <c r="GI1137" s="73"/>
      <c r="GJ1137" s="73"/>
      <c r="GK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45"/>
      <c r="IF1137" s="45"/>
      <c r="JM1137" s="45"/>
      <c r="JN1137" s="45"/>
      <c r="JO1137" s="45"/>
      <c r="KR1137" s="45"/>
      <c r="LU1137" s="45"/>
      <c r="MY1137" s="45"/>
      <c r="OB1137" s="45"/>
      <c r="PE1137" s="45"/>
      <c r="QH1137" s="45"/>
    </row>
    <row r="1138" spans="3:450" s="41" customFormat="1" x14ac:dyDescent="0.2">
      <c r="C1138" s="42"/>
      <c r="G1138" s="43"/>
      <c r="H1138" s="43"/>
      <c r="AK1138" s="45"/>
      <c r="BN1138" s="45"/>
      <c r="DT1138" s="45"/>
      <c r="FZ1138" s="45"/>
      <c r="GA1138" s="73"/>
      <c r="GB1138" s="73"/>
      <c r="GC1138" s="73"/>
      <c r="GD1138" s="73"/>
      <c r="GE1138" s="73"/>
      <c r="GF1138" s="73"/>
      <c r="GG1138" s="73"/>
      <c r="GH1138" s="73"/>
      <c r="GI1138" s="73"/>
      <c r="GJ1138" s="73"/>
      <c r="GK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45"/>
      <c r="IF1138" s="45"/>
      <c r="JM1138" s="45"/>
      <c r="JN1138" s="45"/>
      <c r="JO1138" s="45"/>
      <c r="KR1138" s="45"/>
      <c r="LU1138" s="45"/>
      <c r="MY1138" s="45"/>
      <c r="OB1138" s="45"/>
      <c r="PE1138" s="45"/>
      <c r="QH1138" s="45"/>
    </row>
    <row r="1139" spans="3:450" s="41" customFormat="1" x14ac:dyDescent="0.2">
      <c r="C1139" s="42"/>
      <c r="G1139" s="43"/>
      <c r="H1139" s="43"/>
      <c r="AK1139" s="45"/>
      <c r="BN1139" s="45"/>
      <c r="DT1139" s="45"/>
      <c r="FZ1139" s="45"/>
      <c r="GA1139" s="73"/>
      <c r="GB1139" s="73"/>
      <c r="GC1139" s="73"/>
      <c r="GD1139" s="73"/>
      <c r="GE1139" s="73"/>
      <c r="GF1139" s="73"/>
      <c r="GG1139" s="73"/>
      <c r="GH1139" s="73"/>
      <c r="GI1139" s="73"/>
      <c r="GJ1139" s="73"/>
      <c r="GK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45"/>
      <c r="IF1139" s="45"/>
      <c r="JM1139" s="45"/>
      <c r="JN1139" s="45"/>
      <c r="JO1139" s="45"/>
      <c r="KR1139" s="45"/>
      <c r="LU1139" s="45"/>
      <c r="MY1139" s="45"/>
      <c r="OB1139" s="45"/>
      <c r="PE1139" s="45"/>
      <c r="QH1139" s="45"/>
    </row>
    <row r="1140" spans="3:450" s="41" customFormat="1" x14ac:dyDescent="0.2">
      <c r="C1140" s="42"/>
      <c r="G1140" s="43"/>
      <c r="H1140" s="43"/>
      <c r="AK1140" s="45"/>
      <c r="BN1140" s="45"/>
      <c r="DT1140" s="45"/>
      <c r="FZ1140" s="45"/>
      <c r="GA1140" s="73"/>
      <c r="GB1140" s="73"/>
      <c r="GC1140" s="73"/>
      <c r="GD1140" s="73"/>
      <c r="GE1140" s="73"/>
      <c r="GF1140" s="73"/>
      <c r="GG1140" s="73"/>
      <c r="GH1140" s="73"/>
      <c r="GI1140" s="73"/>
      <c r="GJ1140" s="73"/>
      <c r="GK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45"/>
      <c r="IF1140" s="45"/>
      <c r="JM1140" s="45"/>
      <c r="JN1140" s="45"/>
      <c r="JO1140" s="45"/>
      <c r="KR1140" s="45"/>
      <c r="LU1140" s="45"/>
      <c r="MY1140" s="45"/>
      <c r="OB1140" s="45"/>
      <c r="PE1140" s="45"/>
      <c r="QH1140" s="45"/>
    </row>
    <row r="1141" spans="3:450" s="41" customFormat="1" x14ac:dyDescent="0.2">
      <c r="C1141" s="42"/>
      <c r="G1141" s="43"/>
      <c r="H1141" s="43"/>
      <c r="AK1141" s="45"/>
      <c r="BN1141" s="45"/>
      <c r="DT1141" s="45"/>
      <c r="FZ1141" s="45"/>
      <c r="GA1141" s="73"/>
      <c r="GB1141" s="73"/>
      <c r="GC1141" s="73"/>
      <c r="GD1141" s="73"/>
      <c r="GE1141" s="73"/>
      <c r="GF1141" s="73"/>
      <c r="GG1141" s="73"/>
      <c r="GH1141" s="73"/>
      <c r="GI1141" s="73"/>
      <c r="GJ1141" s="73"/>
      <c r="GK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45"/>
      <c r="IF1141" s="45"/>
      <c r="JM1141" s="45"/>
      <c r="JN1141" s="45"/>
      <c r="JO1141" s="45"/>
      <c r="KR1141" s="45"/>
      <c r="LU1141" s="45"/>
      <c r="MY1141" s="45"/>
      <c r="OB1141" s="45"/>
      <c r="PE1141" s="45"/>
      <c r="QH1141" s="45"/>
    </row>
    <row r="1142" spans="3:450" s="41" customFormat="1" x14ac:dyDescent="0.2">
      <c r="C1142" s="42"/>
      <c r="G1142" s="43"/>
      <c r="H1142" s="43"/>
      <c r="AK1142" s="45"/>
      <c r="BN1142" s="45"/>
      <c r="DT1142" s="45"/>
      <c r="FZ1142" s="45"/>
      <c r="GA1142" s="73"/>
      <c r="GB1142" s="73"/>
      <c r="GC1142" s="73"/>
      <c r="GD1142" s="73"/>
      <c r="GE1142" s="73"/>
      <c r="GF1142" s="73"/>
      <c r="GG1142" s="73"/>
      <c r="GH1142" s="73"/>
      <c r="GI1142" s="73"/>
      <c r="GJ1142" s="73"/>
      <c r="GK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45"/>
      <c r="IF1142" s="45"/>
      <c r="JM1142" s="45"/>
      <c r="JN1142" s="45"/>
      <c r="JO1142" s="45"/>
      <c r="KR1142" s="45"/>
      <c r="LU1142" s="45"/>
      <c r="MY1142" s="45"/>
      <c r="OB1142" s="45"/>
      <c r="PE1142" s="45"/>
      <c r="QH1142" s="45"/>
    </row>
    <row r="1143" spans="3:450" s="41" customFormat="1" x14ac:dyDescent="0.2">
      <c r="C1143" s="42"/>
      <c r="G1143" s="43"/>
      <c r="H1143" s="43"/>
      <c r="AK1143" s="45"/>
      <c r="BN1143" s="45"/>
      <c r="DT1143" s="45"/>
      <c r="FZ1143" s="45"/>
      <c r="GA1143" s="73"/>
      <c r="GB1143" s="73"/>
      <c r="GC1143" s="73"/>
      <c r="GD1143" s="73"/>
      <c r="GE1143" s="73"/>
      <c r="GF1143" s="73"/>
      <c r="GG1143" s="73"/>
      <c r="GH1143" s="73"/>
      <c r="GI1143" s="73"/>
      <c r="GJ1143" s="73"/>
      <c r="GK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45"/>
      <c r="IF1143" s="45"/>
      <c r="JM1143" s="45"/>
      <c r="JN1143" s="45"/>
      <c r="JO1143" s="45"/>
      <c r="KR1143" s="45"/>
      <c r="LU1143" s="45"/>
      <c r="MY1143" s="45"/>
      <c r="OB1143" s="45"/>
      <c r="PE1143" s="45"/>
      <c r="QH1143" s="45"/>
    </row>
    <row r="1144" spans="3:450" s="41" customFormat="1" x14ac:dyDescent="0.2">
      <c r="C1144" s="42"/>
      <c r="G1144" s="43"/>
      <c r="H1144" s="43"/>
      <c r="AK1144" s="45"/>
      <c r="BN1144" s="45"/>
      <c r="DT1144" s="45"/>
      <c r="FZ1144" s="45"/>
      <c r="GA1144" s="73"/>
      <c r="GB1144" s="73"/>
      <c r="GC1144" s="73"/>
      <c r="GD1144" s="73"/>
      <c r="GE1144" s="73"/>
      <c r="GF1144" s="73"/>
      <c r="GG1144" s="73"/>
      <c r="GH1144" s="73"/>
      <c r="GI1144" s="73"/>
      <c r="GJ1144" s="73"/>
      <c r="GK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45"/>
      <c r="IF1144" s="45"/>
      <c r="JM1144" s="45"/>
      <c r="JN1144" s="45"/>
      <c r="JO1144" s="45"/>
      <c r="KR1144" s="45"/>
      <c r="LU1144" s="45"/>
      <c r="MY1144" s="45"/>
      <c r="OB1144" s="45"/>
      <c r="PE1144" s="45"/>
      <c r="QH1144" s="45"/>
    </row>
    <row r="1145" spans="3:450" s="41" customFormat="1" x14ac:dyDescent="0.2">
      <c r="C1145" s="42"/>
      <c r="G1145" s="43"/>
      <c r="H1145" s="43"/>
      <c r="AK1145" s="45"/>
      <c r="BN1145" s="45"/>
      <c r="DT1145" s="45"/>
      <c r="FZ1145" s="45"/>
      <c r="GA1145" s="73"/>
      <c r="GB1145" s="73"/>
      <c r="GC1145" s="73"/>
      <c r="GD1145" s="73"/>
      <c r="GE1145" s="73"/>
      <c r="GF1145" s="73"/>
      <c r="GG1145" s="73"/>
      <c r="GH1145" s="73"/>
      <c r="GI1145" s="73"/>
      <c r="GJ1145" s="73"/>
      <c r="GK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45"/>
      <c r="IF1145" s="45"/>
      <c r="JM1145" s="45"/>
      <c r="JN1145" s="45"/>
      <c r="JO1145" s="45"/>
      <c r="KR1145" s="45"/>
      <c r="LU1145" s="45"/>
      <c r="MY1145" s="45"/>
      <c r="OB1145" s="45"/>
      <c r="PE1145" s="45"/>
      <c r="QH1145" s="45"/>
    </row>
    <row r="1146" spans="3:450" s="41" customFormat="1" x14ac:dyDescent="0.2">
      <c r="C1146" s="42"/>
      <c r="G1146" s="43"/>
      <c r="H1146" s="43"/>
      <c r="AK1146" s="45"/>
      <c r="BN1146" s="45"/>
      <c r="DT1146" s="45"/>
      <c r="FZ1146" s="45"/>
      <c r="GA1146" s="73"/>
      <c r="GB1146" s="73"/>
      <c r="GC1146" s="73"/>
      <c r="GD1146" s="73"/>
      <c r="GE1146" s="73"/>
      <c r="GF1146" s="73"/>
      <c r="GG1146" s="73"/>
      <c r="GH1146" s="73"/>
      <c r="GI1146" s="73"/>
      <c r="GJ1146" s="73"/>
      <c r="GK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45"/>
      <c r="IF1146" s="45"/>
      <c r="JM1146" s="45"/>
      <c r="JN1146" s="45"/>
      <c r="JO1146" s="45"/>
      <c r="KR1146" s="45"/>
      <c r="LU1146" s="45"/>
      <c r="MY1146" s="45"/>
      <c r="OB1146" s="45"/>
      <c r="PE1146" s="45"/>
      <c r="QH1146" s="45"/>
    </row>
    <row r="1147" spans="3:450" s="41" customFormat="1" x14ac:dyDescent="0.2">
      <c r="C1147" s="42"/>
      <c r="G1147" s="43"/>
      <c r="H1147" s="43"/>
      <c r="AK1147" s="45"/>
      <c r="BN1147" s="45"/>
      <c r="DT1147" s="45"/>
      <c r="FZ1147" s="45"/>
      <c r="GA1147" s="73"/>
      <c r="GB1147" s="73"/>
      <c r="GC1147" s="73"/>
      <c r="GD1147" s="73"/>
      <c r="GE1147" s="73"/>
      <c r="GF1147" s="73"/>
      <c r="GG1147" s="73"/>
      <c r="GH1147" s="73"/>
      <c r="GI1147" s="73"/>
      <c r="GJ1147" s="73"/>
      <c r="GK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45"/>
      <c r="IF1147" s="45"/>
      <c r="JM1147" s="45"/>
      <c r="JN1147" s="45"/>
      <c r="JO1147" s="45"/>
      <c r="KR1147" s="45"/>
      <c r="LU1147" s="45"/>
      <c r="MY1147" s="45"/>
      <c r="OB1147" s="45"/>
      <c r="PE1147" s="45"/>
      <c r="QH1147" s="45"/>
    </row>
    <row r="1148" spans="3:450" s="41" customFormat="1" x14ac:dyDescent="0.2">
      <c r="C1148" s="42"/>
      <c r="G1148" s="43"/>
      <c r="H1148" s="43"/>
      <c r="AK1148" s="45"/>
      <c r="BN1148" s="45"/>
      <c r="DT1148" s="45"/>
      <c r="FZ1148" s="45"/>
      <c r="GA1148" s="73"/>
      <c r="GB1148" s="73"/>
      <c r="GC1148" s="73"/>
      <c r="GD1148" s="73"/>
      <c r="GE1148" s="73"/>
      <c r="GF1148" s="73"/>
      <c r="GG1148" s="73"/>
      <c r="GH1148" s="73"/>
      <c r="GI1148" s="73"/>
      <c r="GJ1148" s="73"/>
      <c r="GK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45"/>
      <c r="IF1148" s="45"/>
      <c r="JM1148" s="45"/>
      <c r="JN1148" s="45"/>
      <c r="JO1148" s="45"/>
      <c r="KR1148" s="45"/>
      <c r="LU1148" s="45"/>
      <c r="MY1148" s="45"/>
      <c r="OB1148" s="45"/>
      <c r="PE1148" s="45"/>
      <c r="QH1148" s="45"/>
    </row>
    <row r="1149" spans="3:450" s="41" customFormat="1" x14ac:dyDescent="0.2">
      <c r="C1149" s="42"/>
      <c r="G1149" s="43"/>
      <c r="H1149" s="43"/>
      <c r="AK1149" s="45"/>
      <c r="BN1149" s="45"/>
      <c r="DT1149" s="45"/>
      <c r="FZ1149" s="45"/>
      <c r="GA1149" s="73"/>
      <c r="GB1149" s="73"/>
      <c r="GC1149" s="73"/>
      <c r="GD1149" s="73"/>
      <c r="GE1149" s="73"/>
      <c r="GF1149" s="73"/>
      <c r="GG1149" s="73"/>
      <c r="GH1149" s="73"/>
      <c r="GI1149" s="73"/>
      <c r="GJ1149" s="73"/>
      <c r="GK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45"/>
      <c r="IF1149" s="45"/>
      <c r="JM1149" s="45"/>
      <c r="JN1149" s="45"/>
      <c r="JO1149" s="45"/>
      <c r="KR1149" s="45"/>
      <c r="LU1149" s="45"/>
      <c r="MY1149" s="45"/>
      <c r="OB1149" s="45"/>
      <c r="PE1149" s="45"/>
      <c r="QH1149" s="45"/>
    </row>
    <row r="1150" spans="3:450" s="41" customFormat="1" x14ac:dyDescent="0.2">
      <c r="C1150" s="42"/>
      <c r="G1150" s="43"/>
      <c r="H1150" s="43"/>
      <c r="AK1150" s="45"/>
      <c r="BN1150" s="45"/>
      <c r="DT1150" s="45"/>
      <c r="FZ1150" s="45"/>
      <c r="GA1150" s="73"/>
      <c r="GB1150" s="73"/>
      <c r="GC1150" s="73"/>
      <c r="GD1150" s="73"/>
      <c r="GE1150" s="73"/>
      <c r="GF1150" s="73"/>
      <c r="GG1150" s="73"/>
      <c r="GH1150" s="73"/>
      <c r="GI1150" s="73"/>
      <c r="GJ1150" s="73"/>
      <c r="GK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45"/>
      <c r="IF1150" s="45"/>
      <c r="JM1150" s="45"/>
      <c r="JN1150" s="45"/>
      <c r="JO1150" s="45"/>
      <c r="KR1150" s="45"/>
      <c r="LU1150" s="45"/>
      <c r="MY1150" s="45"/>
      <c r="OB1150" s="45"/>
      <c r="PE1150" s="45"/>
      <c r="QH1150" s="45"/>
    </row>
    <row r="1151" spans="3:450" s="41" customFormat="1" x14ac:dyDescent="0.2">
      <c r="C1151" s="42"/>
      <c r="G1151" s="43"/>
      <c r="H1151" s="43"/>
      <c r="AK1151" s="45"/>
      <c r="BN1151" s="45"/>
      <c r="DT1151" s="45"/>
      <c r="FZ1151" s="45"/>
      <c r="GA1151" s="73"/>
      <c r="GB1151" s="73"/>
      <c r="GC1151" s="73"/>
      <c r="GD1151" s="73"/>
      <c r="GE1151" s="73"/>
      <c r="GF1151" s="73"/>
      <c r="GG1151" s="73"/>
      <c r="GH1151" s="73"/>
      <c r="GI1151" s="73"/>
      <c r="GJ1151" s="73"/>
      <c r="GK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45"/>
      <c r="IF1151" s="45"/>
      <c r="JM1151" s="45"/>
      <c r="JN1151" s="45"/>
      <c r="JO1151" s="45"/>
      <c r="KR1151" s="45"/>
      <c r="LU1151" s="45"/>
      <c r="MY1151" s="45"/>
      <c r="OB1151" s="45"/>
      <c r="PE1151" s="45"/>
      <c r="QH1151" s="45"/>
    </row>
    <row r="1152" spans="3:450" s="41" customFormat="1" x14ac:dyDescent="0.2">
      <c r="C1152" s="42"/>
      <c r="G1152" s="43"/>
      <c r="H1152" s="43"/>
      <c r="AK1152" s="45"/>
      <c r="BN1152" s="45"/>
      <c r="DT1152" s="45"/>
      <c r="FZ1152" s="45"/>
      <c r="GA1152" s="73"/>
      <c r="GB1152" s="73"/>
      <c r="GC1152" s="73"/>
      <c r="GD1152" s="73"/>
      <c r="GE1152" s="73"/>
      <c r="GF1152" s="73"/>
      <c r="GG1152" s="73"/>
      <c r="GH1152" s="73"/>
      <c r="GI1152" s="73"/>
      <c r="GJ1152" s="73"/>
      <c r="GK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45"/>
      <c r="IF1152" s="45"/>
      <c r="JM1152" s="45"/>
      <c r="JN1152" s="45"/>
      <c r="JO1152" s="45"/>
      <c r="KR1152" s="45"/>
      <c r="LU1152" s="45"/>
      <c r="MY1152" s="45"/>
      <c r="OB1152" s="45"/>
      <c r="PE1152" s="45"/>
      <c r="QH1152" s="45"/>
    </row>
    <row r="1153" spans="3:450" s="41" customFormat="1" x14ac:dyDescent="0.2">
      <c r="C1153" s="42"/>
      <c r="G1153" s="43"/>
      <c r="H1153" s="43"/>
      <c r="AK1153" s="45"/>
      <c r="BN1153" s="45"/>
      <c r="DT1153" s="45"/>
      <c r="FZ1153" s="45"/>
      <c r="GA1153" s="73"/>
      <c r="GB1153" s="73"/>
      <c r="GC1153" s="73"/>
      <c r="GD1153" s="73"/>
      <c r="GE1153" s="73"/>
      <c r="GF1153" s="73"/>
      <c r="GG1153" s="73"/>
      <c r="GH1153" s="73"/>
      <c r="GI1153" s="73"/>
      <c r="GJ1153" s="73"/>
      <c r="GK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45"/>
      <c r="IF1153" s="45"/>
      <c r="JM1153" s="45"/>
      <c r="JN1153" s="45"/>
      <c r="JO1153" s="45"/>
      <c r="KR1153" s="45"/>
      <c r="LU1153" s="45"/>
      <c r="MY1153" s="45"/>
      <c r="OB1153" s="45"/>
      <c r="PE1153" s="45"/>
      <c r="QH1153" s="45"/>
    </row>
    <row r="1154" spans="3:450" s="41" customFormat="1" x14ac:dyDescent="0.2">
      <c r="C1154" s="42"/>
      <c r="G1154" s="43"/>
      <c r="H1154" s="43"/>
      <c r="AK1154" s="45"/>
      <c r="BN1154" s="45"/>
      <c r="DT1154" s="45"/>
      <c r="FZ1154" s="45"/>
      <c r="GA1154" s="73"/>
      <c r="GB1154" s="73"/>
      <c r="GC1154" s="73"/>
      <c r="GD1154" s="73"/>
      <c r="GE1154" s="73"/>
      <c r="GF1154" s="73"/>
      <c r="GG1154" s="73"/>
      <c r="GH1154" s="73"/>
      <c r="GI1154" s="73"/>
      <c r="GJ1154" s="73"/>
      <c r="GK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45"/>
      <c r="IF1154" s="45"/>
      <c r="JM1154" s="45"/>
      <c r="JN1154" s="45"/>
      <c r="JO1154" s="45"/>
      <c r="KR1154" s="45"/>
      <c r="LU1154" s="45"/>
      <c r="MY1154" s="45"/>
      <c r="OB1154" s="45"/>
      <c r="PE1154" s="45"/>
      <c r="QH1154" s="45"/>
    </row>
    <row r="1155" spans="3:450" s="41" customFormat="1" x14ac:dyDescent="0.2">
      <c r="C1155" s="42"/>
      <c r="G1155" s="43"/>
      <c r="H1155" s="43"/>
      <c r="AK1155" s="45"/>
      <c r="BN1155" s="45"/>
      <c r="DT1155" s="45"/>
      <c r="FZ1155" s="45"/>
      <c r="GA1155" s="73"/>
      <c r="GB1155" s="73"/>
      <c r="GC1155" s="73"/>
      <c r="GD1155" s="73"/>
      <c r="GE1155" s="73"/>
      <c r="GF1155" s="73"/>
      <c r="GG1155" s="73"/>
      <c r="GH1155" s="73"/>
      <c r="GI1155" s="73"/>
      <c r="GJ1155" s="73"/>
      <c r="GK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45"/>
      <c r="IF1155" s="45"/>
      <c r="JM1155" s="45"/>
      <c r="JN1155" s="45"/>
      <c r="JO1155" s="45"/>
      <c r="KR1155" s="45"/>
      <c r="LU1155" s="45"/>
      <c r="MY1155" s="45"/>
      <c r="OB1155" s="45"/>
      <c r="PE1155" s="45"/>
      <c r="QH1155" s="45"/>
    </row>
    <row r="1156" spans="3:450" s="41" customFormat="1" x14ac:dyDescent="0.2">
      <c r="C1156" s="42"/>
      <c r="G1156" s="43"/>
      <c r="H1156" s="43"/>
      <c r="AK1156" s="45"/>
      <c r="BN1156" s="45"/>
      <c r="DT1156" s="45"/>
      <c r="FZ1156" s="45"/>
      <c r="GA1156" s="73"/>
      <c r="GB1156" s="73"/>
      <c r="GC1156" s="73"/>
      <c r="GD1156" s="73"/>
      <c r="GE1156" s="73"/>
      <c r="GF1156" s="73"/>
      <c r="GG1156" s="73"/>
      <c r="GH1156" s="73"/>
      <c r="GI1156" s="73"/>
      <c r="GJ1156" s="73"/>
      <c r="GK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45"/>
      <c r="IF1156" s="45"/>
      <c r="JM1156" s="45"/>
      <c r="JN1156" s="45"/>
      <c r="JO1156" s="45"/>
      <c r="KR1156" s="45"/>
      <c r="LU1156" s="45"/>
      <c r="MY1156" s="45"/>
      <c r="OB1156" s="45"/>
      <c r="PE1156" s="45"/>
      <c r="QH1156" s="45"/>
    </row>
    <row r="1157" spans="3:450" s="41" customFormat="1" x14ac:dyDescent="0.2">
      <c r="C1157" s="42"/>
      <c r="G1157" s="43"/>
      <c r="H1157" s="43"/>
      <c r="AK1157" s="45"/>
      <c r="BN1157" s="45"/>
      <c r="DT1157" s="45"/>
      <c r="FZ1157" s="45"/>
      <c r="GA1157" s="73"/>
      <c r="GB1157" s="73"/>
      <c r="GC1157" s="73"/>
      <c r="GD1157" s="73"/>
      <c r="GE1157" s="73"/>
      <c r="GF1157" s="73"/>
      <c r="GG1157" s="73"/>
      <c r="GH1157" s="73"/>
      <c r="GI1157" s="73"/>
      <c r="GJ1157" s="73"/>
      <c r="GK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45"/>
      <c r="IF1157" s="45"/>
      <c r="JM1157" s="45"/>
      <c r="JN1157" s="45"/>
      <c r="JO1157" s="45"/>
      <c r="KR1157" s="45"/>
      <c r="LU1157" s="45"/>
      <c r="MY1157" s="45"/>
      <c r="OB1157" s="45"/>
      <c r="PE1157" s="45"/>
      <c r="QH1157" s="45"/>
    </row>
    <row r="1158" spans="3:450" s="41" customFormat="1" x14ac:dyDescent="0.2">
      <c r="C1158" s="42"/>
      <c r="G1158" s="43"/>
      <c r="H1158" s="43"/>
      <c r="AK1158" s="45"/>
      <c r="BN1158" s="45"/>
      <c r="DT1158" s="45"/>
      <c r="FZ1158" s="45"/>
      <c r="GA1158" s="73"/>
      <c r="GB1158" s="73"/>
      <c r="GC1158" s="73"/>
      <c r="GD1158" s="73"/>
      <c r="GE1158" s="73"/>
      <c r="GF1158" s="73"/>
      <c r="GG1158" s="73"/>
      <c r="GH1158" s="73"/>
      <c r="GI1158" s="73"/>
      <c r="GJ1158" s="73"/>
      <c r="GK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45"/>
      <c r="IF1158" s="45"/>
      <c r="JM1158" s="45"/>
      <c r="JN1158" s="45"/>
      <c r="JO1158" s="45"/>
      <c r="KR1158" s="45"/>
      <c r="LU1158" s="45"/>
      <c r="MY1158" s="45"/>
      <c r="OB1158" s="45"/>
      <c r="PE1158" s="45"/>
      <c r="QH1158" s="45"/>
    </row>
    <row r="1159" spans="3:450" s="41" customFormat="1" x14ac:dyDescent="0.2">
      <c r="C1159" s="42"/>
      <c r="G1159" s="43"/>
      <c r="H1159" s="43"/>
      <c r="AK1159" s="45"/>
      <c r="BN1159" s="45"/>
      <c r="DT1159" s="45"/>
      <c r="FZ1159" s="45"/>
      <c r="GA1159" s="73"/>
      <c r="GB1159" s="73"/>
      <c r="GC1159" s="73"/>
      <c r="GD1159" s="73"/>
      <c r="GE1159" s="73"/>
      <c r="GF1159" s="73"/>
      <c r="GG1159" s="73"/>
      <c r="GH1159" s="73"/>
      <c r="GI1159" s="73"/>
      <c r="GJ1159" s="73"/>
      <c r="GK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45"/>
      <c r="IF1159" s="45"/>
      <c r="JM1159" s="45"/>
      <c r="JN1159" s="45"/>
      <c r="JO1159" s="45"/>
      <c r="KR1159" s="45"/>
      <c r="LU1159" s="45"/>
      <c r="MY1159" s="45"/>
      <c r="OB1159" s="45"/>
      <c r="PE1159" s="45"/>
      <c r="QH1159" s="45"/>
    </row>
    <row r="1160" spans="3:450" s="41" customFormat="1" x14ac:dyDescent="0.2">
      <c r="C1160" s="42"/>
      <c r="G1160" s="43"/>
      <c r="H1160" s="43"/>
      <c r="AK1160" s="45"/>
      <c r="BN1160" s="45"/>
      <c r="DT1160" s="45"/>
      <c r="FZ1160" s="45"/>
      <c r="GA1160" s="73"/>
      <c r="GB1160" s="73"/>
      <c r="GC1160" s="73"/>
      <c r="GD1160" s="73"/>
      <c r="GE1160" s="73"/>
      <c r="GF1160" s="73"/>
      <c r="GG1160" s="73"/>
      <c r="GH1160" s="73"/>
      <c r="GI1160" s="73"/>
      <c r="GJ1160" s="73"/>
      <c r="GK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45"/>
      <c r="IF1160" s="45"/>
      <c r="JM1160" s="45"/>
      <c r="JN1160" s="45"/>
      <c r="JO1160" s="45"/>
      <c r="KR1160" s="45"/>
      <c r="LU1160" s="45"/>
      <c r="MY1160" s="45"/>
      <c r="OB1160" s="45"/>
      <c r="PE1160" s="45"/>
      <c r="QH1160" s="45"/>
    </row>
    <row r="1161" spans="3:450" s="41" customFormat="1" x14ac:dyDescent="0.2">
      <c r="C1161" s="42"/>
      <c r="G1161" s="43"/>
      <c r="H1161" s="43"/>
      <c r="AK1161" s="45"/>
      <c r="BN1161" s="45"/>
      <c r="DT1161" s="45"/>
      <c r="FZ1161" s="45"/>
      <c r="GA1161" s="73"/>
      <c r="GB1161" s="73"/>
      <c r="GC1161" s="73"/>
      <c r="GD1161" s="73"/>
      <c r="GE1161" s="73"/>
      <c r="GF1161" s="73"/>
      <c r="GG1161" s="73"/>
      <c r="GH1161" s="73"/>
      <c r="GI1161" s="73"/>
      <c r="GJ1161" s="73"/>
      <c r="GK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45"/>
      <c r="IF1161" s="45"/>
      <c r="JM1161" s="45"/>
      <c r="JN1161" s="45"/>
      <c r="JO1161" s="45"/>
      <c r="KR1161" s="45"/>
      <c r="LU1161" s="45"/>
      <c r="MY1161" s="45"/>
      <c r="OB1161" s="45"/>
      <c r="PE1161" s="45"/>
      <c r="QH1161" s="45"/>
    </row>
    <row r="1162" spans="3:450" s="41" customFormat="1" x14ac:dyDescent="0.2">
      <c r="C1162" s="42"/>
      <c r="G1162" s="43"/>
      <c r="H1162" s="43"/>
      <c r="AK1162" s="45"/>
      <c r="BN1162" s="45"/>
      <c r="DT1162" s="45"/>
      <c r="FZ1162" s="45"/>
      <c r="GA1162" s="73"/>
      <c r="GB1162" s="73"/>
      <c r="GC1162" s="73"/>
      <c r="GD1162" s="73"/>
      <c r="GE1162" s="73"/>
      <c r="GF1162" s="73"/>
      <c r="GG1162" s="73"/>
      <c r="GH1162" s="73"/>
      <c r="GI1162" s="73"/>
      <c r="GJ1162" s="73"/>
      <c r="GK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45"/>
      <c r="IF1162" s="45"/>
      <c r="JM1162" s="45"/>
      <c r="JN1162" s="45"/>
      <c r="JO1162" s="45"/>
      <c r="KR1162" s="45"/>
      <c r="LU1162" s="45"/>
      <c r="MY1162" s="45"/>
      <c r="OB1162" s="45"/>
      <c r="PE1162" s="45"/>
      <c r="QH1162" s="45"/>
    </row>
    <row r="1163" spans="3:450" s="41" customFormat="1" x14ac:dyDescent="0.2">
      <c r="C1163" s="42"/>
      <c r="G1163" s="43"/>
      <c r="H1163" s="43"/>
      <c r="AK1163" s="45"/>
      <c r="BN1163" s="45"/>
      <c r="DT1163" s="45"/>
      <c r="FZ1163" s="45"/>
      <c r="GA1163" s="73"/>
      <c r="GB1163" s="73"/>
      <c r="GC1163" s="73"/>
      <c r="GD1163" s="73"/>
      <c r="GE1163" s="73"/>
      <c r="GF1163" s="73"/>
      <c r="GG1163" s="73"/>
      <c r="GH1163" s="73"/>
      <c r="GI1163" s="73"/>
      <c r="GJ1163" s="73"/>
      <c r="GK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45"/>
      <c r="IF1163" s="45"/>
      <c r="JM1163" s="45"/>
      <c r="JN1163" s="45"/>
      <c r="JO1163" s="45"/>
      <c r="KR1163" s="45"/>
      <c r="LU1163" s="45"/>
      <c r="MY1163" s="45"/>
      <c r="OB1163" s="45"/>
      <c r="PE1163" s="45"/>
      <c r="QH1163" s="45"/>
    </row>
    <row r="1164" spans="3:450" s="41" customFormat="1" x14ac:dyDescent="0.2">
      <c r="C1164" s="42"/>
      <c r="G1164" s="43"/>
      <c r="H1164" s="43"/>
      <c r="AK1164" s="45"/>
      <c r="BN1164" s="45"/>
      <c r="DT1164" s="45"/>
      <c r="FZ1164" s="45"/>
      <c r="GA1164" s="73"/>
      <c r="GB1164" s="73"/>
      <c r="GC1164" s="73"/>
      <c r="GD1164" s="73"/>
      <c r="GE1164" s="73"/>
      <c r="GF1164" s="73"/>
      <c r="GG1164" s="73"/>
      <c r="GH1164" s="73"/>
      <c r="GI1164" s="73"/>
      <c r="GJ1164" s="73"/>
      <c r="GK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45"/>
      <c r="IF1164" s="45"/>
      <c r="JM1164" s="45"/>
      <c r="JN1164" s="45"/>
      <c r="JO1164" s="45"/>
      <c r="KR1164" s="45"/>
      <c r="LU1164" s="45"/>
      <c r="MY1164" s="45"/>
      <c r="OB1164" s="45"/>
      <c r="PE1164" s="45"/>
      <c r="QH1164" s="45"/>
    </row>
    <row r="1165" spans="3:450" s="41" customFormat="1" x14ac:dyDescent="0.2">
      <c r="C1165" s="42"/>
      <c r="G1165" s="43"/>
      <c r="H1165" s="43"/>
      <c r="AK1165" s="45"/>
      <c r="BN1165" s="45"/>
      <c r="DT1165" s="45"/>
      <c r="FZ1165" s="45"/>
      <c r="GA1165" s="73"/>
      <c r="GB1165" s="73"/>
      <c r="GC1165" s="73"/>
      <c r="GD1165" s="73"/>
      <c r="GE1165" s="73"/>
      <c r="GF1165" s="73"/>
      <c r="GG1165" s="73"/>
      <c r="GH1165" s="73"/>
      <c r="GI1165" s="73"/>
      <c r="GJ1165" s="73"/>
      <c r="GK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45"/>
      <c r="IF1165" s="45"/>
      <c r="JM1165" s="45"/>
      <c r="JN1165" s="45"/>
      <c r="JO1165" s="45"/>
      <c r="KR1165" s="45"/>
      <c r="LU1165" s="45"/>
      <c r="MY1165" s="45"/>
      <c r="OB1165" s="45"/>
      <c r="PE1165" s="45"/>
      <c r="QH1165" s="45"/>
    </row>
    <row r="1166" spans="3:450" s="41" customFormat="1" x14ac:dyDescent="0.2">
      <c r="C1166" s="42"/>
      <c r="G1166" s="43"/>
      <c r="H1166" s="43"/>
      <c r="AK1166" s="45"/>
      <c r="BN1166" s="45"/>
      <c r="DT1166" s="45"/>
      <c r="FZ1166" s="45"/>
      <c r="GA1166" s="73"/>
      <c r="GB1166" s="73"/>
      <c r="GC1166" s="73"/>
      <c r="GD1166" s="73"/>
      <c r="GE1166" s="73"/>
      <c r="GF1166" s="73"/>
      <c r="GG1166" s="73"/>
      <c r="GH1166" s="73"/>
      <c r="GI1166" s="73"/>
      <c r="GJ1166" s="73"/>
      <c r="GK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45"/>
      <c r="IF1166" s="45"/>
      <c r="JM1166" s="45"/>
      <c r="JN1166" s="45"/>
      <c r="JO1166" s="45"/>
      <c r="KR1166" s="45"/>
      <c r="LU1166" s="45"/>
      <c r="MY1166" s="45"/>
      <c r="OB1166" s="45"/>
      <c r="PE1166" s="45"/>
      <c r="QH1166" s="45"/>
    </row>
    <row r="1167" spans="3:450" s="41" customFormat="1" x14ac:dyDescent="0.2">
      <c r="C1167" s="42"/>
      <c r="G1167" s="43"/>
      <c r="H1167" s="43"/>
      <c r="AK1167" s="45"/>
      <c r="BN1167" s="45"/>
      <c r="DT1167" s="45"/>
      <c r="FZ1167" s="45"/>
      <c r="GA1167" s="73"/>
      <c r="GB1167" s="73"/>
      <c r="GC1167" s="73"/>
      <c r="GD1167" s="73"/>
      <c r="GE1167" s="73"/>
      <c r="GF1167" s="73"/>
      <c r="GG1167" s="73"/>
      <c r="GH1167" s="73"/>
      <c r="GI1167" s="73"/>
      <c r="GJ1167" s="73"/>
      <c r="GK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45"/>
      <c r="IF1167" s="45"/>
      <c r="JM1167" s="45"/>
      <c r="JN1167" s="45"/>
      <c r="JO1167" s="45"/>
      <c r="KR1167" s="45"/>
      <c r="LU1167" s="45"/>
      <c r="MY1167" s="45"/>
      <c r="OB1167" s="45"/>
      <c r="PE1167" s="45"/>
      <c r="QH1167" s="45"/>
    </row>
    <row r="1168" spans="3:450" s="41" customFormat="1" x14ac:dyDescent="0.2">
      <c r="C1168" s="42"/>
      <c r="G1168" s="43"/>
      <c r="H1168" s="43"/>
      <c r="AK1168" s="45"/>
      <c r="BN1168" s="45"/>
      <c r="DT1168" s="45"/>
      <c r="FZ1168" s="45"/>
      <c r="GA1168" s="73"/>
      <c r="GB1168" s="73"/>
      <c r="GC1168" s="73"/>
      <c r="GD1168" s="73"/>
      <c r="GE1168" s="73"/>
      <c r="GF1168" s="73"/>
      <c r="GG1168" s="73"/>
      <c r="GH1168" s="73"/>
      <c r="GI1168" s="73"/>
      <c r="GJ1168" s="73"/>
      <c r="GK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45"/>
      <c r="IF1168" s="45"/>
      <c r="JM1168" s="45"/>
      <c r="JN1168" s="45"/>
      <c r="JO1168" s="45"/>
      <c r="KR1168" s="45"/>
      <c r="LU1168" s="45"/>
      <c r="MY1168" s="45"/>
      <c r="OB1168" s="45"/>
      <c r="PE1168" s="45"/>
      <c r="QH1168" s="45"/>
    </row>
    <row r="1169" spans="3:450" s="41" customFormat="1" x14ac:dyDescent="0.2">
      <c r="C1169" s="42"/>
      <c r="G1169" s="43"/>
      <c r="H1169" s="43"/>
      <c r="AK1169" s="45"/>
      <c r="BN1169" s="45"/>
      <c r="DT1169" s="45"/>
      <c r="FZ1169" s="45"/>
      <c r="GA1169" s="73"/>
      <c r="GB1169" s="73"/>
      <c r="GC1169" s="73"/>
      <c r="GD1169" s="73"/>
      <c r="GE1169" s="73"/>
      <c r="GF1169" s="73"/>
      <c r="GG1169" s="73"/>
      <c r="GH1169" s="73"/>
      <c r="GI1169" s="73"/>
      <c r="GJ1169" s="73"/>
      <c r="GK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45"/>
      <c r="IF1169" s="45"/>
      <c r="JM1169" s="45"/>
      <c r="JN1169" s="45"/>
      <c r="JO1169" s="45"/>
      <c r="KR1169" s="45"/>
      <c r="LU1169" s="45"/>
      <c r="MY1169" s="45"/>
      <c r="OB1169" s="45"/>
      <c r="PE1169" s="45"/>
      <c r="QH1169" s="45"/>
    </row>
    <row r="1170" spans="3:450" s="41" customFormat="1" x14ac:dyDescent="0.2">
      <c r="C1170" s="42"/>
      <c r="G1170" s="43"/>
      <c r="H1170" s="43"/>
      <c r="AK1170" s="45"/>
      <c r="BN1170" s="45"/>
      <c r="DT1170" s="45"/>
      <c r="FZ1170" s="45"/>
      <c r="GA1170" s="73"/>
      <c r="GB1170" s="73"/>
      <c r="GC1170" s="73"/>
      <c r="GD1170" s="73"/>
      <c r="GE1170" s="73"/>
      <c r="GF1170" s="73"/>
      <c r="GG1170" s="73"/>
      <c r="GH1170" s="73"/>
      <c r="GI1170" s="73"/>
      <c r="GJ1170" s="73"/>
      <c r="GK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45"/>
      <c r="IF1170" s="45"/>
      <c r="JM1170" s="45"/>
      <c r="JN1170" s="45"/>
      <c r="JO1170" s="45"/>
      <c r="KR1170" s="45"/>
      <c r="LU1170" s="45"/>
      <c r="MY1170" s="45"/>
      <c r="OB1170" s="45"/>
      <c r="PE1170" s="45"/>
      <c r="QH1170" s="45"/>
    </row>
    <row r="1171" spans="3:450" s="41" customFormat="1" x14ac:dyDescent="0.2">
      <c r="C1171" s="42"/>
      <c r="G1171" s="43"/>
      <c r="H1171" s="43"/>
      <c r="AK1171" s="45"/>
      <c r="BN1171" s="45"/>
      <c r="DT1171" s="45"/>
      <c r="FZ1171" s="45"/>
      <c r="GA1171" s="73"/>
      <c r="GB1171" s="73"/>
      <c r="GC1171" s="73"/>
      <c r="GD1171" s="73"/>
      <c r="GE1171" s="73"/>
      <c r="GF1171" s="73"/>
      <c r="GG1171" s="73"/>
      <c r="GH1171" s="73"/>
      <c r="GI1171" s="73"/>
      <c r="GJ1171" s="73"/>
      <c r="GK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45"/>
      <c r="IF1171" s="45"/>
      <c r="JM1171" s="45"/>
      <c r="JN1171" s="45"/>
      <c r="JO1171" s="45"/>
      <c r="KR1171" s="45"/>
      <c r="LU1171" s="45"/>
      <c r="MY1171" s="45"/>
      <c r="OB1171" s="45"/>
      <c r="PE1171" s="45"/>
      <c r="QH1171" s="45"/>
    </row>
    <row r="1172" spans="3:450" s="41" customFormat="1" x14ac:dyDescent="0.2">
      <c r="C1172" s="42"/>
      <c r="G1172" s="43"/>
      <c r="H1172" s="43"/>
      <c r="AK1172" s="45"/>
      <c r="BN1172" s="45"/>
      <c r="DT1172" s="45"/>
      <c r="FZ1172" s="45"/>
      <c r="GA1172" s="73"/>
      <c r="GB1172" s="73"/>
      <c r="GC1172" s="73"/>
      <c r="GD1172" s="73"/>
      <c r="GE1172" s="73"/>
      <c r="GF1172" s="73"/>
      <c r="GG1172" s="73"/>
      <c r="GH1172" s="73"/>
      <c r="GI1172" s="73"/>
      <c r="GJ1172" s="73"/>
      <c r="GK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45"/>
      <c r="IF1172" s="45"/>
      <c r="JM1172" s="45"/>
      <c r="JN1172" s="45"/>
      <c r="JO1172" s="45"/>
      <c r="KR1172" s="45"/>
      <c r="LU1172" s="45"/>
      <c r="MY1172" s="45"/>
      <c r="OB1172" s="45"/>
      <c r="PE1172" s="45"/>
      <c r="QH1172" s="45"/>
    </row>
    <row r="1173" spans="3:450" s="41" customFormat="1" x14ac:dyDescent="0.2">
      <c r="C1173" s="42"/>
      <c r="G1173" s="43"/>
      <c r="H1173" s="43"/>
      <c r="AK1173" s="45"/>
      <c r="BN1173" s="45"/>
      <c r="DT1173" s="45"/>
      <c r="FZ1173" s="45"/>
      <c r="GA1173" s="73"/>
      <c r="GB1173" s="73"/>
      <c r="GC1173" s="73"/>
      <c r="GD1173" s="73"/>
      <c r="GE1173" s="73"/>
      <c r="GF1173" s="73"/>
      <c r="GG1173" s="73"/>
      <c r="GH1173" s="73"/>
      <c r="GI1173" s="73"/>
      <c r="GJ1173" s="73"/>
      <c r="GK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45"/>
      <c r="IF1173" s="45"/>
      <c r="JM1173" s="45"/>
      <c r="JN1173" s="45"/>
      <c r="JO1173" s="45"/>
      <c r="KR1173" s="45"/>
      <c r="LU1173" s="45"/>
      <c r="MY1173" s="45"/>
      <c r="OB1173" s="45"/>
      <c r="PE1173" s="45"/>
      <c r="QH1173" s="45"/>
    </row>
    <row r="1174" spans="3:450" s="41" customFormat="1" x14ac:dyDescent="0.2">
      <c r="C1174" s="42"/>
      <c r="G1174" s="43"/>
      <c r="H1174" s="43"/>
      <c r="AK1174" s="45"/>
      <c r="BN1174" s="45"/>
      <c r="DT1174" s="45"/>
      <c r="FZ1174" s="45"/>
      <c r="GA1174" s="73"/>
      <c r="GB1174" s="73"/>
      <c r="GC1174" s="73"/>
      <c r="GD1174" s="73"/>
      <c r="GE1174" s="73"/>
      <c r="GF1174" s="73"/>
      <c r="GG1174" s="73"/>
      <c r="GH1174" s="73"/>
      <c r="GI1174" s="73"/>
      <c r="GJ1174" s="73"/>
      <c r="GK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45"/>
      <c r="IF1174" s="45"/>
      <c r="JM1174" s="45"/>
      <c r="JN1174" s="45"/>
      <c r="JO1174" s="45"/>
      <c r="KR1174" s="45"/>
      <c r="LU1174" s="45"/>
      <c r="MY1174" s="45"/>
      <c r="OB1174" s="45"/>
      <c r="PE1174" s="45"/>
      <c r="QH1174" s="45"/>
    </row>
    <row r="1175" spans="3:450" s="41" customFormat="1" x14ac:dyDescent="0.2">
      <c r="C1175" s="42"/>
      <c r="G1175" s="43"/>
      <c r="H1175" s="43"/>
      <c r="AK1175" s="45"/>
      <c r="BN1175" s="45"/>
      <c r="DT1175" s="45"/>
      <c r="FZ1175" s="45"/>
      <c r="GA1175" s="73"/>
      <c r="GB1175" s="73"/>
      <c r="GC1175" s="73"/>
      <c r="GD1175" s="73"/>
      <c r="GE1175" s="73"/>
      <c r="GF1175" s="73"/>
      <c r="GG1175" s="73"/>
      <c r="GH1175" s="73"/>
      <c r="GI1175" s="73"/>
      <c r="GJ1175" s="73"/>
      <c r="GK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45"/>
      <c r="IF1175" s="45"/>
      <c r="JM1175" s="45"/>
      <c r="JN1175" s="45"/>
      <c r="JO1175" s="45"/>
      <c r="KR1175" s="45"/>
      <c r="LU1175" s="45"/>
      <c r="MY1175" s="45"/>
      <c r="OB1175" s="45"/>
      <c r="PE1175" s="45"/>
      <c r="QH1175" s="45"/>
    </row>
    <row r="1176" spans="3:450" s="41" customFormat="1" x14ac:dyDescent="0.2">
      <c r="C1176" s="42"/>
      <c r="G1176" s="43"/>
      <c r="H1176" s="43"/>
      <c r="AK1176" s="45"/>
      <c r="BN1176" s="45"/>
      <c r="DT1176" s="45"/>
      <c r="FZ1176" s="45"/>
      <c r="GA1176" s="73"/>
      <c r="GB1176" s="73"/>
      <c r="GC1176" s="73"/>
      <c r="GD1176" s="73"/>
      <c r="GE1176" s="73"/>
      <c r="GF1176" s="73"/>
      <c r="GG1176" s="73"/>
      <c r="GH1176" s="73"/>
      <c r="GI1176" s="73"/>
      <c r="GJ1176" s="73"/>
      <c r="GK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45"/>
      <c r="IF1176" s="45"/>
      <c r="JM1176" s="45"/>
      <c r="JN1176" s="45"/>
      <c r="JO1176" s="45"/>
      <c r="KR1176" s="45"/>
      <c r="LU1176" s="45"/>
      <c r="MY1176" s="45"/>
      <c r="OB1176" s="45"/>
      <c r="PE1176" s="45"/>
      <c r="QH1176" s="45"/>
    </row>
    <row r="1177" spans="3:450" s="41" customFormat="1" x14ac:dyDescent="0.2">
      <c r="C1177" s="42"/>
      <c r="G1177" s="43"/>
      <c r="H1177" s="43"/>
      <c r="AK1177" s="45"/>
      <c r="BN1177" s="45"/>
      <c r="DT1177" s="45"/>
      <c r="FZ1177" s="45"/>
      <c r="GA1177" s="73"/>
      <c r="GB1177" s="73"/>
      <c r="GC1177" s="73"/>
      <c r="GD1177" s="73"/>
      <c r="GE1177" s="73"/>
      <c r="GF1177" s="73"/>
      <c r="GG1177" s="73"/>
      <c r="GH1177" s="73"/>
      <c r="GI1177" s="73"/>
      <c r="GJ1177" s="73"/>
      <c r="GK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45"/>
      <c r="IF1177" s="45"/>
      <c r="JM1177" s="45"/>
      <c r="JN1177" s="45"/>
      <c r="JO1177" s="45"/>
      <c r="KR1177" s="45"/>
      <c r="LU1177" s="45"/>
      <c r="MY1177" s="45"/>
      <c r="OB1177" s="45"/>
      <c r="PE1177" s="45"/>
      <c r="QH1177" s="45"/>
    </row>
    <row r="1178" spans="3:450" s="41" customFormat="1" x14ac:dyDescent="0.2">
      <c r="C1178" s="42"/>
      <c r="G1178" s="43"/>
      <c r="H1178" s="43"/>
      <c r="AK1178" s="45"/>
      <c r="BN1178" s="45"/>
      <c r="DT1178" s="45"/>
      <c r="FZ1178" s="45"/>
      <c r="GA1178" s="73"/>
      <c r="GB1178" s="73"/>
      <c r="GC1178" s="73"/>
      <c r="GD1178" s="73"/>
      <c r="GE1178" s="73"/>
      <c r="GF1178" s="73"/>
      <c r="GG1178" s="73"/>
      <c r="GH1178" s="73"/>
      <c r="GI1178" s="73"/>
      <c r="GJ1178" s="73"/>
      <c r="GK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45"/>
      <c r="IF1178" s="45"/>
      <c r="JM1178" s="45"/>
      <c r="JN1178" s="45"/>
      <c r="JO1178" s="45"/>
      <c r="KR1178" s="45"/>
      <c r="LU1178" s="45"/>
      <c r="MY1178" s="45"/>
      <c r="OB1178" s="45"/>
      <c r="PE1178" s="45"/>
      <c r="QH1178" s="45"/>
    </row>
    <row r="1179" spans="3:450" s="41" customFormat="1" x14ac:dyDescent="0.2">
      <c r="C1179" s="42"/>
      <c r="G1179" s="43"/>
      <c r="H1179" s="43"/>
      <c r="AK1179" s="45"/>
      <c r="BN1179" s="45"/>
      <c r="DT1179" s="45"/>
      <c r="FZ1179" s="45"/>
      <c r="GA1179" s="73"/>
      <c r="GB1179" s="73"/>
      <c r="GC1179" s="73"/>
      <c r="GD1179" s="73"/>
      <c r="GE1179" s="73"/>
      <c r="GF1179" s="73"/>
      <c r="GG1179" s="73"/>
      <c r="GH1179" s="73"/>
      <c r="GI1179" s="73"/>
      <c r="GJ1179" s="73"/>
      <c r="GK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45"/>
      <c r="IF1179" s="45"/>
      <c r="JM1179" s="45"/>
      <c r="JN1179" s="45"/>
      <c r="JO1179" s="45"/>
      <c r="KR1179" s="45"/>
      <c r="LU1179" s="45"/>
      <c r="MY1179" s="45"/>
      <c r="OB1179" s="45"/>
      <c r="PE1179" s="45"/>
      <c r="QH1179" s="45"/>
    </row>
    <row r="1180" spans="3:450" s="41" customFormat="1" x14ac:dyDescent="0.2">
      <c r="C1180" s="42"/>
      <c r="G1180" s="43"/>
      <c r="H1180" s="43"/>
      <c r="AK1180" s="45"/>
      <c r="BN1180" s="45"/>
      <c r="DT1180" s="45"/>
      <c r="FZ1180" s="45"/>
      <c r="GA1180" s="73"/>
      <c r="GB1180" s="73"/>
      <c r="GC1180" s="73"/>
      <c r="GD1180" s="73"/>
      <c r="GE1180" s="73"/>
      <c r="GF1180" s="73"/>
      <c r="GG1180" s="73"/>
      <c r="GH1180" s="73"/>
      <c r="GI1180" s="73"/>
      <c r="GJ1180" s="73"/>
      <c r="GK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45"/>
      <c r="IF1180" s="45"/>
      <c r="JM1180" s="45"/>
      <c r="JN1180" s="45"/>
      <c r="JO1180" s="45"/>
      <c r="KR1180" s="45"/>
      <c r="LU1180" s="45"/>
      <c r="MY1180" s="45"/>
      <c r="OB1180" s="45"/>
      <c r="PE1180" s="45"/>
      <c r="QH1180" s="45"/>
    </row>
    <row r="1181" spans="3:450" s="41" customFormat="1" x14ac:dyDescent="0.2">
      <c r="C1181" s="42"/>
      <c r="G1181" s="43"/>
      <c r="H1181" s="43"/>
      <c r="AK1181" s="45"/>
      <c r="BN1181" s="45"/>
      <c r="DT1181" s="45"/>
      <c r="FZ1181" s="45"/>
      <c r="GA1181" s="73"/>
      <c r="GB1181" s="73"/>
      <c r="GC1181" s="73"/>
      <c r="GD1181" s="73"/>
      <c r="GE1181" s="73"/>
      <c r="GF1181" s="73"/>
      <c r="GG1181" s="73"/>
      <c r="GH1181" s="73"/>
      <c r="GI1181" s="73"/>
      <c r="GJ1181" s="73"/>
      <c r="GK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45"/>
      <c r="IF1181" s="45"/>
      <c r="JM1181" s="45"/>
      <c r="JN1181" s="45"/>
      <c r="JO1181" s="45"/>
      <c r="KR1181" s="45"/>
      <c r="LU1181" s="45"/>
      <c r="MY1181" s="45"/>
      <c r="OB1181" s="45"/>
      <c r="PE1181" s="45"/>
      <c r="QH1181" s="45"/>
    </row>
    <row r="1182" spans="3:450" s="41" customFormat="1" x14ac:dyDescent="0.2">
      <c r="C1182" s="42"/>
      <c r="G1182" s="43"/>
      <c r="H1182" s="43"/>
      <c r="AK1182" s="45"/>
      <c r="BN1182" s="45"/>
      <c r="DT1182" s="45"/>
      <c r="FZ1182" s="45"/>
      <c r="GA1182" s="73"/>
      <c r="GB1182" s="73"/>
      <c r="GC1182" s="73"/>
      <c r="GD1182" s="73"/>
      <c r="GE1182" s="73"/>
      <c r="GF1182" s="73"/>
      <c r="GG1182" s="73"/>
      <c r="GH1182" s="73"/>
      <c r="GI1182" s="73"/>
      <c r="GJ1182" s="73"/>
      <c r="GK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45"/>
      <c r="IF1182" s="45"/>
      <c r="JM1182" s="45"/>
      <c r="JN1182" s="45"/>
      <c r="JO1182" s="45"/>
      <c r="KR1182" s="45"/>
      <c r="LU1182" s="45"/>
      <c r="MY1182" s="45"/>
      <c r="OB1182" s="45"/>
      <c r="PE1182" s="45"/>
      <c r="QH1182" s="45"/>
    </row>
    <row r="1183" spans="3:450" s="41" customFormat="1" x14ac:dyDescent="0.2">
      <c r="C1183" s="42"/>
      <c r="G1183" s="43"/>
      <c r="H1183" s="43"/>
      <c r="AK1183" s="45"/>
      <c r="BN1183" s="45"/>
      <c r="DT1183" s="45"/>
      <c r="FZ1183" s="45"/>
      <c r="GA1183" s="73"/>
      <c r="GB1183" s="73"/>
      <c r="GC1183" s="73"/>
      <c r="GD1183" s="73"/>
      <c r="GE1183" s="73"/>
      <c r="GF1183" s="73"/>
      <c r="GG1183" s="73"/>
      <c r="GH1183" s="73"/>
      <c r="GI1183" s="73"/>
      <c r="GJ1183" s="73"/>
      <c r="GK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45"/>
      <c r="IF1183" s="45"/>
      <c r="JM1183" s="45"/>
      <c r="JN1183" s="45"/>
      <c r="JO1183" s="45"/>
      <c r="KR1183" s="45"/>
      <c r="LU1183" s="45"/>
      <c r="MY1183" s="45"/>
      <c r="OB1183" s="45"/>
      <c r="PE1183" s="45"/>
      <c r="QH1183" s="45"/>
    </row>
    <row r="1184" spans="3:450" s="41" customFormat="1" x14ac:dyDescent="0.2">
      <c r="C1184" s="42"/>
      <c r="G1184" s="43"/>
      <c r="H1184" s="43"/>
      <c r="AK1184" s="45"/>
      <c r="BN1184" s="45"/>
      <c r="DT1184" s="45"/>
      <c r="FZ1184" s="45"/>
      <c r="GA1184" s="73"/>
      <c r="GB1184" s="73"/>
      <c r="GC1184" s="73"/>
      <c r="GD1184" s="73"/>
      <c r="GE1184" s="73"/>
      <c r="GF1184" s="73"/>
      <c r="GG1184" s="73"/>
      <c r="GH1184" s="73"/>
      <c r="GI1184" s="73"/>
      <c r="GJ1184" s="73"/>
      <c r="GK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45"/>
      <c r="IF1184" s="45"/>
      <c r="JM1184" s="45"/>
      <c r="JN1184" s="45"/>
      <c r="JO1184" s="45"/>
      <c r="KR1184" s="45"/>
      <c r="LU1184" s="45"/>
      <c r="MY1184" s="45"/>
      <c r="OB1184" s="45"/>
      <c r="PE1184" s="45"/>
      <c r="QH1184" s="45"/>
    </row>
    <row r="1185" spans="3:450" s="41" customFormat="1" x14ac:dyDescent="0.2">
      <c r="C1185" s="42"/>
      <c r="G1185" s="43"/>
      <c r="H1185" s="43"/>
      <c r="AK1185" s="45"/>
      <c r="BN1185" s="45"/>
      <c r="DT1185" s="45"/>
      <c r="FZ1185" s="45"/>
      <c r="GA1185" s="73"/>
      <c r="GB1185" s="73"/>
      <c r="GC1185" s="73"/>
      <c r="GD1185" s="73"/>
      <c r="GE1185" s="73"/>
      <c r="GF1185" s="73"/>
      <c r="GG1185" s="73"/>
      <c r="GH1185" s="73"/>
      <c r="GI1185" s="73"/>
      <c r="GJ1185" s="73"/>
      <c r="GK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45"/>
      <c r="IF1185" s="45"/>
      <c r="JM1185" s="45"/>
      <c r="JN1185" s="45"/>
      <c r="JO1185" s="45"/>
      <c r="KR1185" s="45"/>
      <c r="LU1185" s="45"/>
      <c r="MY1185" s="45"/>
      <c r="OB1185" s="45"/>
      <c r="PE1185" s="45"/>
      <c r="QH1185" s="45"/>
    </row>
    <row r="1186" spans="3:450" s="41" customFormat="1" x14ac:dyDescent="0.2">
      <c r="C1186" s="42"/>
      <c r="G1186" s="43"/>
      <c r="H1186" s="43"/>
      <c r="AK1186" s="45"/>
      <c r="BN1186" s="45"/>
      <c r="DT1186" s="45"/>
      <c r="FZ1186" s="45"/>
      <c r="GA1186" s="73"/>
      <c r="GB1186" s="73"/>
      <c r="GC1186" s="73"/>
      <c r="GD1186" s="73"/>
      <c r="GE1186" s="73"/>
      <c r="GF1186" s="73"/>
      <c r="GG1186" s="73"/>
      <c r="GH1186" s="73"/>
      <c r="GI1186" s="73"/>
      <c r="GJ1186" s="73"/>
      <c r="GK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45"/>
      <c r="IF1186" s="45"/>
      <c r="JM1186" s="45"/>
      <c r="JN1186" s="45"/>
      <c r="JO1186" s="45"/>
      <c r="KR1186" s="45"/>
      <c r="LU1186" s="45"/>
      <c r="MY1186" s="45"/>
      <c r="OB1186" s="45"/>
      <c r="PE1186" s="45"/>
      <c r="QH1186" s="45"/>
    </row>
    <row r="1187" spans="3:450" s="41" customFormat="1" x14ac:dyDescent="0.2">
      <c r="C1187" s="42"/>
      <c r="G1187" s="43"/>
      <c r="H1187" s="43"/>
      <c r="AK1187" s="45"/>
      <c r="BN1187" s="45"/>
      <c r="DT1187" s="45"/>
      <c r="FZ1187" s="45"/>
      <c r="GA1187" s="73"/>
      <c r="GB1187" s="73"/>
      <c r="GC1187" s="73"/>
      <c r="GD1187" s="73"/>
      <c r="GE1187" s="73"/>
      <c r="GF1187" s="73"/>
      <c r="GG1187" s="73"/>
      <c r="GH1187" s="73"/>
      <c r="GI1187" s="73"/>
      <c r="GJ1187" s="73"/>
      <c r="GK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45"/>
      <c r="IF1187" s="45"/>
      <c r="JM1187" s="45"/>
      <c r="JN1187" s="45"/>
      <c r="JO1187" s="45"/>
      <c r="KR1187" s="45"/>
      <c r="LU1187" s="45"/>
      <c r="MY1187" s="45"/>
      <c r="OB1187" s="45"/>
      <c r="PE1187" s="45"/>
      <c r="QH1187" s="45"/>
    </row>
    <row r="1188" spans="3:450" s="41" customFormat="1" x14ac:dyDescent="0.2">
      <c r="C1188" s="42"/>
      <c r="G1188" s="43"/>
      <c r="H1188" s="43"/>
      <c r="AK1188" s="45"/>
      <c r="BN1188" s="45"/>
      <c r="DT1188" s="45"/>
      <c r="FZ1188" s="45"/>
      <c r="GA1188" s="73"/>
      <c r="GB1188" s="73"/>
      <c r="GC1188" s="73"/>
      <c r="GD1188" s="73"/>
      <c r="GE1188" s="73"/>
      <c r="GF1188" s="73"/>
      <c r="GG1188" s="73"/>
      <c r="GH1188" s="73"/>
      <c r="GI1188" s="73"/>
      <c r="GJ1188" s="73"/>
      <c r="GK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45"/>
      <c r="IF1188" s="45"/>
      <c r="JM1188" s="45"/>
      <c r="JN1188" s="45"/>
      <c r="JO1188" s="45"/>
      <c r="KR1188" s="45"/>
      <c r="LU1188" s="45"/>
      <c r="MY1188" s="45"/>
      <c r="OB1188" s="45"/>
      <c r="PE1188" s="45"/>
      <c r="QH1188" s="45"/>
    </row>
    <row r="1189" spans="3:450" s="41" customFormat="1" x14ac:dyDescent="0.2">
      <c r="C1189" s="42"/>
      <c r="G1189" s="43"/>
      <c r="H1189" s="43"/>
      <c r="AK1189" s="45"/>
      <c r="BN1189" s="45"/>
      <c r="DT1189" s="45"/>
      <c r="FZ1189" s="45"/>
      <c r="GA1189" s="73"/>
      <c r="GB1189" s="73"/>
      <c r="GC1189" s="73"/>
      <c r="GD1189" s="73"/>
      <c r="GE1189" s="73"/>
      <c r="GF1189" s="73"/>
      <c r="GG1189" s="73"/>
      <c r="GH1189" s="73"/>
      <c r="GI1189" s="73"/>
      <c r="GJ1189" s="73"/>
      <c r="GK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45"/>
      <c r="IF1189" s="45"/>
      <c r="JM1189" s="45"/>
      <c r="JN1189" s="45"/>
      <c r="JO1189" s="45"/>
      <c r="KR1189" s="45"/>
      <c r="LU1189" s="45"/>
      <c r="MY1189" s="45"/>
      <c r="OB1189" s="45"/>
      <c r="PE1189" s="45"/>
      <c r="QH1189" s="45"/>
    </row>
    <row r="1190" spans="3:450" s="41" customFormat="1" x14ac:dyDescent="0.2">
      <c r="C1190" s="42"/>
      <c r="G1190" s="43"/>
      <c r="H1190" s="43"/>
      <c r="AK1190" s="45"/>
      <c r="BN1190" s="45"/>
      <c r="DT1190" s="45"/>
      <c r="FZ1190" s="45"/>
      <c r="GA1190" s="73"/>
      <c r="GB1190" s="73"/>
      <c r="GC1190" s="73"/>
      <c r="GD1190" s="73"/>
      <c r="GE1190" s="73"/>
      <c r="GF1190" s="73"/>
      <c r="GG1190" s="73"/>
      <c r="GH1190" s="73"/>
      <c r="GI1190" s="73"/>
      <c r="GJ1190" s="73"/>
      <c r="GK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45"/>
      <c r="IF1190" s="45"/>
      <c r="JM1190" s="45"/>
      <c r="JN1190" s="45"/>
      <c r="JO1190" s="45"/>
      <c r="KR1190" s="45"/>
      <c r="LU1190" s="45"/>
      <c r="MY1190" s="45"/>
      <c r="OB1190" s="45"/>
      <c r="PE1190" s="45"/>
      <c r="QH1190" s="45"/>
    </row>
    <row r="1191" spans="3:450" s="41" customFormat="1" x14ac:dyDescent="0.2">
      <c r="C1191" s="42"/>
      <c r="G1191" s="43"/>
      <c r="H1191" s="43"/>
      <c r="AK1191" s="45"/>
      <c r="BN1191" s="45"/>
      <c r="DT1191" s="45"/>
      <c r="FZ1191" s="45"/>
      <c r="GA1191" s="73"/>
      <c r="GB1191" s="73"/>
      <c r="GC1191" s="73"/>
      <c r="GD1191" s="73"/>
      <c r="GE1191" s="73"/>
      <c r="GF1191" s="73"/>
      <c r="GG1191" s="73"/>
      <c r="GH1191" s="73"/>
      <c r="GI1191" s="73"/>
      <c r="GJ1191" s="73"/>
      <c r="GK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45"/>
      <c r="IF1191" s="45"/>
      <c r="JM1191" s="45"/>
      <c r="JN1191" s="45"/>
      <c r="JO1191" s="45"/>
      <c r="KR1191" s="45"/>
      <c r="LU1191" s="45"/>
      <c r="MY1191" s="45"/>
      <c r="OB1191" s="45"/>
      <c r="PE1191" s="45"/>
      <c r="QH1191" s="45"/>
    </row>
    <row r="1192" spans="3:450" s="41" customFormat="1" x14ac:dyDescent="0.2">
      <c r="C1192" s="42"/>
      <c r="G1192" s="43"/>
      <c r="H1192" s="43"/>
      <c r="AK1192" s="45"/>
      <c r="BN1192" s="45"/>
      <c r="DT1192" s="45"/>
      <c r="FZ1192" s="45"/>
      <c r="GA1192" s="73"/>
      <c r="GB1192" s="73"/>
      <c r="GC1192" s="73"/>
      <c r="GD1192" s="73"/>
      <c r="GE1192" s="73"/>
      <c r="GF1192" s="73"/>
      <c r="GG1192" s="73"/>
      <c r="GH1192" s="73"/>
      <c r="GI1192" s="73"/>
      <c r="GJ1192" s="73"/>
      <c r="GK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45"/>
      <c r="IF1192" s="45"/>
      <c r="JM1192" s="45"/>
      <c r="JN1192" s="45"/>
      <c r="JO1192" s="45"/>
      <c r="KR1192" s="45"/>
      <c r="LU1192" s="45"/>
      <c r="MY1192" s="45"/>
      <c r="OB1192" s="45"/>
      <c r="PE1192" s="45"/>
      <c r="QH1192" s="45"/>
    </row>
    <row r="1193" spans="3:450" s="41" customFormat="1" x14ac:dyDescent="0.2">
      <c r="C1193" s="42"/>
      <c r="G1193" s="43"/>
      <c r="H1193" s="43"/>
      <c r="AK1193" s="45"/>
      <c r="BN1193" s="45"/>
      <c r="DT1193" s="45"/>
      <c r="FZ1193" s="45"/>
      <c r="GA1193" s="73"/>
      <c r="GB1193" s="73"/>
      <c r="GC1193" s="73"/>
      <c r="GD1193" s="73"/>
      <c r="GE1193" s="73"/>
      <c r="GF1193" s="73"/>
      <c r="GG1193" s="73"/>
      <c r="GH1193" s="73"/>
      <c r="GI1193" s="73"/>
      <c r="GJ1193" s="73"/>
      <c r="GK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45"/>
      <c r="IF1193" s="45"/>
      <c r="JM1193" s="45"/>
      <c r="JN1193" s="45"/>
      <c r="JO1193" s="45"/>
      <c r="KR1193" s="45"/>
      <c r="LU1193" s="45"/>
      <c r="MY1193" s="45"/>
      <c r="OB1193" s="45"/>
      <c r="PE1193" s="45"/>
      <c r="QH1193" s="45"/>
    </row>
    <row r="1194" spans="3:450" s="41" customFormat="1" x14ac:dyDescent="0.2">
      <c r="C1194" s="42"/>
      <c r="G1194" s="43"/>
      <c r="H1194" s="43"/>
      <c r="AK1194" s="45"/>
      <c r="BN1194" s="45"/>
      <c r="DT1194" s="45"/>
      <c r="FZ1194" s="45"/>
      <c r="GA1194" s="73"/>
      <c r="GB1194" s="73"/>
      <c r="GC1194" s="73"/>
      <c r="GD1194" s="73"/>
      <c r="GE1194" s="73"/>
      <c r="GF1194" s="73"/>
      <c r="GG1194" s="73"/>
      <c r="GH1194" s="73"/>
      <c r="GI1194" s="73"/>
      <c r="GJ1194" s="73"/>
      <c r="GK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45"/>
      <c r="IF1194" s="45"/>
      <c r="JM1194" s="45"/>
      <c r="JN1194" s="45"/>
      <c r="JO1194" s="45"/>
      <c r="KR1194" s="45"/>
      <c r="LU1194" s="45"/>
      <c r="MY1194" s="45"/>
      <c r="OB1194" s="45"/>
      <c r="PE1194" s="45"/>
      <c r="QH1194" s="45"/>
    </row>
    <row r="1195" spans="3:450" s="41" customFormat="1" x14ac:dyDescent="0.2">
      <c r="C1195" s="42"/>
      <c r="G1195" s="43"/>
      <c r="H1195" s="43"/>
      <c r="AK1195" s="45"/>
      <c r="BN1195" s="45"/>
      <c r="DT1195" s="45"/>
      <c r="FZ1195" s="45"/>
      <c r="GA1195" s="73"/>
      <c r="GB1195" s="73"/>
      <c r="GC1195" s="73"/>
      <c r="GD1195" s="73"/>
      <c r="GE1195" s="73"/>
      <c r="GF1195" s="73"/>
      <c r="GG1195" s="73"/>
      <c r="GH1195" s="73"/>
      <c r="GI1195" s="73"/>
      <c r="GJ1195" s="73"/>
      <c r="GK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45"/>
      <c r="IF1195" s="45"/>
      <c r="JM1195" s="45"/>
      <c r="JN1195" s="45"/>
      <c r="JO1195" s="45"/>
      <c r="KR1195" s="45"/>
      <c r="LU1195" s="45"/>
      <c r="MY1195" s="45"/>
      <c r="OB1195" s="45"/>
      <c r="PE1195" s="45"/>
      <c r="QH1195" s="45"/>
    </row>
    <row r="1196" spans="3:450" s="41" customFormat="1" x14ac:dyDescent="0.2">
      <c r="C1196" s="42"/>
      <c r="G1196" s="43"/>
      <c r="H1196" s="43"/>
      <c r="AK1196" s="45"/>
      <c r="BN1196" s="45"/>
      <c r="DT1196" s="45"/>
      <c r="FZ1196" s="45"/>
      <c r="GA1196" s="73"/>
      <c r="GB1196" s="73"/>
      <c r="GC1196" s="73"/>
      <c r="GD1196" s="73"/>
      <c r="GE1196" s="73"/>
      <c r="GF1196" s="73"/>
      <c r="GG1196" s="73"/>
      <c r="GH1196" s="73"/>
      <c r="GI1196" s="73"/>
      <c r="GJ1196" s="73"/>
      <c r="GK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45"/>
      <c r="IF1196" s="45"/>
      <c r="JM1196" s="45"/>
      <c r="JN1196" s="45"/>
      <c r="JO1196" s="45"/>
      <c r="KR1196" s="45"/>
      <c r="LU1196" s="45"/>
      <c r="MY1196" s="45"/>
      <c r="OB1196" s="45"/>
      <c r="PE1196" s="45"/>
      <c r="QH1196" s="45"/>
    </row>
    <row r="1197" spans="3:450" s="41" customFormat="1" x14ac:dyDescent="0.2">
      <c r="C1197" s="42"/>
      <c r="G1197" s="43"/>
      <c r="H1197" s="43"/>
      <c r="AK1197" s="45"/>
      <c r="BN1197" s="45"/>
      <c r="DT1197" s="45"/>
      <c r="FZ1197" s="45"/>
      <c r="GA1197" s="73"/>
      <c r="GB1197" s="73"/>
      <c r="GC1197" s="73"/>
      <c r="GD1197" s="73"/>
      <c r="GE1197" s="73"/>
      <c r="GF1197" s="73"/>
      <c r="GG1197" s="73"/>
      <c r="GH1197" s="73"/>
      <c r="GI1197" s="73"/>
      <c r="GJ1197" s="73"/>
      <c r="GK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45"/>
      <c r="IF1197" s="45"/>
      <c r="JM1197" s="45"/>
      <c r="JN1197" s="45"/>
      <c r="JO1197" s="45"/>
      <c r="KR1197" s="45"/>
      <c r="LU1197" s="45"/>
      <c r="MY1197" s="45"/>
      <c r="OB1197" s="45"/>
      <c r="PE1197" s="45"/>
      <c r="QH1197" s="45"/>
    </row>
    <row r="1198" spans="3:450" s="41" customFormat="1" x14ac:dyDescent="0.2">
      <c r="C1198" s="42"/>
      <c r="G1198" s="43"/>
      <c r="H1198" s="43"/>
      <c r="AK1198" s="45"/>
      <c r="BN1198" s="45"/>
      <c r="DT1198" s="45"/>
      <c r="FZ1198" s="45"/>
      <c r="GA1198" s="73"/>
      <c r="GB1198" s="73"/>
      <c r="GC1198" s="73"/>
      <c r="GD1198" s="73"/>
      <c r="GE1198" s="73"/>
      <c r="GF1198" s="73"/>
      <c r="GG1198" s="73"/>
      <c r="GH1198" s="73"/>
      <c r="GI1198" s="73"/>
      <c r="GJ1198" s="73"/>
      <c r="GK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45"/>
      <c r="IF1198" s="45"/>
      <c r="JM1198" s="45"/>
      <c r="JN1198" s="45"/>
      <c r="JO1198" s="45"/>
      <c r="KR1198" s="45"/>
      <c r="LU1198" s="45"/>
      <c r="MY1198" s="45"/>
      <c r="OB1198" s="45"/>
      <c r="PE1198" s="45"/>
      <c r="QH1198" s="45"/>
    </row>
    <row r="1199" spans="3:450" s="41" customFormat="1" x14ac:dyDescent="0.2">
      <c r="C1199" s="42"/>
      <c r="G1199" s="43"/>
      <c r="H1199" s="43"/>
      <c r="AK1199" s="45"/>
      <c r="BN1199" s="45"/>
      <c r="DT1199" s="45"/>
      <c r="FZ1199" s="45"/>
      <c r="GA1199" s="73"/>
      <c r="GB1199" s="73"/>
      <c r="GC1199" s="73"/>
      <c r="GD1199" s="73"/>
      <c r="GE1199" s="73"/>
      <c r="GF1199" s="73"/>
      <c r="GG1199" s="73"/>
      <c r="GH1199" s="73"/>
      <c r="GI1199" s="73"/>
      <c r="GJ1199" s="73"/>
      <c r="GK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45"/>
      <c r="IF1199" s="45"/>
      <c r="JM1199" s="45"/>
      <c r="JN1199" s="45"/>
      <c r="JO1199" s="45"/>
      <c r="KR1199" s="45"/>
      <c r="LU1199" s="45"/>
      <c r="MY1199" s="45"/>
      <c r="OB1199" s="45"/>
      <c r="PE1199" s="45"/>
      <c r="QH1199" s="45"/>
    </row>
    <row r="1200" spans="3:450" s="41" customFormat="1" x14ac:dyDescent="0.2">
      <c r="C1200" s="42"/>
      <c r="G1200" s="43"/>
      <c r="H1200" s="43"/>
      <c r="AK1200" s="45"/>
      <c r="BN1200" s="45"/>
      <c r="DT1200" s="45"/>
      <c r="FZ1200" s="45"/>
      <c r="GA1200" s="73"/>
      <c r="GB1200" s="73"/>
      <c r="GC1200" s="73"/>
      <c r="GD1200" s="73"/>
      <c r="GE1200" s="73"/>
      <c r="GF1200" s="73"/>
      <c r="GG1200" s="73"/>
      <c r="GH1200" s="73"/>
      <c r="GI1200" s="73"/>
      <c r="GJ1200" s="73"/>
      <c r="GK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45"/>
      <c r="IF1200" s="45"/>
      <c r="JM1200" s="45"/>
      <c r="JN1200" s="45"/>
      <c r="JO1200" s="45"/>
      <c r="KR1200" s="45"/>
      <c r="LU1200" s="45"/>
      <c r="MY1200" s="45"/>
      <c r="OB1200" s="45"/>
      <c r="PE1200" s="45"/>
      <c r="QH1200" s="45"/>
    </row>
    <row r="1201" spans="3:450" s="41" customFormat="1" x14ac:dyDescent="0.2">
      <c r="C1201" s="42"/>
      <c r="G1201" s="43"/>
      <c r="H1201" s="43"/>
      <c r="AK1201" s="45"/>
      <c r="BN1201" s="45"/>
      <c r="DT1201" s="45"/>
      <c r="FZ1201" s="45"/>
      <c r="GA1201" s="73"/>
      <c r="GB1201" s="73"/>
      <c r="GC1201" s="73"/>
      <c r="GD1201" s="73"/>
      <c r="GE1201" s="73"/>
      <c r="GF1201" s="73"/>
      <c r="GG1201" s="73"/>
      <c r="GH1201" s="73"/>
      <c r="GI1201" s="73"/>
      <c r="GJ1201" s="73"/>
      <c r="GK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45"/>
      <c r="IF1201" s="45"/>
      <c r="JM1201" s="45"/>
      <c r="JN1201" s="45"/>
      <c r="JO1201" s="45"/>
      <c r="KR1201" s="45"/>
      <c r="LU1201" s="45"/>
      <c r="MY1201" s="45"/>
      <c r="OB1201" s="45"/>
      <c r="PE1201" s="45"/>
      <c r="QH1201" s="45"/>
    </row>
    <row r="1202" spans="3:450" s="41" customFormat="1" x14ac:dyDescent="0.2">
      <c r="C1202" s="42"/>
      <c r="G1202" s="43"/>
      <c r="H1202" s="43"/>
      <c r="AK1202" s="45"/>
      <c r="BN1202" s="45"/>
      <c r="DT1202" s="45"/>
      <c r="FZ1202" s="45"/>
      <c r="GA1202" s="73"/>
      <c r="GB1202" s="73"/>
      <c r="GC1202" s="73"/>
      <c r="GD1202" s="73"/>
      <c r="GE1202" s="73"/>
      <c r="GF1202" s="73"/>
      <c r="GG1202" s="73"/>
      <c r="GH1202" s="73"/>
      <c r="GI1202" s="73"/>
      <c r="GJ1202" s="73"/>
      <c r="GK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45"/>
      <c r="IF1202" s="45"/>
      <c r="JM1202" s="45"/>
      <c r="JN1202" s="45"/>
      <c r="JO1202" s="45"/>
      <c r="KR1202" s="45"/>
      <c r="LU1202" s="45"/>
      <c r="MY1202" s="45"/>
      <c r="OB1202" s="45"/>
      <c r="PE1202" s="45"/>
      <c r="QH1202" s="45"/>
    </row>
    <row r="1203" spans="3:450" s="41" customFormat="1" x14ac:dyDescent="0.2">
      <c r="C1203" s="42"/>
      <c r="G1203" s="43"/>
      <c r="H1203" s="43"/>
      <c r="AK1203" s="45"/>
      <c r="BN1203" s="45"/>
      <c r="DT1203" s="45"/>
      <c r="FZ1203" s="45"/>
      <c r="GA1203" s="73"/>
      <c r="GB1203" s="73"/>
      <c r="GC1203" s="73"/>
      <c r="GD1203" s="73"/>
      <c r="GE1203" s="73"/>
      <c r="GF1203" s="73"/>
      <c r="GG1203" s="73"/>
      <c r="GH1203" s="73"/>
      <c r="GI1203" s="73"/>
      <c r="GJ1203" s="73"/>
      <c r="GK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45"/>
      <c r="IF1203" s="45"/>
      <c r="JM1203" s="45"/>
      <c r="JN1203" s="45"/>
      <c r="JO1203" s="45"/>
      <c r="KR1203" s="45"/>
      <c r="LU1203" s="45"/>
      <c r="MY1203" s="45"/>
      <c r="OB1203" s="45"/>
      <c r="PE1203" s="45"/>
      <c r="QH1203" s="45"/>
    </row>
    <row r="1204" spans="3:450" s="41" customFormat="1" x14ac:dyDescent="0.2">
      <c r="C1204" s="42"/>
      <c r="G1204" s="43"/>
      <c r="H1204" s="43"/>
      <c r="AK1204" s="45"/>
      <c r="BN1204" s="45"/>
      <c r="DT1204" s="45"/>
      <c r="FZ1204" s="45"/>
      <c r="GA1204" s="73"/>
      <c r="GB1204" s="73"/>
      <c r="GC1204" s="73"/>
      <c r="GD1204" s="73"/>
      <c r="GE1204" s="73"/>
      <c r="GF1204" s="73"/>
      <c r="GG1204" s="73"/>
      <c r="GH1204" s="73"/>
      <c r="GI1204" s="73"/>
      <c r="GJ1204" s="73"/>
      <c r="GK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45"/>
      <c r="IF1204" s="45"/>
      <c r="JM1204" s="45"/>
      <c r="JN1204" s="45"/>
      <c r="JO1204" s="45"/>
      <c r="KR1204" s="45"/>
      <c r="LU1204" s="45"/>
      <c r="MY1204" s="45"/>
      <c r="OB1204" s="45"/>
      <c r="PE1204" s="45"/>
      <c r="QH1204" s="45"/>
    </row>
    <row r="1205" spans="3:450" s="41" customFormat="1" x14ac:dyDescent="0.2">
      <c r="C1205" s="42"/>
      <c r="G1205" s="43"/>
      <c r="H1205" s="43"/>
      <c r="AK1205" s="45"/>
      <c r="BN1205" s="45"/>
      <c r="DT1205" s="45"/>
      <c r="FZ1205" s="45"/>
      <c r="GA1205" s="73"/>
      <c r="GB1205" s="73"/>
      <c r="GC1205" s="73"/>
      <c r="GD1205" s="73"/>
      <c r="GE1205" s="73"/>
      <c r="GF1205" s="73"/>
      <c r="GG1205" s="73"/>
      <c r="GH1205" s="73"/>
      <c r="GI1205" s="73"/>
      <c r="GJ1205" s="73"/>
      <c r="GK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45"/>
      <c r="IF1205" s="45"/>
      <c r="JM1205" s="45"/>
      <c r="JN1205" s="45"/>
      <c r="JO1205" s="45"/>
      <c r="KR1205" s="45"/>
      <c r="LU1205" s="45"/>
      <c r="MY1205" s="45"/>
      <c r="OB1205" s="45"/>
      <c r="PE1205" s="45"/>
      <c r="QH1205" s="45"/>
    </row>
    <row r="1206" spans="3:450" s="41" customFormat="1" x14ac:dyDescent="0.2">
      <c r="C1206" s="42"/>
      <c r="G1206" s="43"/>
      <c r="H1206" s="43"/>
      <c r="AK1206" s="45"/>
      <c r="BN1206" s="45"/>
      <c r="DT1206" s="45"/>
      <c r="FZ1206" s="45"/>
      <c r="GA1206" s="73"/>
      <c r="GB1206" s="73"/>
      <c r="GC1206" s="73"/>
      <c r="GD1206" s="73"/>
      <c r="GE1206" s="73"/>
      <c r="GF1206" s="73"/>
      <c r="GG1206" s="73"/>
      <c r="GH1206" s="73"/>
      <c r="GI1206" s="73"/>
      <c r="GJ1206" s="73"/>
      <c r="GK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45"/>
      <c r="IF1206" s="45"/>
      <c r="JM1206" s="45"/>
      <c r="JN1206" s="45"/>
      <c r="JO1206" s="45"/>
      <c r="KR1206" s="45"/>
      <c r="LU1206" s="45"/>
      <c r="MY1206" s="45"/>
      <c r="OB1206" s="45"/>
      <c r="PE1206" s="45"/>
      <c r="QH1206" s="45"/>
    </row>
    <row r="1207" spans="3:450" s="41" customFormat="1" x14ac:dyDescent="0.2">
      <c r="C1207" s="42"/>
      <c r="G1207" s="43"/>
      <c r="H1207" s="43"/>
      <c r="AK1207" s="45"/>
      <c r="BN1207" s="45"/>
      <c r="DT1207" s="45"/>
      <c r="FZ1207" s="45"/>
      <c r="GA1207" s="73"/>
      <c r="GB1207" s="73"/>
      <c r="GC1207" s="73"/>
      <c r="GD1207" s="73"/>
      <c r="GE1207" s="73"/>
      <c r="GF1207" s="73"/>
      <c r="GG1207" s="73"/>
      <c r="GH1207" s="73"/>
      <c r="GI1207" s="73"/>
      <c r="GJ1207" s="73"/>
      <c r="GK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45"/>
      <c r="IF1207" s="45"/>
      <c r="JM1207" s="45"/>
      <c r="JN1207" s="45"/>
      <c r="JO1207" s="45"/>
      <c r="KR1207" s="45"/>
      <c r="LU1207" s="45"/>
      <c r="MY1207" s="45"/>
      <c r="OB1207" s="45"/>
      <c r="PE1207" s="45"/>
      <c r="QH1207" s="45"/>
    </row>
    <row r="1208" spans="3:450" s="41" customFormat="1" x14ac:dyDescent="0.2">
      <c r="C1208" s="42"/>
      <c r="G1208" s="43"/>
      <c r="H1208" s="43"/>
      <c r="AK1208" s="45"/>
      <c r="BN1208" s="45"/>
      <c r="DT1208" s="45"/>
      <c r="FZ1208" s="45"/>
      <c r="GA1208" s="73"/>
      <c r="GB1208" s="73"/>
      <c r="GC1208" s="73"/>
      <c r="GD1208" s="73"/>
      <c r="GE1208" s="73"/>
      <c r="GF1208" s="73"/>
      <c r="GG1208" s="73"/>
      <c r="GH1208" s="73"/>
      <c r="GI1208" s="73"/>
      <c r="GJ1208" s="73"/>
      <c r="GK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45"/>
      <c r="IF1208" s="45"/>
      <c r="JM1208" s="45"/>
      <c r="JN1208" s="45"/>
      <c r="JO1208" s="45"/>
      <c r="KR1208" s="45"/>
      <c r="LU1208" s="45"/>
      <c r="MY1208" s="45"/>
      <c r="OB1208" s="45"/>
      <c r="PE1208" s="45"/>
      <c r="QH1208" s="45"/>
    </row>
    <row r="1209" spans="3:450" s="41" customFormat="1" x14ac:dyDescent="0.2">
      <c r="C1209" s="42"/>
      <c r="G1209" s="43"/>
      <c r="H1209" s="43"/>
      <c r="AK1209" s="45"/>
      <c r="BN1209" s="45"/>
      <c r="DT1209" s="45"/>
      <c r="FZ1209" s="45"/>
      <c r="GA1209" s="73"/>
      <c r="GB1209" s="73"/>
      <c r="GC1209" s="73"/>
      <c r="GD1209" s="73"/>
      <c r="GE1209" s="73"/>
      <c r="GF1209" s="73"/>
      <c r="GG1209" s="73"/>
      <c r="GH1209" s="73"/>
      <c r="GI1209" s="73"/>
      <c r="GJ1209" s="73"/>
      <c r="GK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45"/>
      <c r="IF1209" s="45"/>
      <c r="JM1209" s="45"/>
      <c r="JN1209" s="45"/>
      <c r="JO1209" s="45"/>
      <c r="KR1209" s="45"/>
      <c r="LU1209" s="45"/>
      <c r="MY1209" s="45"/>
      <c r="OB1209" s="45"/>
      <c r="PE1209" s="45"/>
      <c r="QH1209" s="45"/>
    </row>
    <row r="1210" spans="3:450" s="41" customFormat="1" x14ac:dyDescent="0.2">
      <c r="C1210" s="42"/>
      <c r="G1210" s="43"/>
      <c r="H1210" s="43"/>
      <c r="AK1210" s="45"/>
      <c r="BN1210" s="45"/>
      <c r="DT1210" s="45"/>
      <c r="FZ1210" s="45"/>
      <c r="GA1210" s="73"/>
      <c r="GB1210" s="73"/>
      <c r="GC1210" s="73"/>
      <c r="GD1210" s="73"/>
      <c r="GE1210" s="73"/>
      <c r="GF1210" s="73"/>
      <c r="GG1210" s="73"/>
      <c r="GH1210" s="73"/>
      <c r="GI1210" s="73"/>
      <c r="GJ1210" s="73"/>
      <c r="GK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45"/>
      <c r="IF1210" s="45"/>
      <c r="JM1210" s="45"/>
      <c r="JN1210" s="45"/>
      <c r="JO1210" s="45"/>
      <c r="KR1210" s="45"/>
      <c r="LU1210" s="45"/>
      <c r="MY1210" s="45"/>
      <c r="OB1210" s="45"/>
      <c r="PE1210" s="45"/>
      <c r="QH1210" s="45"/>
    </row>
    <row r="1211" spans="3:450" s="41" customFormat="1" x14ac:dyDescent="0.2">
      <c r="C1211" s="42"/>
      <c r="G1211" s="43"/>
      <c r="H1211" s="43"/>
      <c r="AK1211" s="45"/>
      <c r="BN1211" s="45"/>
      <c r="DT1211" s="45"/>
      <c r="FZ1211" s="45"/>
      <c r="GA1211" s="73"/>
      <c r="GB1211" s="73"/>
      <c r="GC1211" s="73"/>
      <c r="GD1211" s="73"/>
      <c r="GE1211" s="73"/>
      <c r="GF1211" s="73"/>
      <c r="GG1211" s="73"/>
      <c r="GH1211" s="73"/>
      <c r="GI1211" s="73"/>
      <c r="GJ1211" s="73"/>
      <c r="GK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45"/>
      <c r="IF1211" s="45"/>
      <c r="JM1211" s="45"/>
      <c r="JN1211" s="45"/>
      <c r="JO1211" s="45"/>
      <c r="KR1211" s="45"/>
      <c r="LU1211" s="45"/>
      <c r="MY1211" s="45"/>
      <c r="OB1211" s="45"/>
      <c r="PE1211" s="45"/>
      <c r="QH1211" s="45"/>
    </row>
    <row r="1212" spans="3:450" s="41" customFormat="1" x14ac:dyDescent="0.2">
      <c r="C1212" s="42"/>
      <c r="G1212" s="43"/>
      <c r="H1212" s="43"/>
      <c r="AK1212" s="45"/>
      <c r="BN1212" s="45"/>
      <c r="DT1212" s="45"/>
      <c r="FZ1212" s="45"/>
      <c r="GA1212" s="73"/>
      <c r="GB1212" s="73"/>
      <c r="GC1212" s="73"/>
      <c r="GD1212" s="73"/>
      <c r="GE1212" s="73"/>
      <c r="GF1212" s="73"/>
      <c r="GG1212" s="73"/>
      <c r="GH1212" s="73"/>
      <c r="GI1212" s="73"/>
      <c r="GJ1212" s="73"/>
      <c r="GK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45"/>
      <c r="IF1212" s="45"/>
      <c r="JM1212" s="45"/>
      <c r="JN1212" s="45"/>
      <c r="JO1212" s="45"/>
      <c r="KR1212" s="45"/>
      <c r="LU1212" s="45"/>
      <c r="MY1212" s="45"/>
      <c r="OB1212" s="45"/>
      <c r="PE1212" s="45"/>
      <c r="QH1212" s="45"/>
    </row>
    <row r="1213" spans="3:450" s="41" customFormat="1" x14ac:dyDescent="0.2">
      <c r="C1213" s="42"/>
      <c r="G1213" s="43"/>
      <c r="H1213" s="43"/>
      <c r="AK1213" s="45"/>
      <c r="BN1213" s="45"/>
      <c r="DT1213" s="45"/>
      <c r="FZ1213" s="45"/>
      <c r="GA1213" s="73"/>
      <c r="GB1213" s="73"/>
      <c r="GC1213" s="73"/>
      <c r="GD1213" s="73"/>
      <c r="GE1213" s="73"/>
      <c r="GF1213" s="73"/>
      <c r="GG1213" s="73"/>
      <c r="GH1213" s="73"/>
      <c r="GI1213" s="73"/>
      <c r="GJ1213" s="73"/>
      <c r="GK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45"/>
      <c r="IF1213" s="45"/>
      <c r="JM1213" s="45"/>
      <c r="JN1213" s="45"/>
      <c r="JO1213" s="45"/>
      <c r="KR1213" s="45"/>
      <c r="LU1213" s="45"/>
      <c r="MY1213" s="45"/>
      <c r="OB1213" s="45"/>
      <c r="PE1213" s="45"/>
      <c r="QH1213" s="45"/>
    </row>
    <row r="1214" spans="3:450" s="41" customFormat="1" x14ac:dyDescent="0.2">
      <c r="C1214" s="42"/>
      <c r="G1214" s="43"/>
      <c r="H1214" s="43"/>
      <c r="AK1214" s="45"/>
      <c r="BN1214" s="45"/>
      <c r="DT1214" s="45"/>
      <c r="FZ1214" s="45"/>
      <c r="GA1214" s="73"/>
      <c r="GB1214" s="73"/>
      <c r="GC1214" s="73"/>
      <c r="GD1214" s="73"/>
      <c r="GE1214" s="73"/>
      <c r="GF1214" s="73"/>
      <c r="GG1214" s="73"/>
      <c r="GH1214" s="73"/>
      <c r="GI1214" s="73"/>
      <c r="GJ1214" s="73"/>
      <c r="GK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45"/>
      <c r="IF1214" s="45"/>
      <c r="JM1214" s="45"/>
      <c r="JN1214" s="45"/>
      <c r="JO1214" s="45"/>
      <c r="KR1214" s="45"/>
      <c r="LU1214" s="45"/>
      <c r="MY1214" s="45"/>
      <c r="OB1214" s="45"/>
      <c r="PE1214" s="45"/>
      <c r="QH1214" s="45"/>
    </row>
    <row r="1215" spans="3:450" s="41" customFormat="1" x14ac:dyDescent="0.2">
      <c r="C1215" s="42"/>
      <c r="G1215" s="43"/>
      <c r="H1215" s="43"/>
      <c r="AK1215" s="45"/>
      <c r="BN1215" s="45"/>
      <c r="DT1215" s="45"/>
      <c r="FZ1215" s="45"/>
      <c r="GA1215" s="73"/>
      <c r="GB1215" s="73"/>
      <c r="GC1215" s="73"/>
      <c r="GD1215" s="73"/>
      <c r="GE1215" s="73"/>
      <c r="GF1215" s="73"/>
      <c r="GG1215" s="73"/>
      <c r="GH1215" s="73"/>
      <c r="GI1215" s="73"/>
      <c r="GJ1215" s="73"/>
      <c r="GK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45"/>
      <c r="IF1215" s="45"/>
      <c r="JM1215" s="45"/>
      <c r="JN1215" s="45"/>
      <c r="JO1215" s="45"/>
      <c r="KR1215" s="45"/>
      <c r="LU1215" s="45"/>
      <c r="MY1215" s="45"/>
      <c r="OB1215" s="45"/>
      <c r="PE1215" s="45"/>
      <c r="QH1215" s="45"/>
    </row>
    <row r="1216" spans="3:450" s="41" customFormat="1" x14ac:dyDescent="0.2">
      <c r="C1216" s="42"/>
      <c r="G1216" s="43"/>
      <c r="H1216" s="43"/>
      <c r="AK1216" s="45"/>
      <c r="BN1216" s="45"/>
      <c r="DT1216" s="45"/>
      <c r="FZ1216" s="45"/>
      <c r="GA1216" s="73"/>
      <c r="GB1216" s="73"/>
      <c r="GC1216" s="73"/>
      <c r="GD1216" s="73"/>
      <c r="GE1216" s="73"/>
      <c r="GF1216" s="73"/>
      <c r="GG1216" s="73"/>
      <c r="GH1216" s="73"/>
      <c r="GI1216" s="73"/>
      <c r="GJ1216" s="73"/>
      <c r="GK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45"/>
      <c r="IF1216" s="45"/>
      <c r="JM1216" s="45"/>
      <c r="JN1216" s="45"/>
      <c r="JO1216" s="45"/>
      <c r="KR1216" s="45"/>
      <c r="LU1216" s="45"/>
      <c r="MY1216" s="45"/>
      <c r="OB1216" s="45"/>
      <c r="PE1216" s="45"/>
      <c r="QH1216" s="45"/>
    </row>
    <row r="1217" spans="3:450" s="41" customFormat="1" x14ac:dyDescent="0.2">
      <c r="C1217" s="42"/>
      <c r="G1217" s="43"/>
      <c r="H1217" s="43"/>
      <c r="AK1217" s="45"/>
      <c r="BN1217" s="45"/>
      <c r="DT1217" s="45"/>
      <c r="FZ1217" s="45"/>
      <c r="GA1217" s="73"/>
      <c r="GB1217" s="73"/>
      <c r="GC1217" s="73"/>
      <c r="GD1217" s="73"/>
      <c r="GE1217" s="73"/>
      <c r="GF1217" s="73"/>
      <c r="GG1217" s="73"/>
      <c r="GH1217" s="73"/>
      <c r="GI1217" s="73"/>
      <c r="GJ1217" s="73"/>
      <c r="GK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45"/>
      <c r="IF1217" s="45"/>
      <c r="JM1217" s="45"/>
      <c r="JN1217" s="45"/>
      <c r="JO1217" s="45"/>
      <c r="KR1217" s="45"/>
      <c r="LU1217" s="45"/>
      <c r="MY1217" s="45"/>
      <c r="OB1217" s="45"/>
      <c r="PE1217" s="45"/>
      <c r="QH1217" s="45"/>
    </row>
    <row r="1218" spans="3:450" s="41" customFormat="1" x14ac:dyDescent="0.2">
      <c r="C1218" s="42"/>
      <c r="G1218" s="43"/>
      <c r="H1218" s="43"/>
      <c r="AK1218" s="45"/>
      <c r="BN1218" s="45"/>
      <c r="DT1218" s="45"/>
      <c r="FZ1218" s="45"/>
      <c r="GA1218" s="73"/>
      <c r="GB1218" s="73"/>
      <c r="GC1218" s="73"/>
      <c r="GD1218" s="73"/>
      <c r="GE1218" s="73"/>
      <c r="GF1218" s="73"/>
      <c r="GG1218" s="73"/>
      <c r="GH1218" s="73"/>
      <c r="GI1218" s="73"/>
      <c r="GJ1218" s="73"/>
      <c r="GK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45"/>
      <c r="IF1218" s="45"/>
      <c r="JM1218" s="45"/>
      <c r="JN1218" s="45"/>
      <c r="JO1218" s="45"/>
      <c r="KR1218" s="45"/>
      <c r="LU1218" s="45"/>
      <c r="MY1218" s="45"/>
      <c r="OB1218" s="45"/>
      <c r="PE1218" s="45"/>
      <c r="QH1218" s="45"/>
    </row>
    <row r="1219" spans="3:450" s="41" customFormat="1" x14ac:dyDescent="0.2">
      <c r="C1219" s="42"/>
      <c r="G1219" s="43"/>
      <c r="H1219" s="43"/>
      <c r="AK1219" s="45"/>
      <c r="BN1219" s="45"/>
      <c r="DT1219" s="45"/>
      <c r="FZ1219" s="45"/>
      <c r="GA1219" s="73"/>
      <c r="GB1219" s="73"/>
      <c r="GC1219" s="73"/>
      <c r="GD1219" s="73"/>
      <c r="GE1219" s="73"/>
      <c r="GF1219" s="73"/>
      <c r="GG1219" s="73"/>
      <c r="GH1219" s="73"/>
      <c r="GI1219" s="73"/>
      <c r="GJ1219" s="73"/>
      <c r="GK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45"/>
      <c r="IF1219" s="45"/>
      <c r="JM1219" s="45"/>
      <c r="JN1219" s="45"/>
      <c r="JO1219" s="45"/>
      <c r="KR1219" s="45"/>
      <c r="LU1219" s="45"/>
      <c r="MY1219" s="45"/>
      <c r="OB1219" s="45"/>
      <c r="PE1219" s="45"/>
      <c r="QH1219" s="45"/>
    </row>
    <row r="1220" spans="3:450" s="41" customFormat="1" x14ac:dyDescent="0.2">
      <c r="C1220" s="42"/>
      <c r="G1220" s="43"/>
      <c r="H1220" s="43"/>
      <c r="AK1220" s="45"/>
      <c r="BN1220" s="45"/>
      <c r="DT1220" s="45"/>
      <c r="FZ1220" s="45"/>
      <c r="GA1220" s="73"/>
      <c r="GB1220" s="73"/>
      <c r="GC1220" s="73"/>
      <c r="GD1220" s="73"/>
      <c r="GE1220" s="73"/>
      <c r="GF1220" s="73"/>
      <c r="GG1220" s="73"/>
      <c r="GH1220" s="73"/>
      <c r="GI1220" s="73"/>
      <c r="GJ1220" s="73"/>
      <c r="GK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45"/>
      <c r="IF1220" s="45"/>
      <c r="JM1220" s="45"/>
      <c r="JN1220" s="45"/>
      <c r="JO1220" s="45"/>
      <c r="KR1220" s="45"/>
      <c r="LU1220" s="45"/>
      <c r="MY1220" s="45"/>
      <c r="OB1220" s="45"/>
      <c r="PE1220" s="45"/>
      <c r="QH1220" s="45"/>
    </row>
    <row r="1221" spans="3:450" s="41" customFormat="1" x14ac:dyDescent="0.2">
      <c r="C1221" s="42"/>
      <c r="G1221" s="43"/>
      <c r="H1221" s="43"/>
      <c r="AK1221" s="45"/>
      <c r="BN1221" s="45"/>
      <c r="DT1221" s="45"/>
      <c r="FZ1221" s="45"/>
      <c r="GA1221" s="73"/>
      <c r="GB1221" s="73"/>
      <c r="GC1221" s="73"/>
      <c r="GD1221" s="73"/>
      <c r="GE1221" s="73"/>
      <c r="GF1221" s="73"/>
      <c r="GG1221" s="73"/>
      <c r="GH1221" s="73"/>
      <c r="GI1221" s="73"/>
      <c r="GJ1221" s="73"/>
      <c r="GK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45"/>
      <c r="IF1221" s="45"/>
      <c r="JM1221" s="45"/>
      <c r="JN1221" s="45"/>
      <c r="JO1221" s="45"/>
      <c r="KR1221" s="45"/>
      <c r="LU1221" s="45"/>
      <c r="MY1221" s="45"/>
      <c r="OB1221" s="45"/>
      <c r="PE1221" s="45"/>
      <c r="QH1221" s="45"/>
    </row>
    <row r="1222" spans="3:450" s="41" customFormat="1" x14ac:dyDescent="0.2">
      <c r="C1222" s="42"/>
      <c r="G1222" s="43"/>
      <c r="H1222" s="43"/>
      <c r="AK1222" s="45"/>
      <c r="BN1222" s="45"/>
      <c r="DT1222" s="45"/>
      <c r="FZ1222" s="45"/>
      <c r="GA1222" s="73"/>
      <c r="GB1222" s="73"/>
      <c r="GC1222" s="73"/>
      <c r="GD1222" s="73"/>
      <c r="GE1222" s="73"/>
      <c r="GF1222" s="73"/>
      <c r="GG1222" s="73"/>
      <c r="GH1222" s="73"/>
      <c r="GI1222" s="73"/>
      <c r="GJ1222" s="73"/>
      <c r="GK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45"/>
      <c r="IF1222" s="45"/>
      <c r="JM1222" s="45"/>
      <c r="JN1222" s="45"/>
      <c r="JO1222" s="45"/>
      <c r="KR1222" s="45"/>
      <c r="LU1222" s="45"/>
      <c r="MY1222" s="45"/>
      <c r="OB1222" s="45"/>
      <c r="PE1222" s="45"/>
      <c r="QH1222" s="45"/>
    </row>
    <row r="1223" spans="3:450" s="41" customFormat="1" x14ac:dyDescent="0.2">
      <c r="C1223" s="42"/>
      <c r="G1223" s="43"/>
      <c r="H1223" s="43"/>
      <c r="AK1223" s="45"/>
      <c r="BN1223" s="45"/>
      <c r="DT1223" s="45"/>
      <c r="FZ1223" s="45"/>
      <c r="GA1223" s="73"/>
      <c r="GB1223" s="73"/>
      <c r="GC1223" s="73"/>
      <c r="GD1223" s="73"/>
      <c r="GE1223" s="73"/>
      <c r="GF1223" s="73"/>
      <c r="GG1223" s="73"/>
      <c r="GH1223" s="73"/>
      <c r="GI1223" s="73"/>
      <c r="GJ1223" s="73"/>
      <c r="GK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45"/>
      <c r="IF1223" s="45"/>
      <c r="JM1223" s="45"/>
      <c r="JN1223" s="45"/>
      <c r="JO1223" s="45"/>
      <c r="KR1223" s="45"/>
      <c r="LU1223" s="45"/>
      <c r="MY1223" s="45"/>
      <c r="OB1223" s="45"/>
      <c r="PE1223" s="45"/>
      <c r="QH1223" s="45"/>
    </row>
    <row r="1224" spans="3:450" s="41" customFormat="1" x14ac:dyDescent="0.2">
      <c r="C1224" s="42"/>
      <c r="G1224" s="43"/>
      <c r="H1224" s="43"/>
      <c r="AK1224" s="45"/>
      <c r="BN1224" s="45"/>
      <c r="DT1224" s="45"/>
      <c r="FZ1224" s="45"/>
      <c r="GA1224" s="73"/>
      <c r="GB1224" s="73"/>
      <c r="GC1224" s="73"/>
      <c r="GD1224" s="73"/>
      <c r="GE1224" s="73"/>
      <c r="GF1224" s="73"/>
      <c r="GG1224" s="73"/>
      <c r="GH1224" s="73"/>
      <c r="GI1224" s="73"/>
      <c r="GJ1224" s="73"/>
      <c r="GK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45"/>
      <c r="IF1224" s="45"/>
      <c r="JM1224" s="45"/>
      <c r="JN1224" s="45"/>
      <c r="JO1224" s="45"/>
      <c r="KR1224" s="45"/>
      <c r="LU1224" s="45"/>
      <c r="MY1224" s="45"/>
      <c r="OB1224" s="45"/>
      <c r="PE1224" s="45"/>
      <c r="QH1224" s="45"/>
    </row>
    <row r="1225" spans="3:450" s="41" customFormat="1" x14ac:dyDescent="0.2">
      <c r="C1225" s="42"/>
      <c r="G1225" s="43"/>
      <c r="H1225" s="43"/>
      <c r="AK1225" s="45"/>
      <c r="BN1225" s="45"/>
      <c r="DT1225" s="45"/>
      <c r="FZ1225" s="45"/>
      <c r="GA1225" s="73"/>
      <c r="GB1225" s="73"/>
      <c r="GC1225" s="73"/>
      <c r="GD1225" s="73"/>
      <c r="GE1225" s="73"/>
      <c r="GF1225" s="73"/>
      <c r="GG1225" s="73"/>
      <c r="GH1225" s="73"/>
      <c r="GI1225" s="73"/>
      <c r="GJ1225" s="73"/>
      <c r="GK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45"/>
      <c r="IF1225" s="45"/>
      <c r="JM1225" s="45"/>
      <c r="JN1225" s="45"/>
      <c r="JO1225" s="45"/>
      <c r="KR1225" s="45"/>
      <c r="LU1225" s="45"/>
      <c r="MY1225" s="45"/>
      <c r="OB1225" s="45"/>
      <c r="PE1225" s="45"/>
      <c r="QH1225" s="45"/>
    </row>
    <row r="1226" spans="3:450" s="41" customFormat="1" x14ac:dyDescent="0.2">
      <c r="C1226" s="42"/>
      <c r="G1226" s="43"/>
      <c r="H1226" s="43"/>
      <c r="AK1226" s="45"/>
      <c r="BN1226" s="45"/>
      <c r="DT1226" s="45"/>
      <c r="FZ1226" s="45"/>
      <c r="GA1226" s="73"/>
      <c r="GB1226" s="73"/>
      <c r="GC1226" s="73"/>
      <c r="GD1226" s="73"/>
      <c r="GE1226" s="73"/>
      <c r="GF1226" s="73"/>
      <c r="GG1226" s="73"/>
      <c r="GH1226" s="73"/>
      <c r="GI1226" s="73"/>
      <c r="GJ1226" s="73"/>
      <c r="GK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45"/>
      <c r="IF1226" s="45"/>
      <c r="JM1226" s="45"/>
      <c r="JN1226" s="45"/>
      <c r="JO1226" s="45"/>
      <c r="KR1226" s="45"/>
      <c r="LU1226" s="45"/>
      <c r="MY1226" s="45"/>
      <c r="OB1226" s="45"/>
      <c r="PE1226" s="45"/>
      <c r="QH1226" s="45"/>
    </row>
    <row r="1227" spans="3:450" s="41" customFormat="1" x14ac:dyDescent="0.2">
      <c r="C1227" s="42"/>
      <c r="G1227" s="43"/>
      <c r="H1227" s="43"/>
      <c r="AK1227" s="45"/>
      <c r="BN1227" s="45"/>
      <c r="DT1227" s="45"/>
      <c r="FZ1227" s="45"/>
      <c r="GA1227" s="73"/>
      <c r="GB1227" s="73"/>
      <c r="GC1227" s="73"/>
      <c r="GD1227" s="73"/>
      <c r="GE1227" s="73"/>
      <c r="GF1227" s="73"/>
      <c r="GG1227" s="73"/>
      <c r="GH1227" s="73"/>
      <c r="GI1227" s="73"/>
      <c r="GJ1227" s="73"/>
      <c r="GK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45"/>
      <c r="IF1227" s="45"/>
      <c r="JM1227" s="45"/>
      <c r="JN1227" s="45"/>
      <c r="JO1227" s="45"/>
      <c r="KR1227" s="45"/>
      <c r="LU1227" s="45"/>
      <c r="MY1227" s="45"/>
      <c r="OB1227" s="45"/>
      <c r="PE1227" s="45"/>
      <c r="QH1227" s="45"/>
    </row>
    <row r="1228" spans="3:450" s="41" customFormat="1" x14ac:dyDescent="0.2">
      <c r="C1228" s="42"/>
      <c r="G1228" s="43"/>
      <c r="H1228" s="43"/>
      <c r="AK1228" s="45"/>
      <c r="BN1228" s="45"/>
      <c r="DT1228" s="45"/>
      <c r="FZ1228" s="45"/>
      <c r="GA1228" s="73"/>
      <c r="GB1228" s="73"/>
      <c r="GC1228" s="73"/>
      <c r="GD1228" s="73"/>
      <c r="GE1228" s="73"/>
      <c r="GF1228" s="73"/>
      <c r="GG1228" s="73"/>
      <c r="GH1228" s="73"/>
      <c r="GI1228" s="73"/>
      <c r="GJ1228" s="73"/>
      <c r="GK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45"/>
      <c r="IF1228" s="45"/>
      <c r="JM1228" s="45"/>
      <c r="JN1228" s="45"/>
      <c r="JO1228" s="45"/>
      <c r="KR1228" s="45"/>
      <c r="LU1228" s="45"/>
      <c r="MY1228" s="45"/>
      <c r="OB1228" s="45"/>
      <c r="PE1228" s="45"/>
      <c r="QH1228" s="45"/>
    </row>
    <row r="1229" spans="3:450" s="41" customFormat="1" x14ac:dyDescent="0.2">
      <c r="C1229" s="42"/>
      <c r="G1229" s="43"/>
      <c r="H1229" s="43"/>
      <c r="AK1229" s="45"/>
      <c r="BN1229" s="45"/>
      <c r="DT1229" s="45"/>
      <c r="FZ1229" s="45"/>
      <c r="GA1229" s="73"/>
      <c r="GB1229" s="73"/>
      <c r="GC1229" s="73"/>
      <c r="GD1229" s="73"/>
      <c r="GE1229" s="73"/>
      <c r="GF1229" s="73"/>
      <c r="GG1229" s="73"/>
      <c r="GH1229" s="73"/>
      <c r="GI1229" s="73"/>
      <c r="GJ1229" s="73"/>
      <c r="GK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45"/>
      <c r="IF1229" s="45"/>
      <c r="JM1229" s="45"/>
      <c r="JN1229" s="45"/>
      <c r="JO1229" s="45"/>
      <c r="KR1229" s="45"/>
      <c r="LU1229" s="45"/>
      <c r="MY1229" s="45"/>
      <c r="OB1229" s="45"/>
      <c r="PE1229" s="45"/>
      <c r="QH1229" s="45"/>
    </row>
    <row r="1230" spans="3:450" s="41" customFormat="1" x14ac:dyDescent="0.2">
      <c r="C1230" s="42"/>
      <c r="G1230" s="43"/>
      <c r="H1230" s="43"/>
      <c r="AK1230" s="45"/>
      <c r="BN1230" s="45"/>
      <c r="DT1230" s="45"/>
      <c r="FZ1230" s="45"/>
      <c r="GA1230" s="73"/>
      <c r="GB1230" s="73"/>
      <c r="GC1230" s="73"/>
      <c r="GD1230" s="73"/>
      <c r="GE1230" s="73"/>
      <c r="GF1230" s="73"/>
      <c r="GG1230" s="73"/>
      <c r="GH1230" s="73"/>
      <c r="GI1230" s="73"/>
      <c r="GJ1230" s="73"/>
      <c r="GK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45"/>
      <c r="IF1230" s="45"/>
      <c r="JM1230" s="45"/>
      <c r="JN1230" s="45"/>
      <c r="JO1230" s="45"/>
      <c r="KR1230" s="45"/>
      <c r="LU1230" s="45"/>
      <c r="MY1230" s="45"/>
      <c r="OB1230" s="45"/>
      <c r="PE1230" s="45"/>
      <c r="QH1230" s="45"/>
    </row>
    <row r="1231" spans="3:450" s="41" customFormat="1" x14ac:dyDescent="0.2">
      <c r="C1231" s="42"/>
      <c r="G1231" s="43"/>
      <c r="H1231" s="43"/>
      <c r="AK1231" s="45"/>
      <c r="BN1231" s="45"/>
      <c r="DT1231" s="45"/>
      <c r="FZ1231" s="45"/>
      <c r="GA1231" s="73"/>
      <c r="GB1231" s="73"/>
      <c r="GC1231" s="73"/>
      <c r="GD1231" s="73"/>
      <c r="GE1231" s="73"/>
      <c r="GF1231" s="73"/>
      <c r="GG1231" s="73"/>
      <c r="GH1231" s="73"/>
      <c r="GI1231" s="73"/>
      <c r="GJ1231" s="73"/>
      <c r="GK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45"/>
      <c r="IF1231" s="45"/>
      <c r="JM1231" s="45"/>
      <c r="JN1231" s="45"/>
      <c r="JO1231" s="45"/>
      <c r="KR1231" s="45"/>
      <c r="LU1231" s="45"/>
      <c r="MY1231" s="45"/>
      <c r="OB1231" s="45"/>
      <c r="PE1231" s="45"/>
      <c r="QH1231" s="45"/>
    </row>
    <row r="1232" spans="3:450" s="41" customFormat="1" x14ac:dyDescent="0.2">
      <c r="C1232" s="42"/>
      <c r="G1232" s="43"/>
      <c r="H1232" s="43"/>
      <c r="AK1232" s="45"/>
      <c r="BN1232" s="45"/>
      <c r="DT1232" s="45"/>
      <c r="FZ1232" s="45"/>
      <c r="GA1232" s="73"/>
      <c r="GB1232" s="73"/>
      <c r="GC1232" s="73"/>
      <c r="GD1232" s="73"/>
      <c r="GE1232" s="73"/>
      <c r="GF1232" s="73"/>
      <c r="GG1232" s="73"/>
      <c r="GH1232" s="73"/>
      <c r="GI1232" s="73"/>
      <c r="GJ1232" s="73"/>
      <c r="GK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45"/>
      <c r="IF1232" s="45"/>
      <c r="JM1232" s="45"/>
      <c r="JN1232" s="45"/>
      <c r="JO1232" s="45"/>
      <c r="KR1232" s="45"/>
      <c r="LU1232" s="45"/>
      <c r="MY1232" s="45"/>
      <c r="OB1232" s="45"/>
      <c r="PE1232" s="45"/>
      <c r="QH1232" s="45"/>
    </row>
    <row r="1233" spans="3:450" s="41" customFormat="1" x14ac:dyDescent="0.2">
      <c r="C1233" s="42"/>
      <c r="G1233" s="43"/>
      <c r="H1233" s="43"/>
      <c r="AK1233" s="45"/>
      <c r="BN1233" s="45"/>
      <c r="DT1233" s="45"/>
      <c r="FZ1233" s="45"/>
      <c r="GA1233" s="73"/>
      <c r="GB1233" s="73"/>
      <c r="GC1233" s="73"/>
      <c r="GD1233" s="73"/>
      <c r="GE1233" s="73"/>
      <c r="GF1233" s="73"/>
      <c r="GG1233" s="73"/>
      <c r="GH1233" s="73"/>
      <c r="GI1233" s="73"/>
      <c r="GJ1233" s="73"/>
      <c r="GK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45"/>
      <c r="IF1233" s="45"/>
      <c r="JM1233" s="45"/>
      <c r="JN1233" s="45"/>
      <c r="JO1233" s="45"/>
      <c r="KR1233" s="45"/>
      <c r="LU1233" s="45"/>
      <c r="MY1233" s="45"/>
      <c r="OB1233" s="45"/>
      <c r="PE1233" s="45"/>
      <c r="QH1233" s="45"/>
    </row>
    <row r="1234" spans="3:450" s="41" customFormat="1" x14ac:dyDescent="0.2">
      <c r="C1234" s="42"/>
      <c r="G1234" s="43"/>
      <c r="H1234" s="43"/>
      <c r="AK1234" s="45"/>
      <c r="BN1234" s="45"/>
      <c r="DT1234" s="45"/>
      <c r="FZ1234" s="45"/>
      <c r="GA1234" s="73"/>
      <c r="GB1234" s="73"/>
      <c r="GC1234" s="73"/>
      <c r="GD1234" s="73"/>
      <c r="GE1234" s="73"/>
      <c r="GF1234" s="73"/>
      <c r="GG1234" s="73"/>
      <c r="GH1234" s="73"/>
      <c r="GI1234" s="73"/>
      <c r="GJ1234" s="73"/>
      <c r="GK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45"/>
      <c r="IF1234" s="45"/>
      <c r="JM1234" s="45"/>
      <c r="JN1234" s="45"/>
      <c r="JO1234" s="45"/>
      <c r="KR1234" s="45"/>
      <c r="LU1234" s="45"/>
      <c r="MY1234" s="45"/>
      <c r="OB1234" s="45"/>
      <c r="PE1234" s="45"/>
      <c r="QH1234" s="45"/>
    </row>
    <row r="1235" spans="3:450" s="41" customFormat="1" x14ac:dyDescent="0.2">
      <c r="C1235" s="42"/>
      <c r="G1235" s="43"/>
      <c r="H1235" s="43"/>
      <c r="AK1235" s="45"/>
      <c r="BN1235" s="45"/>
      <c r="DT1235" s="45"/>
      <c r="FZ1235" s="45"/>
      <c r="GA1235" s="73"/>
      <c r="GB1235" s="73"/>
      <c r="GC1235" s="73"/>
      <c r="GD1235" s="73"/>
      <c r="GE1235" s="73"/>
      <c r="GF1235" s="73"/>
      <c r="GG1235" s="73"/>
      <c r="GH1235" s="73"/>
      <c r="GI1235" s="73"/>
      <c r="GJ1235" s="73"/>
      <c r="GK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45"/>
      <c r="IF1235" s="45"/>
      <c r="JM1235" s="45"/>
      <c r="JN1235" s="45"/>
      <c r="JO1235" s="45"/>
      <c r="KR1235" s="45"/>
      <c r="LU1235" s="45"/>
      <c r="MY1235" s="45"/>
      <c r="OB1235" s="45"/>
      <c r="PE1235" s="45"/>
      <c r="QH1235" s="45"/>
    </row>
    <row r="1236" spans="3:450" s="41" customFormat="1" x14ac:dyDescent="0.2">
      <c r="C1236" s="42"/>
      <c r="G1236" s="43"/>
      <c r="H1236" s="43"/>
      <c r="AK1236" s="45"/>
      <c r="BN1236" s="45"/>
      <c r="DT1236" s="45"/>
      <c r="FZ1236" s="45"/>
      <c r="GA1236" s="73"/>
      <c r="GB1236" s="73"/>
      <c r="GC1236" s="73"/>
      <c r="GD1236" s="73"/>
      <c r="GE1236" s="73"/>
      <c r="GF1236" s="73"/>
      <c r="GG1236" s="73"/>
      <c r="GH1236" s="73"/>
      <c r="GI1236" s="73"/>
      <c r="GJ1236" s="73"/>
      <c r="GK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45"/>
      <c r="IF1236" s="45"/>
      <c r="JM1236" s="45"/>
      <c r="JN1236" s="45"/>
      <c r="JO1236" s="45"/>
      <c r="KR1236" s="45"/>
      <c r="LU1236" s="45"/>
      <c r="MY1236" s="45"/>
      <c r="OB1236" s="45"/>
      <c r="PE1236" s="45"/>
      <c r="QH1236" s="45"/>
    </row>
    <row r="1237" spans="3:450" s="41" customFormat="1" x14ac:dyDescent="0.2">
      <c r="C1237" s="42"/>
      <c r="G1237" s="43"/>
      <c r="H1237" s="43"/>
      <c r="AK1237" s="45"/>
      <c r="BN1237" s="45"/>
      <c r="DT1237" s="45"/>
      <c r="FZ1237" s="45"/>
      <c r="GA1237" s="73"/>
      <c r="GB1237" s="73"/>
      <c r="GC1237" s="73"/>
      <c r="GD1237" s="73"/>
      <c r="GE1237" s="73"/>
      <c r="GF1237" s="73"/>
      <c r="GG1237" s="73"/>
      <c r="GH1237" s="73"/>
      <c r="GI1237" s="73"/>
      <c r="GJ1237" s="73"/>
      <c r="GK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45"/>
      <c r="IF1237" s="45"/>
      <c r="JM1237" s="45"/>
      <c r="JN1237" s="45"/>
      <c r="JO1237" s="45"/>
      <c r="KR1237" s="45"/>
      <c r="LU1237" s="45"/>
      <c r="MY1237" s="45"/>
      <c r="OB1237" s="45"/>
      <c r="PE1237" s="45"/>
      <c r="QH1237" s="45"/>
    </row>
    <row r="1238" spans="3:450" s="41" customFormat="1" x14ac:dyDescent="0.2">
      <c r="C1238" s="42"/>
      <c r="G1238" s="43"/>
      <c r="H1238" s="43"/>
      <c r="AK1238" s="45"/>
      <c r="BN1238" s="45"/>
      <c r="DT1238" s="45"/>
      <c r="FZ1238" s="45"/>
      <c r="GA1238" s="73"/>
      <c r="GB1238" s="73"/>
      <c r="GC1238" s="73"/>
      <c r="GD1238" s="73"/>
      <c r="GE1238" s="73"/>
      <c r="GF1238" s="73"/>
      <c r="GG1238" s="73"/>
      <c r="GH1238" s="73"/>
      <c r="GI1238" s="73"/>
      <c r="GJ1238" s="73"/>
      <c r="GK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45"/>
      <c r="IF1238" s="45"/>
      <c r="JM1238" s="45"/>
      <c r="JN1238" s="45"/>
      <c r="JO1238" s="45"/>
      <c r="KR1238" s="45"/>
      <c r="LU1238" s="45"/>
      <c r="MY1238" s="45"/>
      <c r="OB1238" s="45"/>
      <c r="PE1238" s="45"/>
      <c r="QH1238" s="45"/>
    </row>
    <row r="1239" spans="3:450" s="41" customFormat="1" x14ac:dyDescent="0.2">
      <c r="C1239" s="42"/>
      <c r="G1239" s="43"/>
      <c r="H1239" s="43"/>
      <c r="AK1239" s="45"/>
      <c r="BN1239" s="45"/>
      <c r="DT1239" s="45"/>
      <c r="FZ1239" s="45"/>
      <c r="GA1239" s="73"/>
      <c r="GB1239" s="73"/>
      <c r="GC1239" s="73"/>
      <c r="GD1239" s="73"/>
      <c r="GE1239" s="73"/>
      <c r="GF1239" s="73"/>
      <c r="GG1239" s="73"/>
      <c r="GH1239" s="73"/>
      <c r="GI1239" s="73"/>
      <c r="GJ1239" s="73"/>
      <c r="GK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45"/>
      <c r="IF1239" s="45"/>
      <c r="JM1239" s="45"/>
      <c r="JN1239" s="45"/>
      <c r="JO1239" s="45"/>
      <c r="KR1239" s="45"/>
      <c r="LU1239" s="45"/>
      <c r="MY1239" s="45"/>
      <c r="OB1239" s="45"/>
      <c r="PE1239" s="45"/>
      <c r="QH1239" s="45"/>
    </row>
    <row r="1240" spans="3:450" s="41" customFormat="1" x14ac:dyDescent="0.2">
      <c r="C1240" s="42"/>
      <c r="G1240" s="43"/>
      <c r="H1240" s="43"/>
      <c r="AK1240" s="45"/>
      <c r="BN1240" s="45"/>
      <c r="DT1240" s="45"/>
      <c r="FZ1240" s="45"/>
      <c r="GA1240" s="73"/>
      <c r="GB1240" s="73"/>
      <c r="GC1240" s="73"/>
      <c r="GD1240" s="73"/>
      <c r="GE1240" s="73"/>
      <c r="GF1240" s="73"/>
      <c r="GG1240" s="73"/>
      <c r="GH1240" s="73"/>
      <c r="GI1240" s="73"/>
      <c r="GJ1240" s="73"/>
      <c r="GK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45"/>
      <c r="IF1240" s="45"/>
      <c r="JM1240" s="45"/>
      <c r="JN1240" s="45"/>
      <c r="JO1240" s="45"/>
      <c r="KR1240" s="45"/>
      <c r="LU1240" s="45"/>
      <c r="MY1240" s="45"/>
      <c r="OB1240" s="45"/>
      <c r="PE1240" s="45"/>
      <c r="QH1240" s="45"/>
    </row>
    <row r="1241" spans="3:450" s="41" customFormat="1" x14ac:dyDescent="0.2">
      <c r="C1241" s="42"/>
      <c r="G1241" s="43"/>
      <c r="H1241" s="43"/>
      <c r="AK1241" s="45"/>
      <c r="BN1241" s="45"/>
      <c r="DT1241" s="45"/>
      <c r="FZ1241" s="45"/>
      <c r="GA1241" s="73"/>
      <c r="GB1241" s="73"/>
      <c r="GC1241" s="73"/>
      <c r="GD1241" s="73"/>
      <c r="GE1241" s="73"/>
      <c r="GF1241" s="73"/>
      <c r="GG1241" s="73"/>
      <c r="GH1241" s="73"/>
      <c r="GI1241" s="73"/>
      <c r="GJ1241" s="73"/>
      <c r="GK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45"/>
      <c r="IF1241" s="45"/>
      <c r="JM1241" s="45"/>
      <c r="JN1241" s="45"/>
      <c r="JO1241" s="45"/>
      <c r="KR1241" s="45"/>
      <c r="LU1241" s="45"/>
      <c r="MY1241" s="45"/>
      <c r="OB1241" s="45"/>
      <c r="PE1241" s="45"/>
      <c r="QH1241" s="45"/>
    </row>
    <row r="1242" spans="3:450" s="41" customFormat="1" x14ac:dyDescent="0.2">
      <c r="C1242" s="42"/>
      <c r="G1242" s="43"/>
      <c r="H1242" s="43"/>
      <c r="AK1242" s="45"/>
      <c r="BN1242" s="45"/>
      <c r="DT1242" s="45"/>
      <c r="FZ1242" s="45"/>
      <c r="GA1242" s="73"/>
      <c r="GB1242" s="73"/>
      <c r="GC1242" s="73"/>
      <c r="GD1242" s="73"/>
      <c r="GE1242" s="73"/>
      <c r="GF1242" s="73"/>
      <c r="GG1242" s="73"/>
      <c r="GH1242" s="73"/>
      <c r="GI1242" s="73"/>
      <c r="GJ1242" s="73"/>
      <c r="GK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45"/>
      <c r="IF1242" s="45"/>
      <c r="JM1242" s="45"/>
      <c r="JN1242" s="45"/>
      <c r="JO1242" s="45"/>
      <c r="KR1242" s="45"/>
      <c r="LU1242" s="45"/>
      <c r="MY1242" s="45"/>
      <c r="OB1242" s="45"/>
      <c r="PE1242" s="45"/>
      <c r="QH1242" s="45"/>
    </row>
    <row r="1243" spans="3:450" s="41" customFormat="1" x14ac:dyDescent="0.2">
      <c r="C1243" s="42"/>
      <c r="G1243" s="43"/>
      <c r="H1243" s="43"/>
      <c r="AK1243" s="45"/>
      <c r="BN1243" s="45"/>
      <c r="DT1243" s="45"/>
      <c r="FZ1243" s="45"/>
      <c r="GA1243" s="73"/>
      <c r="GB1243" s="73"/>
      <c r="GC1243" s="73"/>
      <c r="GD1243" s="73"/>
      <c r="GE1243" s="73"/>
      <c r="GF1243" s="73"/>
      <c r="GG1243" s="73"/>
      <c r="GH1243" s="73"/>
      <c r="GI1243" s="73"/>
      <c r="GJ1243" s="73"/>
      <c r="GK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45"/>
      <c r="IF1243" s="45"/>
      <c r="JM1243" s="45"/>
      <c r="JN1243" s="45"/>
      <c r="JO1243" s="45"/>
      <c r="KR1243" s="45"/>
      <c r="LU1243" s="45"/>
      <c r="MY1243" s="45"/>
      <c r="OB1243" s="45"/>
      <c r="PE1243" s="45"/>
      <c r="QH1243" s="45"/>
    </row>
    <row r="1244" spans="3:450" s="41" customFormat="1" x14ac:dyDescent="0.2">
      <c r="C1244" s="42"/>
      <c r="G1244" s="43"/>
      <c r="H1244" s="43"/>
      <c r="AK1244" s="45"/>
      <c r="BN1244" s="45"/>
      <c r="DT1244" s="45"/>
      <c r="FZ1244" s="45"/>
      <c r="GA1244" s="73"/>
      <c r="GB1244" s="73"/>
      <c r="GC1244" s="73"/>
      <c r="GD1244" s="73"/>
      <c r="GE1244" s="73"/>
      <c r="GF1244" s="73"/>
      <c r="GG1244" s="73"/>
      <c r="GH1244" s="73"/>
      <c r="GI1244" s="73"/>
      <c r="GJ1244" s="73"/>
      <c r="GK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45"/>
      <c r="IF1244" s="45"/>
      <c r="JM1244" s="45"/>
      <c r="JN1244" s="45"/>
      <c r="JO1244" s="45"/>
      <c r="KR1244" s="45"/>
      <c r="LU1244" s="45"/>
      <c r="MY1244" s="45"/>
      <c r="OB1244" s="45"/>
      <c r="PE1244" s="45"/>
      <c r="QH1244" s="45"/>
    </row>
    <row r="1245" spans="3:450" s="41" customFormat="1" x14ac:dyDescent="0.2">
      <c r="C1245" s="42"/>
      <c r="G1245" s="43"/>
      <c r="H1245" s="43"/>
      <c r="AK1245" s="45"/>
      <c r="BN1245" s="45"/>
      <c r="DT1245" s="45"/>
      <c r="FZ1245" s="45"/>
      <c r="GA1245" s="73"/>
      <c r="GB1245" s="73"/>
      <c r="GC1245" s="73"/>
      <c r="GD1245" s="73"/>
      <c r="GE1245" s="73"/>
      <c r="GF1245" s="73"/>
      <c r="GG1245" s="73"/>
      <c r="GH1245" s="73"/>
      <c r="GI1245" s="73"/>
      <c r="GJ1245" s="73"/>
      <c r="GK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45"/>
      <c r="IF1245" s="45"/>
      <c r="JM1245" s="45"/>
      <c r="JN1245" s="45"/>
      <c r="JO1245" s="45"/>
      <c r="KR1245" s="45"/>
      <c r="LU1245" s="45"/>
      <c r="MY1245" s="45"/>
      <c r="OB1245" s="45"/>
      <c r="PE1245" s="45"/>
      <c r="QH1245" s="45"/>
    </row>
    <row r="1246" spans="3:450" s="41" customFormat="1" x14ac:dyDescent="0.2">
      <c r="C1246" s="42"/>
      <c r="G1246" s="43"/>
      <c r="H1246" s="43"/>
      <c r="AK1246" s="45"/>
      <c r="BN1246" s="45"/>
      <c r="DT1246" s="45"/>
      <c r="FZ1246" s="45"/>
      <c r="GA1246" s="73"/>
      <c r="GB1246" s="73"/>
      <c r="GC1246" s="73"/>
      <c r="GD1246" s="73"/>
      <c r="GE1246" s="73"/>
      <c r="GF1246" s="73"/>
      <c r="GG1246" s="73"/>
      <c r="GH1246" s="73"/>
      <c r="GI1246" s="73"/>
      <c r="GJ1246" s="73"/>
      <c r="GK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45"/>
      <c r="IF1246" s="45"/>
      <c r="JM1246" s="45"/>
      <c r="JN1246" s="45"/>
      <c r="JO1246" s="45"/>
      <c r="KR1246" s="45"/>
      <c r="LU1246" s="45"/>
      <c r="MY1246" s="45"/>
      <c r="OB1246" s="45"/>
      <c r="PE1246" s="45"/>
      <c r="QH1246" s="45"/>
    </row>
    <row r="1247" spans="3:450" s="41" customFormat="1" x14ac:dyDescent="0.2">
      <c r="C1247" s="42"/>
      <c r="G1247" s="43"/>
      <c r="H1247" s="43"/>
      <c r="AK1247" s="45"/>
      <c r="BN1247" s="45"/>
      <c r="DT1247" s="45"/>
      <c r="FZ1247" s="45"/>
      <c r="GA1247" s="73"/>
      <c r="GB1247" s="73"/>
      <c r="GC1247" s="73"/>
      <c r="GD1247" s="73"/>
      <c r="GE1247" s="73"/>
      <c r="GF1247" s="73"/>
      <c r="GG1247" s="73"/>
      <c r="GH1247" s="73"/>
      <c r="GI1247" s="73"/>
      <c r="GJ1247" s="73"/>
      <c r="GK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45"/>
      <c r="IF1247" s="45"/>
      <c r="JM1247" s="45"/>
      <c r="JN1247" s="45"/>
      <c r="JO1247" s="45"/>
      <c r="KR1247" s="45"/>
      <c r="LU1247" s="45"/>
      <c r="MY1247" s="45"/>
      <c r="OB1247" s="45"/>
      <c r="PE1247" s="45"/>
      <c r="QH1247" s="45"/>
    </row>
    <row r="1248" spans="3:450" s="41" customFormat="1" x14ac:dyDescent="0.2">
      <c r="C1248" s="42"/>
      <c r="G1248" s="43"/>
      <c r="H1248" s="43"/>
      <c r="AK1248" s="45"/>
      <c r="BN1248" s="45"/>
      <c r="DT1248" s="45"/>
      <c r="FZ1248" s="45"/>
      <c r="GA1248" s="73"/>
      <c r="GB1248" s="73"/>
      <c r="GC1248" s="73"/>
      <c r="GD1248" s="73"/>
      <c r="GE1248" s="73"/>
      <c r="GF1248" s="73"/>
      <c r="GG1248" s="73"/>
      <c r="GH1248" s="73"/>
      <c r="GI1248" s="73"/>
      <c r="GJ1248" s="73"/>
      <c r="GK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45"/>
      <c r="IF1248" s="45"/>
      <c r="JM1248" s="45"/>
      <c r="JN1248" s="45"/>
      <c r="JO1248" s="45"/>
      <c r="KR1248" s="45"/>
      <c r="LU1248" s="45"/>
      <c r="MY1248" s="45"/>
      <c r="OB1248" s="45"/>
      <c r="PE1248" s="45"/>
      <c r="QH1248" s="45"/>
    </row>
    <row r="1249" spans="3:450" s="41" customFormat="1" x14ac:dyDescent="0.2">
      <c r="C1249" s="42"/>
      <c r="G1249" s="43"/>
      <c r="H1249" s="43"/>
      <c r="AK1249" s="45"/>
      <c r="BN1249" s="45"/>
      <c r="DT1249" s="45"/>
      <c r="FZ1249" s="45"/>
      <c r="GA1249" s="73"/>
      <c r="GB1249" s="73"/>
      <c r="GC1249" s="73"/>
      <c r="GD1249" s="73"/>
      <c r="GE1249" s="73"/>
      <c r="GF1249" s="73"/>
      <c r="GG1249" s="73"/>
      <c r="GH1249" s="73"/>
      <c r="GI1249" s="73"/>
      <c r="GJ1249" s="73"/>
      <c r="GK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45"/>
      <c r="IF1249" s="45"/>
      <c r="JM1249" s="45"/>
      <c r="JN1249" s="45"/>
      <c r="JO1249" s="45"/>
      <c r="KR1249" s="45"/>
      <c r="LU1249" s="45"/>
      <c r="MY1249" s="45"/>
      <c r="OB1249" s="45"/>
      <c r="PE1249" s="45"/>
      <c r="QH1249" s="45"/>
    </row>
    <row r="1250" spans="3:450" s="41" customFormat="1" x14ac:dyDescent="0.2">
      <c r="C1250" s="42"/>
      <c r="G1250" s="43"/>
      <c r="H1250" s="43"/>
      <c r="AK1250" s="45"/>
      <c r="BN1250" s="45"/>
      <c r="DT1250" s="45"/>
      <c r="FZ1250" s="45"/>
      <c r="GA1250" s="73"/>
      <c r="GB1250" s="73"/>
      <c r="GC1250" s="73"/>
      <c r="GD1250" s="73"/>
      <c r="GE1250" s="73"/>
      <c r="GF1250" s="73"/>
      <c r="GG1250" s="73"/>
      <c r="GH1250" s="73"/>
      <c r="GI1250" s="73"/>
      <c r="GJ1250" s="73"/>
      <c r="GK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45"/>
      <c r="IF1250" s="45"/>
      <c r="JM1250" s="45"/>
      <c r="JN1250" s="45"/>
      <c r="JO1250" s="45"/>
      <c r="KR1250" s="45"/>
      <c r="LU1250" s="45"/>
      <c r="MY1250" s="45"/>
      <c r="OB1250" s="45"/>
      <c r="PE1250" s="45"/>
      <c r="QH1250" s="45"/>
    </row>
    <row r="1251" spans="3:450" s="41" customFormat="1" x14ac:dyDescent="0.2">
      <c r="C1251" s="42"/>
      <c r="G1251" s="43"/>
      <c r="H1251" s="43"/>
      <c r="AK1251" s="45"/>
      <c r="BN1251" s="45"/>
      <c r="DT1251" s="45"/>
      <c r="FZ1251" s="45"/>
      <c r="GA1251" s="73"/>
      <c r="GB1251" s="73"/>
      <c r="GC1251" s="73"/>
      <c r="GD1251" s="73"/>
      <c r="GE1251" s="73"/>
      <c r="GF1251" s="73"/>
      <c r="GG1251" s="73"/>
      <c r="GH1251" s="73"/>
      <c r="GI1251" s="73"/>
      <c r="GJ1251" s="73"/>
      <c r="GK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45"/>
      <c r="IF1251" s="45"/>
      <c r="JM1251" s="45"/>
      <c r="JN1251" s="45"/>
      <c r="JO1251" s="45"/>
      <c r="KR1251" s="45"/>
      <c r="LU1251" s="45"/>
      <c r="MY1251" s="45"/>
      <c r="OB1251" s="45"/>
      <c r="PE1251" s="45"/>
      <c r="QH1251" s="45"/>
    </row>
    <row r="1252" spans="3:450" s="41" customFormat="1" x14ac:dyDescent="0.2">
      <c r="C1252" s="42"/>
      <c r="G1252" s="43"/>
      <c r="H1252" s="43"/>
      <c r="AK1252" s="45"/>
      <c r="BN1252" s="45"/>
      <c r="DT1252" s="45"/>
      <c r="FZ1252" s="45"/>
      <c r="GA1252" s="73"/>
      <c r="GB1252" s="73"/>
      <c r="GC1252" s="73"/>
      <c r="GD1252" s="73"/>
      <c r="GE1252" s="73"/>
      <c r="GF1252" s="73"/>
      <c r="GG1252" s="73"/>
      <c r="GH1252" s="73"/>
      <c r="GI1252" s="73"/>
      <c r="GJ1252" s="73"/>
      <c r="GK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45"/>
      <c r="IF1252" s="45"/>
      <c r="JM1252" s="45"/>
      <c r="JN1252" s="45"/>
      <c r="JO1252" s="45"/>
      <c r="KR1252" s="45"/>
      <c r="LU1252" s="45"/>
      <c r="MY1252" s="45"/>
      <c r="OB1252" s="45"/>
      <c r="PE1252" s="45"/>
      <c r="QH1252" s="45"/>
    </row>
    <row r="1253" spans="3:450" s="41" customFormat="1" x14ac:dyDescent="0.2">
      <c r="C1253" s="42"/>
      <c r="G1253" s="43"/>
      <c r="H1253" s="43"/>
      <c r="AK1253" s="45"/>
      <c r="BN1253" s="45"/>
      <c r="DT1253" s="45"/>
      <c r="FZ1253" s="45"/>
      <c r="GA1253" s="73"/>
      <c r="GB1253" s="73"/>
      <c r="GC1253" s="73"/>
      <c r="GD1253" s="73"/>
      <c r="GE1253" s="73"/>
      <c r="GF1253" s="73"/>
      <c r="GG1253" s="73"/>
      <c r="GH1253" s="73"/>
      <c r="GI1253" s="73"/>
      <c r="GJ1253" s="73"/>
      <c r="GK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45"/>
      <c r="IF1253" s="45"/>
      <c r="JM1253" s="45"/>
      <c r="JN1253" s="45"/>
      <c r="JO1253" s="45"/>
      <c r="KR1253" s="45"/>
      <c r="LU1253" s="45"/>
      <c r="MY1253" s="45"/>
      <c r="OB1253" s="45"/>
      <c r="PE1253" s="45"/>
      <c r="QH1253" s="45"/>
    </row>
    <row r="1254" spans="3:450" s="41" customFormat="1" x14ac:dyDescent="0.2">
      <c r="C1254" s="42"/>
      <c r="G1254" s="43"/>
      <c r="H1254" s="43"/>
      <c r="AK1254" s="45"/>
      <c r="BN1254" s="45"/>
      <c r="DT1254" s="45"/>
      <c r="FZ1254" s="45"/>
      <c r="GA1254" s="73"/>
      <c r="GB1254" s="73"/>
      <c r="GC1254" s="73"/>
      <c r="GD1254" s="73"/>
      <c r="GE1254" s="73"/>
      <c r="GF1254" s="73"/>
      <c r="GG1254" s="73"/>
      <c r="GH1254" s="73"/>
      <c r="GI1254" s="73"/>
      <c r="GJ1254" s="73"/>
      <c r="GK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45"/>
      <c r="IF1254" s="45"/>
      <c r="JM1254" s="45"/>
      <c r="JN1254" s="45"/>
      <c r="JO1254" s="45"/>
      <c r="KR1254" s="45"/>
      <c r="LU1254" s="45"/>
      <c r="MY1254" s="45"/>
      <c r="OB1254" s="45"/>
      <c r="PE1254" s="45"/>
      <c r="QH1254" s="45"/>
    </row>
    <row r="1255" spans="3:450" s="41" customFormat="1" x14ac:dyDescent="0.2">
      <c r="C1255" s="42"/>
      <c r="G1255" s="43"/>
      <c r="H1255" s="43"/>
      <c r="AK1255" s="45"/>
      <c r="BN1255" s="45"/>
      <c r="DT1255" s="45"/>
      <c r="FZ1255" s="45"/>
      <c r="GA1255" s="73"/>
      <c r="GB1255" s="73"/>
      <c r="GC1255" s="73"/>
      <c r="GD1255" s="73"/>
      <c r="GE1255" s="73"/>
      <c r="GF1255" s="73"/>
      <c r="GG1255" s="73"/>
      <c r="GH1255" s="73"/>
      <c r="GI1255" s="73"/>
      <c r="GJ1255" s="73"/>
      <c r="GK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45"/>
      <c r="IF1255" s="45"/>
      <c r="JM1255" s="45"/>
      <c r="JN1255" s="45"/>
      <c r="JO1255" s="45"/>
      <c r="KR1255" s="45"/>
      <c r="LU1255" s="45"/>
      <c r="MY1255" s="45"/>
      <c r="OB1255" s="45"/>
      <c r="PE1255" s="45"/>
      <c r="QH1255" s="45"/>
    </row>
    <row r="1256" spans="3:450" s="41" customFormat="1" x14ac:dyDescent="0.2">
      <c r="C1256" s="42"/>
      <c r="G1256" s="43"/>
      <c r="H1256" s="43"/>
      <c r="AK1256" s="45"/>
      <c r="BN1256" s="45"/>
      <c r="DT1256" s="45"/>
      <c r="FZ1256" s="45"/>
      <c r="GA1256" s="73"/>
      <c r="GB1256" s="73"/>
      <c r="GC1256" s="73"/>
      <c r="GD1256" s="73"/>
      <c r="GE1256" s="73"/>
      <c r="GF1256" s="73"/>
      <c r="GG1256" s="73"/>
      <c r="GH1256" s="73"/>
      <c r="GI1256" s="73"/>
      <c r="GJ1256" s="73"/>
      <c r="GK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45"/>
      <c r="IF1256" s="45"/>
      <c r="JM1256" s="45"/>
      <c r="JN1256" s="45"/>
      <c r="JO1256" s="45"/>
      <c r="KR1256" s="45"/>
      <c r="LU1256" s="45"/>
      <c r="MY1256" s="45"/>
      <c r="OB1256" s="45"/>
      <c r="PE1256" s="45"/>
      <c r="QH1256" s="45"/>
    </row>
    <row r="1257" spans="3:450" s="41" customFormat="1" x14ac:dyDescent="0.2">
      <c r="C1257" s="42"/>
      <c r="G1257" s="43"/>
      <c r="H1257" s="43"/>
      <c r="AK1257" s="45"/>
      <c r="BN1257" s="45"/>
      <c r="DT1257" s="45"/>
      <c r="FZ1257" s="45"/>
      <c r="GA1257" s="73"/>
      <c r="GB1257" s="73"/>
      <c r="GC1257" s="73"/>
      <c r="GD1257" s="73"/>
      <c r="GE1257" s="73"/>
      <c r="GF1257" s="73"/>
      <c r="GG1257" s="73"/>
      <c r="GH1257" s="73"/>
      <c r="GI1257" s="73"/>
      <c r="GJ1257" s="73"/>
      <c r="GK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45"/>
      <c r="IF1257" s="45"/>
      <c r="JM1257" s="45"/>
      <c r="JN1257" s="45"/>
      <c r="JO1257" s="45"/>
      <c r="KR1257" s="45"/>
      <c r="LU1257" s="45"/>
      <c r="MY1257" s="45"/>
      <c r="OB1257" s="45"/>
      <c r="PE1257" s="45"/>
      <c r="QH1257" s="45"/>
    </row>
    <row r="1258" spans="3:450" s="41" customFormat="1" x14ac:dyDescent="0.2">
      <c r="C1258" s="42"/>
      <c r="G1258" s="43"/>
      <c r="H1258" s="43"/>
      <c r="AK1258" s="45"/>
      <c r="BN1258" s="45"/>
      <c r="DT1258" s="45"/>
      <c r="FZ1258" s="45"/>
      <c r="GA1258" s="73"/>
      <c r="GB1258" s="73"/>
      <c r="GC1258" s="73"/>
      <c r="GD1258" s="73"/>
      <c r="GE1258" s="73"/>
      <c r="GF1258" s="73"/>
      <c r="GG1258" s="73"/>
      <c r="GH1258" s="73"/>
      <c r="GI1258" s="73"/>
      <c r="GJ1258" s="73"/>
      <c r="GK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45"/>
      <c r="IF1258" s="45"/>
      <c r="JM1258" s="45"/>
      <c r="JN1258" s="45"/>
      <c r="JO1258" s="45"/>
      <c r="KR1258" s="45"/>
      <c r="LU1258" s="45"/>
      <c r="MY1258" s="45"/>
      <c r="OB1258" s="45"/>
      <c r="PE1258" s="45"/>
      <c r="QH1258" s="45"/>
    </row>
    <row r="1259" spans="3:450" s="41" customFormat="1" x14ac:dyDescent="0.2">
      <c r="C1259" s="42"/>
      <c r="G1259" s="43"/>
      <c r="H1259" s="43"/>
      <c r="AK1259" s="45"/>
      <c r="BN1259" s="45"/>
      <c r="DT1259" s="45"/>
      <c r="FZ1259" s="45"/>
      <c r="GA1259" s="73"/>
      <c r="GB1259" s="73"/>
      <c r="GC1259" s="73"/>
      <c r="GD1259" s="73"/>
      <c r="GE1259" s="73"/>
      <c r="GF1259" s="73"/>
      <c r="GG1259" s="73"/>
      <c r="GH1259" s="73"/>
      <c r="GI1259" s="73"/>
      <c r="GJ1259" s="73"/>
      <c r="GK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45"/>
      <c r="IF1259" s="45"/>
      <c r="JM1259" s="45"/>
      <c r="JN1259" s="45"/>
      <c r="JO1259" s="45"/>
      <c r="KR1259" s="45"/>
      <c r="LU1259" s="45"/>
      <c r="MY1259" s="45"/>
      <c r="OB1259" s="45"/>
      <c r="PE1259" s="45"/>
      <c r="QH1259" s="45"/>
    </row>
    <row r="1260" spans="3:450" s="41" customFormat="1" x14ac:dyDescent="0.2">
      <c r="C1260" s="42"/>
      <c r="G1260" s="43"/>
      <c r="H1260" s="43"/>
      <c r="AK1260" s="45"/>
      <c r="BN1260" s="45"/>
      <c r="DT1260" s="45"/>
      <c r="FZ1260" s="45"/>
      <c r="GA1260" s="73"/>
      <c r="GB1260" s="73"/>
      <c r="GC1260" s="73"/>
      <c r="GD1260" s="73"/>
      <c r="GE1260" s="73"/>
      <c r="GF1260" s="73"/>
      <c r="GG1260" s="73"/>
      <c r="GH1260" s="73"/>
      <c r="GI1260" s="73"/>
      <c r="GJ1260" s="73"/>
      <c r="GK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45"/>
      <c r="IF1260" s="45"/>
      <c r="JM1260" s="45"/>
      <c r="JN1260" s="45"/>
      <c r="JO1260" s="45"/>
      <c r="KR1260" s="45"/>
      <c r="LU1260" s="45"/>
      <c r="MY1260" s="45"/>
      <c r="OB1260" s="45"/>
      <c r="PE1260" s="45"/>
      <c r="QH1260" s="45"/>
    </row>
    <row r="1261" spans="3:450" s="41" customFormat="1" x14ac:dyDescent="0.2">
      <c r="C1261" s="42"/>
      <c r="G1261" s="43"/>
      <c r="H1261" s="43"/>
      <c r="AK1261" s="45"/>
      <c r="BN1261" s="45"/>
      <c r="DT1261" s="45"/>
      <c r="FZ1261" s="45"/>
      <c r="GA1261" s="73"/>
      <c r="GB1261" s="73"/>
      <c r="GC1261" s="73"/>
      <c r="GD1261" s="73"/>
      <c r="GE1261" s="73"/>
      <c r="GF1261" s="73"/>
      <c r="GG1261" s="73"/>
      <c r="GH1261" s="73"/>
      <c r="GI1261" s="73"/>
      <c r="GJ1261" s="73"/>
      <c r="GK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45"/>
      <c r="IF1261" s="45"/>
      <c r="JM1261" s="45"/>
      <c r="JN1261" s="45"/>
      <c r="JO1261" s="45"/>
      <c r="KR1261" s="45"/>
      <c r="LU1261" s="45"/>
      <c r="MY1261" s="45"/>
      <c r="OB1261" s="45"/>
      <c r="PE1261" s="45"/>
      <c r="QH1261" s="45"/>
    </row>
    <row r="1262" spans="3:450" s="41" customFormat="1" x14ac:dyDescent="0.2">
      <c r="C1262" s="42"/>
      <c r="G1262" s="43"/>
      <c r="H1262" s="43"/>
      <c r="AK1262" s="45"/>
      <c r="BN1262" s="45"/>
      <c r="DT1262" s="45"/>
      <c r="FZ1262" s="45"/>
      <c r="GA1262" s="73"/>
      <c r="GB1262" s="73"/>
      <c r="GC1262" s="73"/>
      <c r="GD1262" s="73"/>
      <c r="GE1262" s="73"/>
      <c r="GF1262" s="73"/>
      <c r="GG1262" s="73"/>
      <c r="GH1262" s="73"/>
      <c r="GI1262" s="73"/>
      <c r="GJ1262" s="73"/>
      <c r="GK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45"/>
      <c r="IF1262" s="45"/>
      <c r="JM1262" s="45"/>
      <c r="JN1262" s="45"/>
      <c r="JO1262" s="45"/>
      <c r="KR1262" s="45"/>
      <c r="LU1262" s="45"/>
      <c r="MY1262" s="45"/>
      <c r="OB1262" s="45"/>
      <c r="PE1262" s="45"/>
      <c r="QH1262" s="45"/>
    </row>
    <row r="1263" spans="3:450" s="41" customFormat="1" x14ac:dyDescent="0.2">
      <c r="C1263" s="42"/>
      <c r="G1263" s="43"/>
      <c r="H1263" s="43"/>
      <c r="AK1263" s="45"/>
      <c r="BN1263" s="45"/>
      <c r="DT1263" s="45"/>
      <c r="FZ1263" s="45"/>
      <c r="GA1263" s="73"/>
      <c r="GB1263" s="73"/>
      <c r="GC1263" s="73"/>
      <c r="GD1263" s="73"/>
      <c r="GE1263" s="73"/>
      <c r="GF1263" s="73"/>
      <c r="GG1263" s="73"/>
      <c r="GH1263" s="73"/>
      <c r="GI1263" s="73"/>
      <c r="GJ1263" s="73"/>
      <c r="GK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45"/>
      <c r="IF1263" s="45"/>
      <c r="JM1263" s="45"/>
      <c r="JN1263" s="45"/>
      <c r="JO1263" s="45"/>
      <c r="KR1263" s="45"/>
      <c r="LU1263" s="45"/>
      <c r="MY1263" s="45"/>
      <c r="OB1263" s="45"/>
      <c r="PE1263" s="45"/>
      <c r="QH1263" s="45"/>
    </row>
    <row r="1264" spans="3:450" s="41" customFormat="1" x14ac:dyDescent="0.2">
      <c r="C1264" s="42"/>
      <c r="G1264" s="43"/>
      <c r="H1264" s="43"/>
      <c r="AK1264" s="45"/>
      <c r="BN1264" s="45"/>
      <c r="DT1264" s="45"/>
      <c r="FZ1264" s="45"/>
      <c r="GA1264" s="73"/>
      <c r="GB1264" s="73"/>
      <c r="GC1264" s="73"/>
      <c r="GD1264" s="73"/>
      <c r="GE1264" s="73"/>
      <c r="GF1264" s="73"/>
      <c r="GG1264" s="73"/>
      <c r="GH1264" s="73"/>
      <c r="GI1264" s="73"/>
      <c r="GJ1264" s="73"/>
      <c r="GK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45"/>
      <c r="IF1264" s="45"/>
      <c r="JM1264" s="45"/>
      <c r="JN1264" s="45"/>
      <c r="JO1264" s="45"/>
      <c r="KR1264" s="45"/>
      <c r="LU1264" s="45"/>
      <c r="MY1264" s="45"/>
      <c r="OB1264" s="45"/>
      <c r="PE1264" s="45"/>
      <c r="QH1264" s="45"/>
    </row>
    <row r="1265" spans="3:450" s="41" customFormat="1" x14ac:dyDescent="0.2">
      <c r="C1265" s="42"/>
      <c r="G1265" s="43"/>
      <c r="H1265" s="43"/>
      <c r="AK1265" s="45"/>
      <c r="BN1265" s="45"/>
      <c r="DT1265" s="45"/>
      <c r="FZ1265" s="45"/>
      <c r="GA1265" s="73"/>
      <c r="GB1265" s="73"/>
      <c r="GC1265" s="73"/>
      <c r="GD1265" s="73"/>
      <c r="GE1265" s="73"/>
      <c r="GF1265" s="73"/>
      <c r="GG1265" s="73"/>
      <c r="GH1265" s="73"/>
      <c r="GI1265" s="73"/>
      <c r="GJ1265" s="73"/>
      <c r="GK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45"/>
      <c r="IF1265" s="45"/>
      <c r="JM1265" s="45"/>
      <c r="JN1265" s="45"/>
      <c r="JO1265" s="45"/>
      <c r="KR1265" s="45"/>
      <c r="LU1265" s="45"/>
      <c r="MY1265" s="45"/>
      <c r="OB1265" s="45"/>
      <c r="PE1265" s="45"/>
      <c r="QH1265" s="45"/>
    </row>
    <row r="1266" spans="3:450" s="41" customFormat="1" x14ac:dyDescent="0.2">
      <c r="C1266" s="42"/>
      <c r="G1266" s="43"/>
      <c r="H1266" s="43"/>
      <c r="AK1266" s="45"/>
      <c r="BN1266" s="45"/>
      <c r="DT1266" s="45"/>
      <c r="FZ1266" s="45"/>
      <c r="GA1266" s="73"/>
      <c r="GB1266" s="73"/>
      <c r="GC1266" s="73"/>
      <c r="GD1266" s="73"/>
      <c r="GE1266" s="73"/>
      <c r="GF1266" s="73"/>
      <c r="GG1266" s="73"/>
      <c r="GH1266" s="73"/>
      <c r="GI1266" s="73"/>
      <c r="GJ1266" s="73"/>
      <c r="GK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45"/>
      <c r="IF1266" s="45"/>
      <c r="JM1266" s="45"/>
      <c r="JN1266" s="45"/>
      <c r="JO1266" s="45"/>
      <c r="KR1266" s="45"/>
      <c r="LU1266" s="45"/>
      <c r="MY1266" s="45"/>
      <c r="OB1266" s="45"/>
      <c r="PE1266" s="45"/>
      <c r="QH1266" s="45"/>
    </row>
    <row r="1267" spans="3:450" s="41" customFormat="1" x14ac:dyDescent="0.2">
      <c r="C1267" s="42"/>
      <c r="G1267" s="43"/>
      <c r="H1267" s="43"/>
      <c r="AK1267" s="45"/>
      <c r="BN1267" s="45"/>
      <c r="DT1267" s="45"/>
      <c r="FZ1267" s="45"/>
      <c r="GA1267" s="73"/>
      <c r="GB1267" s="73"/>
      <c r="GC1267" s="73"/>
      <c r="GD1267" s="73"/>
      <c r="GE1267" s="73"/>
      <c r="GF1267" s="73"/>
      <c r="GG1267" s="73"/>
      <c r="GH1267" s="73"/>
      <c r="GI1267" s="73"/>
      <c r="GJ1267" s="73"/>
      <c r="GK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45"/>
      <c r="IF1267" s="45"/>
      <c r="JM1267" s="45"/>
      <c r="JN1267" s="45"/>
      <c r="JO1267" s="45"/>
      <c r="KR1267" s="45"/>
      <c r="LU1267" s="45"/>
      <c r="MY1267" s="45"/>
      <c r="OB1267" s="45"/>
      <c r="PE1267" s="45"/>
      <c r="QH1267" s="45"/>
    </row>
    <row r="1268" spans="3:450" s="41" customFormat="1" x14ac:dyDescent="0.2">
      <c r="C1268" s="42"/>
      <c r="G1268" s="43"/>
      <c r="H1268" s="43"/>
      <c r="AK1268" s="45"/>
      <c r="BN1268" s="45"/>
      <c r="DT1268" s="45"/>
      <c r="FZ1268" s="45"/>
      <c r="GA1268" s="73"/>
      <c r="GB1268" s="73"/>
      <c r="GC1268" s="73"/>
      <c r="GD1268" s="73"/>
      <c r="GE1268" s="73"/>
      <c r="GF1268" s="73"/>
      <c r="GG1268" s="73"/>
      <c r="GH1268" s="73"/>
      <c r="GI1268" s="73"/>
      <c r="GJ1268" s="73"/>
      <c r="GK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45"/>
      <c r="IF1268" s="45"/>
      <c r="JM1268" s="45"/>
      <c r="JN1268" s="45"/>
      <c r="JO1268" s="45"/>
      <c r="KR1268" s="45"/>
      <c r="LU1268" s="45"/>
      <c r="MY1268" s="45"/>
      <c r="OB1268" s="45"/>
      <c r="PE1268" s="45"/>
      <c r="QH1268" s="45"/>
    </row>
    <row r="1269" spans="3:450" s="41" customFormat="1" x14ac:dyDescent="0.2">
      <c r="C1269" s="42"/>
      <c r="G1269" s="43"/>
      <c r="H1269" s="43"/>
      <c r="AK1269" s="45"/>
      <c r="BN1269" s="45"/>
      <c r="DT1269" s="45"/>
      <c r="FZ1269" s="45"/>
      <c r="GA1269" s="73"/>
      <c r="GB1269" s="73"/>
      <c r="GC1269" s="73"/>
      <c r="GD1269" s="73"/>
      <c r="GE1269" s="73"/>
      <c r="GF1269" s="73"/>
      <c r="GG1269" s="73"/>
      <c r="GH1269" s="73"/>
      <c r="GI1269" s="73"/>
      <c r="GJ1269" s="73"/>
      <c r="GK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45"/>
      <c r="IF1269" s="45"/>
      <c r="JM1269" s="45"/>
      <c r="JN1269" s="45"/>
      <c r="JO1269" s="45"/>
      <c r="KR1269" s="45"/>
      <c r="LU1269" s="45"/>
      <c r="MY1269" s="45"/>
      <c r="OB1269" s="45"/>
      <c r="PE1269" s="45"/>
      <c r="QH1269" s="45"/>
    </row>
    <row r="1270" spans="3:450" s="41" customFormat="1" x14ac:dyDescent="0.2">
      <c r="C1270" s="42"/>
      <c r="G1270" s="43"/>
      <c r="H1270" s="43"/>
      <c r="AK1270" s="45"/>
      <c r="BN1270" s="45"/>
      <c r="DT1270" s="45"/>
      <c r="FZ1270" s="45"/>
      <c r="GA1270" s="73"/>
      <c r="GB1270" s="73"/>
      <c r="GC1270" s="73"/>
      <c r="GD1270" s="73"/>
      <c r="GE1270" s="73"/>
      <c r="GF1270" s="73"/>
      <c r="GG1270" s="73"/>
      <c r="GH1270" s="73"/>
      <c r="GI1270" s="73"/>
      <c r="GJ1270" s="73"/>
      <c r="GK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45"/>
      <c r="IF1270" s="45"/>
      <c r="JM1270" s="45"/>
      <c r="JN1270" s="45"/>
      <c r="JO1270" s="45"/>
      <c r="KR1270" s="45"/>
      <c r="LU1270" s="45"/>
      <c r="MY1270" s="45"/>
      <c r="OB1270" s="45"/>
      <c r="PE1270" s="45"/>
      <c r="QH1270" s="45"/>
    </row>
    <row r="1271" spans="3:450" s="41" customFormat="1" x14ac:dyDescent="0.2">
      <c r="C1271" s="42"/>
      <c r="G1271" s="43"/>
      <c r="H1271" s="43"/>
      <c r="AK1271" s="45"/>
      <c r="BN1271" s="45"/>
      <c r="DT1271" s="45"/>
      <c r="FZ1271" s="45"/>
      <c r="GA1271" s="73"/>
      <c r="GB1271" s="73"/>
      <c r="GC1271" s="73"/>
      <c r="GD1271" s="73"/>
      <c r="GE1271" s="73"/>
      <c r="GF1271" s="73"/>
      <c r="GG1271" s="73"/>
      <c r="GH1271" s="73"/>
      <c r="GI1271" s="73"/>
      <c r="GJ1271" s="73"/>
      <c r="GK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45"/>
      <c r="IF1271" s="45"/>
      <c r="JM1271" s="45"/>
      <c r="JN1271" s="45"/>
      <c r="JO1271" s="45"/>
      <c r="KR1271" s="45"/>
      <c r="LU1271" s="45"/>
      <c r="MY1271" s="45"/>
      <c r="OB1271" s="45"/>
      <c r="PE1271" s="45"/>
      <c r="QH1271" s="45"/>
    </row>
    <row r="1272" spans="3:450" s="41" customFormat="1" x14ac:dyDescent="0.2">
      <c r="C1272" s="42"/>
      <c r="G1272" s="43"/>
      <c r="H1272" s="43"/>
      <c r="AK1272" s="45"/>
      <c r="BN1272" s="45"/>
      <c r="DT1272" s="45"/>
      <c r="FZ1272" s="45"/>
      <c r="GA1272" s="73"/>
      <c r="GB1272" s="73"/>
      <c r="GC1272" s="73"/>
      <c r="GD1272" s="73"/>
      <c r="GE1272" s="73"/>
      <c r="GF1272" s="73"/>
      <c r="GG1272" s="73"/>
      <c r="GH1272" s="73"/>
      <c r="GI1272" s="73"/>
      <c r="GJ1272" s="73"/>
      <c r="GK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45"/>
      <c r="IF1272" s="45"/>
      <c r="JM1272" s="45"/>
      <c r="JN1272" s="45"/>
      <c r="JO1272" s="45"/>
      <c r="KR1272" s="45"/>
      <c r="LU1272" s="45"/>
      <c r="MY1272" s="45"/>
      <c r="OB1272" s="45"/>
      <c r="PE1272" s="45"/>
      <c r="QH1272" s="45"/>
    </row>
    <row r="1273" spans="3:450" s="41" customFormat="1" x14ac:dyDescent="0.2">
      <c r="C1273" s="42"/>
      <c r="G1273" s="43"/>
      <c r="H1273" s="43"/>
      <c r="AK1273" s="45"/>
      <c r="BN1273" s="45"/>
      <c r="DT1273" s="45"/>
      <c r="FZ1273" s="45"/>
      <c r="GA1273" s="73"/>
      <c r="GB1273" s="73"/>
      <c r="GC1273" s="73"/>
      <c r="GD1273" s="73"/>
      <c r="GE1273" s="73"/>
      <c r="GF1273" s="73"/>
      <c r="GG1273" s="73"/>
      <c r="GH1273" s="73"/>
      <c r="GI1273" s="73"/>
      <c r="GJ1273" s="73"/>
      <c r="GK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45"/>
      <c r="IF1273" s="45"/>
      <c r="JM1273" s="45"/>
      <c r="JN1273" s="45"/>
      <c r="JO1273" s="45"/>
      <c r="KR1273" s="45"/>
      <c r="LU1273" s="45"/>
      <c r="MY1273" s="45"/>
      <c r="OB1273" s="45"/>
      <c r="PE1273" s="45"/>
      <c r="QH1273" s="45"/>
    </row>
    <row r="1274" spans="3:450" s="41" customFormat="1" x14ac:dyDescent="0.2">
      <c r="C1274" s="42"/>
      <c r="G1274" s="43"/>
      <c r="H1274" s="43"/>
      <c r="AK1274" s="45"/>
      <c r="BN1274" s="45"/>
      <c r="DT1274" s="45"/>
      <c r="FZ1274" s="45"/>
      <c r="GA1274" s="73"/>
      <c r="GB1274" s="73"/>
      <c r="GC1274" s="73"/>
      <c r="GD1274" s="73"/>
      <c r="GE1274" s="73"/>
      <c r="GF1274" s="73"/>
      <c r="GG1274" s="73"/>
      <c r="GH1274" s="73"/>
      <c r="GI1274" s="73"/>
      <c r="GJ1274" s="73"/>
      <c r="GK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45"/>
      <c r="IF1274" s="45"/>
      <c r="JM1274" s="45"/>
      <c r="JN1274" s="45"/>
      <c r="JO1274" s="45"/>
      <c r="KR1274" s="45"/>
      <c r="LU1274" s="45"/>
      <c r="MY1274" s="45"/>
      <c r="OB1274" s="45"/>
      <c r="PE1274" s="45"/>
      <c r="QH1274" s="45"/>
    </row>
    <row r="1275" spans="3:450" s="41" customFormat="1" x14ac:dyDescent="0.2">
      <c r="C1275" s="42"/>
      <c r="G1275" s="43"/>
      <c r="H1275" s="43"/>
      <c r="AK1275" s="45"/>
      <c r="BN1275" s="45"/>
      <c r="DT1275" s="45"/>
      <c r="FZ1275" s="45"/>
      <c r="GA1275" s="73"/>
      <c r="GB1275" s="73"/>
      <c r="GC1275" s="73"/>
      <c r="GD1275" s="73"/>
      <c r="GE1275" s="73"/>
      <c r="GF1275" s="73"/>
      <c r="GG1275" s="73"/>
      <c r="GH1275" s="73"/>
      <c r="GI1275" s="73"/>
      <c r="GJ1275" s="73"/>
      <c r="GK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45"/>
      <c r="IF1275" s="45"/>
      <c r="JM1275" s="45"/>
      <c r="JN1275" s="45"/>
      <c r="JO1275" s="45"/>
      <c r="KR1275" s="45"/>
      <c r="LU1275" s="45"/>
      <c r="MY1275" s="45"/>
      <c r="OB1275" s="45"/>
      <c r="PE1275" s="45"/>
      <c r="QH1275" s="45"/>
    </row>
    <row r="1276" spans="3:450" s="41" customFormat="1" x14ac:dyDescent="0.2">
      <c r="C1276" s="42"/>
      <c r="G1276" s="43"/>
      <c r="H1276" s="43"/>
      <c r="AK1276" s="45"/>
      <c r="BN1276" s="45"/>
      <c r="DT1276" s="45"/>
      <c r="FZ1276" s="45"/>
      <c r="GA1276" s="73"/>
      <c r="GB1276" s="73"/>
      <c r="GC1276" s="73"/>
      <c r="GD1276" s="73"/>
      <c r="GE1276" s="73"/>
      <c r="GF1276" s="73"/>
      <c r="GG1276" s="73"/>
      <c r="GH1276" s="73"/>
      <c r="GI1276" s="73"/>
      <c r="GJ1276" s="73"/>
      <c r="GK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45"/>
      <c r="IF1276" s="45"/>
      <c r="JM1276" s="45"/>
      <c r="JN1276" s="45"/>
      <c r="JO1276" s="45"/>
      <c r="KR1276" s="45"/>
      <c r="LU1276" s="45"/>
      <c r="MY1276" s="45"/>
      <c r="OB1276" s="45"/>
      <c r="PE1276" s="45"/>
      <c r="QH1276" s="45"/>
    </row>
    <row r="1277" spans="3:450" s="41" customFormat="1" x14ac:dyDescent="0.2">
      <c r="C1277" s="42"/>
      <c r="G1277" s="43"/>
      <c r="H1277" s="43"/>
      <c r="AK1277" s="45"/>
      <c r="BN1277" s="45"/>
      <c r="DT1277" s="45"/>
      <c r="FZ1277" s="45"/>
      <c r="GA1277" s="73"/>
      <c r="GB1277" s="73"/>
      <c r="GC1277" s="73"/>
      <c r="GD1277" s="73"/>
      <c r="GE1277" s="73"/>
      <c r="GF1277" s="73"/>
      <c r="GG1277" s="73"/>
      <c r="GH1277" s="73"/>
      <c r="GI1277" s="73"/>
      <c r="GJ1277" s="73"/>
      <c r="GK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45"/>
      <c r="IF1277" s="45"/>
      <c r="JM1277" s="45"/>
      <c r="JN1277" s="45"/>
      <c r="JO1277" s="45"/>
      <c r="KR1277" s="45"/>
      <c r="LU1277" s="45"/>
      <c r="MY1277" s="45"/>
      <c r="OB1277" s="45"/>
      <c r="PE1277" s="45"/>
      <c r="QH1277" s="45"/>
    </row>
    <row r="1278" spans="3:450" s="41" customFormat="1" x14ac:dyDescent="0.2">
      <c r="C1278" s="42"/>
      <c r="G1278" s="43"/>
      <c r="H1278" s="43"/>
      <c r="AK1278" s="45"/>
      <c r="BN1278" s="45"/>
      <c r="DT1278" s="45"/>
      <c r="FZ1278" s="45"/>
      <c r="GA1278" s="73"/>
      <c r="GB1278" s="73"/>
      <c r="GC1278" s="73"/>
      <c r="GD1278" s="73"/>
      <c r="GE1278" s="73"/>
      <c r="GF1278" s="73"/>
      <c r="GG1278" s="73"/>
      <c r="GH1278" s="73"/>
      <c r="GI1278" s="73"/>
      <c r="GJ1278" s="73"/>
      <c r="GK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45"/>
      <c r="IF1278" s="45"/>
      <c r="JM1278" s="45"/>
      <c r="JN1278" s="45"/>
      <c r="JO1278" s="45"/>
      <c r="KR1278" s="45"/>
      <c r="LU1278" s="45"/>
      <c r="MY1278" s="45"/>
      <c r="OB1278" s="45"/>
      <c r="PE1278" s="45"/>
      <c r="QH1278" s="45"/>
    </row>
    <row r="1279" spans="3:450" s="41" customFormat="1" x14ac:dyDescent="0.2">
      <c r="C1279" s="42"/>
      <c r="G1279" s="43"/>
      <c r="H1279" s="43"/>
      <c r="AK1279" s="45"/>
      <c r="BN1279" s="45"/>
      <c r="DT1279" s="45"/>
      <c r="FZ1279" s="45"/>
      <c r="GA1279" s="73"/>
      <c r="GB1279" s="73"/>
      <c r="GC1279" s="73"/>
      <c r="GD1279" s="73"/>
      <c r="GE1279" s="73"/>
      <c r="GF1279" s="73"/>
      <c r="GG1279" s="73"/>
      <c r="GH1279" s="73"/>
      <c r="GI1279" s="73"/>
      <c r="GJ1279" s="73"/>
      <c r="GK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45"/>
      <c r="IF1279" s="45"/>
      <c r="JM1279" s="45"/>
      <c r="JN1279" s="45"/>
      <c r="JO1279" s="45"/>
      <c r="KR1279" s="45"/>
      <c r="LU1279" s="45"/>
      <c r="MY1279" s="45"/>
      <c r="OB1279" s="45"/>
      <c r="PE1279" s="45"/>
      <c r="QH1279" s="45"/>
    </row>
    <row r="1280" spans="3:450" s="41" customFormat="1" x14ac:dyDescent="0.2">
      <c r="C1280" s="42"/>
      <c r="G1280" s="43"/>
      <c r="H1280" s="43"/>
      <c r="AK1280" s="45"/>
      <c r="BN1280" s="45"/>
      <c r="DT1280" s="45"/>
      <c r="FZ1280" s="45"/>
      <c r="GA1280" s="73"/>
      <c r="GB1280" s="73"/>
      <c r="GC1280" s="73"/>
      <c r="GD1280" s="73"/>
      <c r="GE1280" s="73"/>
      <c r="GF1280" s="73"/>
      <c r="GG1280" s="73"/>
      <c r="GH1280" s="73"/>
      <c r="GI1280" s="73"/>
      <c r="GJ1280" s="73"/>
      <c r="GK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45"/>
      <c r="IF1280" s="45"/>
      <c r="JM1280" s="45"/>
      <c r="JN1280" s="45"/>
      <c r="JO1280" s="45"/>
      <c r="KR1280" s="45"/>
      <c r="LU1280" s="45"/>
      <c r="MY1280" s="45"/>
      <c r="OB1280" s="45"/>
      <c r="PE1280" s="45"/>
      <c r="QH1280" s="45"/>
    </row>
    <row r="1281" spans="3:450" s="41" customFormat="1" x14ac:dyDescent="0.2">
      <c r="C1281" s="42"/>
      <c r="G1281" s="43"/>
      <c r="H1281" s="43"/>
      <c r="AK1281" s="45"/>
      <c r="BN1281" s="45"/>
      <c r="DT1281" s="45"/>
      <c r="FZ1281" s="45"/>
      <c r="GA1281" s="73"/>
      <c r="GB1281" s="73"/>
      <c r="GC1281" s="73"/>
      <c r="GD1281" s="73"/>
      <c r="GE1281" s="73"/>
      <c r="GF1281" s="73"/>
      <c r="GG1281" s="73"/>
      <c r="GH1281" s="73"/>
      <c r="GI1281" s="73"/>
      <c r="GJ1281" s="73"/>
      <c r="GK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45"/>
      <c r="IF1281" s="45"/>
      <c r="JM1281" s="45"/>
      <c r="JN1281" s="45"/>
      <c r="JO1281" s="45"/>
      <c r="KR1281" s="45"/>
      <c r="LU1281" s="45"/>
      <c r="MY1281" s="45"/>
      <c r="OB1281" s="45"/>
      <c r="PE1281" s="45"/>
      <c r="QH1281" s="45"/>
    </row>
    <row r="1282" spans="3:450" s="41" customFormat="1" x14ac:dyDescent="0.2">
      <c r="C1282" s="42"/>
      <c r="G1282" s="43"/>
      <c r="H1282" s="43"/>
      <c r="AK1282" s="45"/>
      <c r="BN1282" s="45"/>
      <c r="DT1282" s="45"/>
      <c r="FZ1282" s="45"/>
      <c r="GA1282" s="73"/>
      <c r="GB1282" s="73"/>
      <c r="GC1282" s="73"/>
      <c r="GD1282" s="73"/>
      <c r="GE1282" s="73"/>
      <c r="GF1282" s="73"/>
      <c r="GG1282" s="73"/>
      <c r="GH1282" s="73"/>
      <c r="GI1282" s="73"/>
      <c r="GJ1282" s="73"/>
      <c r="GK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45"/>
      <c r="IF1282" s="45"/>
      <c r="JM1282" s="45"/>
      <c r="JN1282" s="45"/>
      <c r="JO1282" s="45"/>
      <c r="KR1282" s="45"/>
      <c r="LU1282" s="45"/>
      <c r="MY1282" s="45"/>
      <c r="OB1282" s="45"/>
      <c r="PE1282" s="45"/>
      <c r="QH1282" s="45"/>
    </row>
    <row r="1283" spans="3:450" s="41" customFormat="1" x14ac:dyDescent="0.2">
      <c r="C1283" s="42"/>
      <c r="G1283" s="43"/>
      <c r="H1283" s="43"/>
      <c r="AK1283" s="45"/>
      <c r="BN1283" s="45"/>
      <c r="DT1283" s="45"/>
      <c r="FZ1283" s="45"/>
      <c r="GA1283" s="73"/>
      <c r="GB1283" s="73"/>
      <c r="GC1283" s="73"/>
      <c r="GD1283" s="73"/>
      <c r="GE1283" s="73"/>
      <c r="GF1283" s="73"/>
      <c r="GG1283" s="73"/>
      <c r="GH1283" s="73"/>
      <c r="GI1283" s="73"/>
      <c r="GJ1283" s="73"/>
      <c r="GK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45"/>
      <c r="IF1283" s="45"/>
      <c r="JM1283" s="45"/>
      <c r="JN1283" s="45"/>
      <c r="JO1283" s="45"/>
      <c r="KR1283" s="45"/>
      <c r="LU1283" s="45"/>
      <c r="MY1283" s="45"/>
      <c r="OB1283" s="45"/>
      <c r="PE1283" s="45"/>
      <c r="QH1283" s="45"/>
    </row>
    <row r="1284" spans="3:450" s="41" customFormat="1" x14ac:dyDescent="0.2">
      <c r="C1284" s="42"/>
      <c r="G1284" s="43"/>
      <c r="H1284" s="43"/>
      <c r="AK1284" s="45"/>
      <c r="BN1284" s="45"/>
      <c r="DT1284" s="45"/>
      <c r="FZ1284" s="45"/>
      <c r="GA1284" s="73"/>
      <c r="GB1284" s="73"/>
      <c r="GC1284" s="73"/>
      <c r="GD1284" s="73"/>
      <c r="GE1284" s="73"/>
      <c r="GF1284" s="73"/>
      <c r="GG1284" s="73"/>
      <c r="GH1284" s="73"/>
      <c r="GI1284" s="73"/>
      <c r="GJ1284" s="73"/>
      <c r="GK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45"/>
      <c r="IF1284" s="45"/>
      <c r="JM1284" s="45"/>
      <c r="JN1284" s="45"/>
      <c r="JO1284" s="45"/>
      <c r="KR1284" s="45"/>
      <c r="LU1284" s="45"/>
      <c r="MY1284" s="45"/>
      <c r="OB1284" s="45"/>
      <c r="PE1284" s="45"/>
      <c r="QH1284" s="45"/>
    </row>
    <row r="1285" spans="3:450" s="41" customFormat="1" x14ac:dyDescent="0.2">
      <c r="C1285" s="42"/>
      <c r="G1285" s="43"/>
      <c r="H1285" s="43"/>
      <c r="AK1285" s="45"/>
      <c r="BN1285" s="45"/>
      <c r="DT1285" s="45"/>
      <c r="FZ1285" s="45"/>
      <c r="GA1285" s="73"/>
      <c r="GB1285" s="73"/>
      <c r="GC1285" s="73"/>
      <c r="GD1285" s="73"/>
      <c r="GE1285" s="73"/>
      <c r="GF1285" s="73"/>
      <c r="GG1285" s="73"/>
      <c r="GH1285" s="73"/>
      <c r="GI1285" s="73"/>
      <c r="GJ1285" s="73"/>
      <c r="GK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45"/>
      <c r="IF1285" s="45"/>
      <c r="JM1285" s="45"/>
      <c r="JN1285" s="45"/>
      <c r="JO1285" s="45"/>
      <c r="KR1285" s="45"/>
      <c r="LU1285" s="45"/>
      <c r="MY1285" s="45"/>
      <c r="OB1285" s="45"/>
      <c r="PE1285" s="45"/>
      <c r="QH1285" s="45"/>
    </row>
    <row r="1286" spans="3:450" s="41" customFormat="1" x14ac:dyDescent="0.2">
      <c r="C1286" s="42"/>
      <c r="G1286" s="43"/>
      <c r="H1286" s="43"/>
      <c r="AK1286" s="45"/>
      <c r="BN1286" s="45"/>
      <c r="DT1286" s="45"/>
      <c r="FZ1286" s="45"/>
      <c r="GA1286" s="73"/>
      <c r="GB1286" s="73"/>
      <c r="GC1286" s="73"/>
      <c r="GD1286" s="73"/>
      <c r="GE1286" s="73"/>
      <c r="GF1286" s="73"/>
      <c r="GG1286" s="73"/>
      <c r="GH1286" s="73"/>
      <c r="GI1286" s="73"/>
      <c r="GJ1286" s="73"/>
      <c r="GK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45"/>
      <c r="IF1286" s="45"/>
      <c r="JM1286" s="45"/>
      <c r="JN1286" s="45"/>
      <c r="JO1286" s="45"/>
      <c r="KR1286" s="45"/>
      <c r="LU1286" s="45"/>
      <c r="MY1286" s="45"/>
      <c r="OB1286" s="45"/>
      <c r="PE1286" s="45"/>
      <c r="QH1286" s="45"/>
    </row>
    <row r="1287" spans="3:450" s="41" customFormat="1" x14ac:dyDescent="0.2">
      <c r="C1287" s="42"/>
      <c r="G1287" s="43"/>
      <c r="H1287" s="43"/>
      <c r="AK1287" s="45"/>
      <c r="BN1287" s="45"/>
      <c r="DT1287" s="45"/>
      <c r="FZ1287" s="45"/>
      <c r="GA1287" s="73"/>
      <c r="GB1287" s="73"/>
      <c r="GC1287" s="73"/>
      <c r="GD1287" s="73"/>
      <c r="GE1287" s="73"/>
      <c r="GF1287" s="73"/>
      <c r="GG1287" s="73"/>
      <c r="GH1287" s="73"/>
      <c r="GI1287" s="73"/>
      <c r="GJ1287" s="73"/>
      <c r="GK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45"/>
      <c r="IF1287" s="45"/>
      <c r="JM1287" s="45"/>
      <c r="JN1287" s="45"/>
      <c r="JO1287" s="45"/>
      <c r="KR1287" s="45"/>
      <c r="LU1287" s="45"/>
      <c r="MY1287" s="45"/>
      <c r="OB1287" s="45"/>
      <c r="PE1287" s="45"/>
      <c r="QH1287" s="45"/>
    </row>
    <row r="1288" spans="3:450" s="41" customFormat="1" x14ac:dyDescent="0.2">
      <c r="C1288" s="42"/>
      <c r="G1288" s="43"/>
      <c r="H1288" s="43"/>
      <c r="AK1288" s="45"/>
      <c r="BN1288" s="45"/>
      <c r="DT1288" s="45"/>
      <c r="FZ1288" s="45"/>
      <c r="GA1288" s="73"/>
      <c r="GB1288" s="73"/>
      <c r="GC1288" s="73"/>
      <c r="GD1288" s="73"/>
      <c r="GE1288" s="73"/>
      <c r="GF1288" s="73"/>
      <c r="GG1288" s="73"/>
      <c r="GH1288" s="73"/>
      <c r="GI1288" s="73"/>
      <c r="GJ1288" s="73"/>
      <c r="GK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45"/>
      <c r="IF1288" s="45"/>
      <c r="JM1288" s="45"/>
      <c r="JN1288" s="45"/>
      <c r="JO1288" s="45"/>
      <c r="KR1288" s="45"/>
      <c r="LU1288" s="45"/>
      <c r="MY1288" s="45"/>
      <c r="OB1288" s="45"/>
      <c r="PE1288" s="45"/>
      <c r="QH1288" s="45"/>
    </row>
    <row r="1289" spans="3:450" s="41" customFormat="1" x14ac:dyDescent="0.2">
      <c r="C1289" s="42"/>
      <c r="G1289" s="43"/>
      <c r="H1289" s="43"/>
      <c r="AK1289" s="45"/>
      <c r="BN1289" s="45"/>
      <c r="DT1289" s="45"/>
      <c r="FZ1289" s="45"/>
      <c r="GA1289" s="73"/>
      <c r="GB1289" s="73"/>
      <c r="GC1289" s="73"/>
      <c r="GD1289" s="73"/>
      <c r="GE1289" s="73"/>
      <c r="GF1289" s="73"/>
      <c r="GG1289" s="73"/>
      <c r="GH1289" s="73"/>
      <c r="GI1289" s="73"/>
      <c r="GJ1289" s="73"/>
      <c r="GK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45"/>
      <c r="IF1289" s="45"/>
      <c r="JM1289" s="45"/>
      <c r="JN1289" s="45"/>
      <c r="JO1289" s="45"/>
      <c r="KR1289" s="45"/>
      <c r="LU1289" s="45"/>
      <c r="MY1289" s="45"/>
      <c r="OB1289" s="45"/>
      <c r="PE1289" s="45"/>
      <c r="QH1289" s="45"/>
    </row>
    <row r="1290" spans="3:450" s="41" customFormat="1" x14ac:dyDescent="0.2">
      <c r="C1290" s="42"/>
      <c r="G1290" s="43"/>
      <c r="H1290" s="43"/>
      <c r="AK1290" s="45"/>
      <c r="BN1290" s="45"/>
      <c r="DT1290" s="45"/>
      <c r="FZ1290" s="45"/>
      <c r="GA1290" s="73"/>
      <c r="GB1290" s="73"/>
      <c r="GC1290" s="73"/>
      <c r="GD1290" s="73"/>
      <c r="GE1290" s="73"/>
      <c r="GF1290" s="73"/>
      <c r="GG1290" s="73"/>
      <c r="GH1290" s="73"/>
      <c r="GI1290" s="73"/>
      <c r="GJ1290" s="73"/>
      <c r="GK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45"/>
      <c r="IF1290" s="45"/>
      <c r="JM1290" s="45"/>
      <c r="JN1290" s="45"/>
      <c r="JO1290" s="45"/>
      <c r="KR1290" s="45"/>
      <c r="LU1290" s="45"/>
      <c r="MY1290" s="45"/>
      <c r="OB1290" s="45"/>
      <c r="PE1290" s="45"/>
      <c r="QH1290" s="45"/>
    </row>
    <row r="1291" spans="3:450" s="41" customFormat="1" x14ac:dyDescent="0.2">
      <c r="C1291" s="42"/>
      <c r="G1291" s="43"/>
      <c r="H1291" s="43"/>
      <c r="AK1291" s="45"/>
      <c r="BN1291" s="45"/>
      <c r="DT1291" s="45"/>
      <c r="FZ1291" s="45"/>
      <c r="GA1291" s="73"/>
      <c r="GB1291" s="73"/>
      <c r="GC1291" s="73"/>
      <c r="GD1291" s="73"/>
      <c r="GE1291" s="73"/>
      <c r="GF1291" s="73"/>
      <c r="GG1291" s="73"/>
      <c r="GH1291" s="73"/>
      <c r="GI1291" s="73"/>
      <c r="GJ1291" s="73"/>
      <c r="GK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45"/>
      <c r="IF1291" s="45"/>
      <c r="JM1291" s="45"/>
      <c r="JN1291" s="45"/>
      <c r="JO1291" s="45"/>
      <c r="KR1291" s="45"/>
      <c r="LU1291" s="45"/>
      <c r="MY1291" s="45"/>
      <c r="OB1291" s="45"/>
      <c r="PE1291" s="45"/>
      <c r="QH1291" s="45"/>
    </row>
    <row r="1292" spans="3:450" s="41" customFormat="1" x14ac:dyDescent="0.2">
      <c r="C1292" s="42"/>
      <c r="G1292" s="43"/>
      <c r="H1292" s="43"/>
      <c r="AK1292" s="45"/>
      <c r="BN1292" s="45"/>
      <c r="DT1292" s="45"/>
      <c r="FZ1292" s="45"/>
      <c r="GA1292" s="73"/>
      <c r="GB1292" s="73"/>
      <c r="GC1292" s="73"/>
      <c r="GD1292" s="73"/>
      <c r="GE1292" s="73"/>
      <c r="GF1292" s="73"/>
      <c r="GG1292" s="73"/>
      <c r="GH1292" s="73"/>
      <c r="GI1292" s="73"/>
      <c r="GJ1292" s="73"/>
      <c r="GK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45"/>
      <c r="IF1292" s="45"/>
      <c r="JM1292" s="45"/>
      <c r="JN1292" s="45"/>
      <c r="JO1292" s="45"/>
      <c r="KR1292" s="45"/>
      <c r="LU1292" s="45"/>
      <c r="MY1292" s="45"/>
      <c r="OB1292" s="45"/>
      <c r="PE1292" s="45"/>
      <c r="QH1292" s="45"/>
    </row>
    <row r="1293" spans="3:450" s="41" customFormat="1" x14ac:dyDescent="0.2">
      <c r="C1293" s="42"/>
      <c r="G1293" s="43"/>
      <c r="H1293" s="43"/>
      <c r="AK1293" s="45"/>
      <c r="BN1293" s="45"/>
      <c r="DT1293" s="45"/>
      <c r="FZ1293" s="45"/>
      <c r="GA1293" s="73"/>
      <c r="GB1293" s="73"/>
      <c r="GC1293" s="73"/>
      <c r="GD1293" s="73"/>
      <c r="GE1293" s="73"/>
      <c r="GF1293" s="73"/>
      <c r="GG1293" s="73"/>
      <c r="GH1293" s="73"/>
      <c r="GI1293" s="73"/>
      <c r="GJ1293" s="73"/>
      <c r="GK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45"/>
      <c r="IF1293" s="45"/>
      <c r="JM1293" s="45"/>
      <c r="JN1293" s="45"/>
      <c r="JO1293" s="45"/>
      <c r="KR1293" s="45"/>
      <c r="LU1293" s="45"/>
      <c r="MY1293" s="45"/>
      <c r="OB1293" s="45"/>
      <c r="PE1293" s="45"/>
      <c r="QH1293" s="45"/>
    </row>
    <row r="1294" spans="3:450" s="41" customFormat="1" x14ac:dyDescent="0.2">
      <c r="C1294" s="42"/>
      <c r="G1294" s="43"/>
      <c r="H1294" s="43"/>
      <c r="AK1294" s="45"/>
      <c r="BN1294" s="45"/>
      <c r="DT1294" s="45"/>
      <c r="FZ1294" s="45"/>
      <c r="GA1294" s="73"/>
      <c r="GB1294" s="73"/>
      <c r="GC1294" s="73"/>
      <c r="GD1294" s="73"/>
      <c r="GE1294" s="73"/>
      <c r="GF1294" s="73"/>
      <c r="GG1294" s="73"/>
      <c r="GH1294" s="73"/>
      <c r="GI1294" s="73"/>
      <c r="GJ1294" s="73"/>
      <c r="GK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45"/>
      <c r="IF1294" s="45"/>
      <c r="JM1294" s="45"/>
      <c r="JN1294" s="45"/>
      <c r="JO1294" s="45"/>
      <c r="KR1294" s="45"/>
      <c r="LU1294" s="45"/>
      <c r="MY1294" s="45"/>
      <c r="OB1294" s="45"/>
      <c r="PE1294" s="45"/>
      <c r="QH1294" s="45"/>
    </row>
    <row r="1295" spans="3:450" s="41" customFormat="1" x14ac:dyDescent="0.2">
      <c r="C1295" s="42"/>
      <c r="G1295" s="43"/>
      <c r="H1295" s="43"/>
      <c r="AK1295" s="45"/>
      <c r="BN1295" s="45"/>
      <c r="DT1295" s="45"/>
      <c r="FZ1295" s="45"/>
      <c r="GA1295" s="73"/>
      <c r="GB1295" s="73"/>
      <c r="GC1295" s="73"/>
      <c r="GD1295" s="73"/>
      <c r="GE1295" s="73"/>
      <c r="GF1295" s="73"/>
      <c r="GG1295" s="73"/>
      <c r="GH1295" s="73"/>
      <c r="GI1295" s="73"/>
      <c r="GJ1295" s="73"/>
      <c r="GK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45"/>
      <c r="IF1295" s="45"/>
      <c r="JM1295" s="45"/>
      <c r="JN1295" s="45"/>
      <c r="JO1295" s="45"/>
      <c r="KR1295" s="45"/>
      <c r="LU1295" s="45"/>
      <c r="MY1295" s="45"/>
      <c r="OB1295" s="45"/>
      <c r="PE1295" s="45"/>
      <c r="QH1295" s="45"/>
    </row>
    <row r="1296" spans="3:450" s="41" customFormat="1" x14ac:dyDescent="0.2">
      <c r="C1296" s="42"/>
      <c r="G1296" s="43"/>
      <c r="H1296" s="43"/>
      <c r="AK1296" s="45"/>
      <c r="BN1296" s="45"/>
      <c r="DT1296" s="45"/>
      <c r="FZ1296" s="45"/>
      <c r="GA1296" s="73"/>
      <c r="GB1296" s="73"/>
      <c r="GC1296" s="73"/>
      <c r="GD1296" s="73"/>
      <c r="GE1296" s="73"/>
      <c r="GF1296" s="73"/>
      <c r="GG1296" s="73"/>
      <c r="GH1296" s="73"/>
      <c r="GI1296" s="73"/>
      <c r="GJ1296" s="73"/>
      <c r="GK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45"/>
      <c r="IF1296" s="45"/>
      <c r="JM1296" s="45"/>
      <c r="JN1296" s="45"/>
      <c r="JO1296" s="45"/>
      <c r="KR1296" s="45"/>
      <c r="LU1296" s="45"/>
      <c r="MY1296" s="45"/>
      <c r="OB1296" s="45"/>
      <c r="PE1296" s="45"/>
      <c r="QH1296" s="45"/>
    </row>
    <row r="1297" spans="3:450" s="41" customFormat="1" x14ac:dyDescent="0.2">
      <c r="C1297" s="42"/>
      <c r="G1297" s="43"/>
      <c r="H1297" s="43"/>
      <c r="AK1297" s="45"/>
      <c r="BN1297" s="45"/>
      <c r="DT1297" s="45"/>
      <c r="FZ1297" s="45"/>
      <c r="GA1297" s="73"/>
      <c r="GB1297" s="73"/>
      <c r="GC1297" s="73"/>
      <c r="GD1297" s="73"/>
      <c r="GE1297" s="73"/>
      <c r="GF1297" s="73"/>
      <c r="GG1297" s="73"/>
      <c r="GH1297" s="73"/>
      <c r="GI1297" s="73"/>
      <c r="GJ1297" s="73"/>
      <c r="GK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45"/>
      <c r="IF1297" s="45"/>
      <c r="JM1297" s="45"/>
      <c r="JN1297" s="45"/>
      <c r="JO1297" s="45"/>
      <c r="KR1297" s="45"/>
      <c r="LU1297" s="45"/>
      <c r="MY1297" s="45"/>
      <c r="OB1297" s="45"/>
      <c r="PE1297" s="45"/>
      <c r="QH1297" s="45"/>
    </row>
    <row r="1298" spans="3:450" s="41" customFormat="1" x14ac:dyDescent="0.2">
      <c r="C1298" s="42"/>
      <c r="G1298" s="43"/>
      <c r="H1298" s="43"/>
      <c r="AK1298" s="45"/>
      <c r="BN1298" s="45"/>
      <c r="DT1298" s="45"/>
      <c r="FZ1298" s="45"/>
      <c r="GA1298" s="73"/>
      <c r="GB1298" s="73"/>
      <c r="GC1298" s="73"/>
      <c r="GD1298" s="73"/>
      <c r="GE1298" s="73"/>
      <c r="GF1298" s="73"/>
      <c r="GG1298" s="73"/>
      <c r="GH1298" s="73"/>
      <c r="GI1298" s="73"/>
      <c r="GJ1298" s="73"/>
      <c r="GK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45"/>
      <c r="IF1298" s="45"/>
      <c r="JM1298" s="45"/>
      <c r="JN1298" s="45"/>
      <c r="JO1298" s="45"/>
      <c r="KR1298" s="45"/>
      <c r="LU1298" s="45"/>
      <c r="MY1298" s="45"/>
      <c r="OB1298" s="45"/>
      <c r="PE1298" s="45"/>
      <c r="QH1298" s="45"/>
    </row>
    <row r="1299" spans="3:450" s="41" customFormat="1" x14ac:dyDescent="0.2">
      <c r="C1299" s="42"/>
      <c r="G1299" s="43"/>
      <c r="H1299" s="43"/>
      <c r="AK1299" s="45"/>
      <c r="BN1299" s="45"/>
      <c r="DT1299" s="45"/>
      <c r="FZ1299" s="45"/>
      <c r="GA1299" s="73"/>
      <c r="GB1299" s="73"/>
      <c r="GC1299" s="73"/>
      <c r="GD1299" s="73"/>
      <c r="GE1299" s="73"/>
      <c r="GF1299" s="73"/>
      <c r="GG1299" s="73"/>
      <c r="GH1299" s="73"/>
      <c r="GI1299" s="73"/>
      <c r="GJ1299" s="73"/>
      <c r="GK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45"/>
      <c r="IF1299" s="45"/>
      <c r="JM1299" s="45"/>
      <c r="JN1299" s="45"/>
      <c r="JO1299" s="45"/>
      <c r="KR1299" s="45"/>
      <c r="LU1299" s="45"/>
      <c r="MY1299" s="45"/>
      <c r="OB1299" s="45"/>
      <c r="PE1299" s="45"/>
      <c r="QH1299" s="45"/>
    </row>
    <row r="1300" spans="3:450" s="41" customFormat="1" x14ac:dyDescent="0.2">
      <c r="C1300" s="42"/>
      <c r="G1300" s="43"/>
      <c r="H1300" s="43"/>
      <c r="AK1300" s="45"/>
      <c r="BN1300" s="45"/>
      <c r="DT1300" s="45"/>
      <c r="FZ1300" s="45"/>
      <c r="GA1300" s="73"/>
      <c r="GB1300" s="73"/>
      <c r="GC1300" s="73"/>
      <c r="GD1300" s="73"/>
      <c r="GE1300" s="73"/>
      <c r="GF1300" s="73"/>
      <c r="GG1300" s="73"/>
      <c r="GH1300" s="73"/>
      <c r="GI1300" s="73"/>
      <c r="GJ1300" s="73"/>
      <c r="GK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45"/>
      <c r="IF1300" s="45"/>
      <c r="JM1300" s="45"/>
      <c r="JN1300" s="45"/>
      <c r="JO1300" s="45"/>
      <c r="KR1300" s="45"/>
      <c r="LU1300" s="45"/>
      <c r="MY1300" s="45"/>
      <c r="OB1300" s="45"/>
      <c r="PE1300" s="45"/>
      <c r="QH1300" s="45"/>
    </row>
    <row r="1301" spans="3:450" s="41" customFormat="1" x14ac:dyDescent="0.2">
      <c r="C1301" s="42"/>
      <c r="G1301" s="43"/>
      <c r="H1301" s="43"/>
      <c r="AK1301" s="45"/>
      <c r="BN1301" s="45"/>
      <c r="DT1301" s="45"/>
      <c r="FZ1301" s="45"/>
      <c r="GA1301" s="73"/>
      <c r="GB1301" s="73"/>
      <c r="GC1301" s="73"/>
      <c r="GD1301" s="73"/>
      <c r="GE1301" s="73"/>
      <c r="GF1301" s="73"/>
      <c r="GG1301" s="73"/>
      <c r="GH1301" s="73"/>
      <c r="GI1301" s="73"/>
      <c r="GJ1301" s="73"/>
      <c r="GK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45"/>
      <c r="IF1301" s="45"/>
      <c r="JM1301" s="45"/>
      <c r="JN1301" s="45"/>
      <c r="JO1301" s="45"/>
      <c r="KR1301" s="45"/>
      <c r="LU1301" s="45"/>
      <c r="MY1301" s="45"/>
      <c r="OB1301" s="45"/>
      <c r="PE1301" s="45"/>
      <c r="QH1301" s="45"/>
    </row>
    <row r="1302" spans="3:450" s="41" customFormat="1" x14ac:dyDescent="0.2">
      <c r="C1302" s="42"/>
      <c r="G1302" s="43"/>
      <c r="H1302" s="43"/>
      <c r="AK1302" s="45"/>
      <c r="BN1302" s="45"/>
      <c r="DT1302" s="45"/>
      <c r="FZ1302" s="45"/>
      <c r="GA1302" s="73"/>
      <c r="GB1302" s="73"/>
      <c r="GC1302" s="73"/>
      <c r="GD1302" s="73"/>
      <c r="GE1302" s="73"/>
      <c r="GF1302" s="73"/>
      <c r="GG1302" s="73"/>
      <c r="GH1302" s="73"/>
      <c r="GI1302" s="73"/>
      <c r="GJ1302" s="73"/>
      <c r="GK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45"/>
      <c r="IF1302" s="45"/>
      <c r="JM1302" s="45"/>
      <c r="JN1302" s="45"/>
      <c r="JO1302" s="45"/>
      <c r="KR1302" s="45"/>
      <c r="LU1302" s="45"/>
      <c r="MY1302" s="45"/>
      <c r="OB1302" s="45"/>
      <c r="PE1302" s="45"/>
      <c r="QH1302" s="45"/>
    </row>
    <row r="1303" spans="3:450" s="41" customFormat="1" x14ac:dyDescent="0.2">
      <c r="C1303" s="42"/>
      <c r="G1303" s="43"/>
      <c r="H1303" s="43"/>
      <c r="AK1303" s="45"/>
      <c r="BN1303" s="45"/>
      <c r="DT1303" s="45"/>
      <c r="FZ1303" s="45"/>
      <c r="GA1303" s="73"/>
      <c r="GB1303" s="73"/>
      <c r="GC1303" s="73"/>
      <c r="GD1303" s="73"/>
      <c r="GE1303" s="73"/>
      <c r="GF1303" s="73"/>
      <c r="GG1303" s="73"/>
      <c r="GH1303" s="73"/>
      <c r="GI1303" s="73"/>
      <c r="GJ1303" s="73"/>
      <c r="GK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45"/>
      <c r="IF1303" s="45"/>
      <c r="JM1303" s="45"/>
      <c r="JN1303" s="45"/>
      <c r="JO1303" s="45"/>
      <c r="KR1303" s="45"/>
      <c r="LU1303" s="45"/>
      <c r="MY1303" s="45"/>
      <c r="OB1303" s="45"/>
      <c r="PE1303" s="45"/>
      <c r="QH1303" s="45"/>
    </row>
    <row r="1304" spans="3:450" s="41" customFormat="1" x14ac:dyDescent="0.2">
      <c r="C1304" s="42"/>
      <c r="G1304" s="43"/>
      <c r="H1304" s="43"/>
      <c r="AK1304" s="45"/>
      <c r="BN1304" s="45"/>
      <c r="DT1304" s="45"/>
      <c r="FZ1304" s="45"/>
      <c r="GA1304" s="73"/>
      <c r="GB1304" s="73"/>
      <c r="GC1304" s="73"/>
      <c r="GD1304" s="73"/>
      <c r="GE1304" s="73"/>
      <c r="GF1304" s="73"/>
      <c r="GG1304" s="73"/>
      <c r="GH1304" s="73"/>
      <c r="GI1304" s="73"/>
      <c r="GJ1304" s="73"/>
      <c r="GK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45"/>
      <c r="IF1304" s="45"/>
      <c r="JM1304" s="45"/>
      <c r="JN1304" s="45"/>
      <c r="JO1304" s="45"/>
      <c r="KR1304" s="45"/>
      <c r="LU1304" s="45"/>
      <c r="MY1304" s="45"/>
      <c r="OB1304" s="45"/>
      <c r="PE1304" s="45"/>
      <c r="QH1304" s="45"/>
    </row>
    <row r="1305" spans="3:450" s="41" customFormat="1" x14ac:dyDescent="0.2">
      <c r="C1305" s="42"/>
      <c r="G1305" s="43"/>
      <c r="H1305" s="43"/>
      <c r="AK1305" s="45"/>
      <c r="BN1305" s="45"/>
      <c r="DT1305" s="45"/>
      <c r="FZ1305" s="45"/>
      <c r="GA1305" s="73"/>
      <c r="GB1305" s="73"/>
      <c r="GC1305" s="73"/>
      <c r="GD1305" s="73"/>
      <c r="GE1305" s="73"/>
      <c r="GF1305" s="73"/>
      <c r="GG1305" s="73"/>
      <c r="GH1305" s="73"/>
      <c r="GI1305" s="73"/>
      <c r="GJ1305" s="73"/>
      <c r="GK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45"/>
      <c r="IF1305" s="45"/>
      <c r="JM1305" s="45"/>
      <c r="JN1305" s="45"/>
      <c r="JO1305" s="45"/>
      <c r="KR1305" s="45"/>
      <c r="LU1305" s="45"/>
      <c r="MY1305" s="45"/>
      <c r="OB1305" s="45"/>
      <c r="PE1305" s="45"/>
      <c r="QH1305" s="45"/>
    </row>
    <row r="1306" spans="3:450" s="41" customFormat="1" x14ac:dyDescent="0.2">
      <c r="C1306" s="42"/>
      <c r="G1306" s="43"/>
      <c r="H1306" s="43"/>
      <c r="AK1306" s="45"/>
      <c r="BN1306" s="45"/>
      <c r="DT1306" s="45"/>
      <c r="FZ1306" s="45"/>
      <c r="GA1306" s="73"/>
      <c r="GB1306" s="73"/>
      <c r="GC1306" s="73"/>
      <c r="GD1306" s="73"/>
      <c r="GE1306" s="73"/>
      <c r="GF1306" s="73"/>
      <c r="GG1306" s="73"/>
      <c r="GH1306" s="73"/>
      <c r="GI1306" s="73"/>
      <c r="GJ1306" s="73"/>
      <c r="GK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45"/>
      <c r="IF1306" s="45"/>
      <c r="JM1306" s="45"/>
      <c r="JN1306" s="45"/>
      <c r="JO1306" s="45"/>
      <c r="KR1306" s="45"/>
      <c r="LU1306" s="45"/>
      <c r="MY1306" s="45"/>
      <c r="OB1306" s="45"/>
      <c r="PE1306" s="45"/>
      <c r="QH1306" s="45"/>
    </row>
    <row r="1307" spans="3:450" s="41" customFormat="1" x14ac:dyDescent="0.2">
      <c r="C1307" s="42"/>
      <c r="G1307" s="43"/>
      <c r="H1307" s="43"/>
      <c r="AK1307" s="45"/>
      <c r="BN1307" s="45"/>
      <c r="DT1307" s="45"/>
      <c r="FZ1307" s="45"/>
      <c r="GA1307" s="73"/>
      <c r="GB1307" s="73"/>
      <c r="GC1307" s="73"/>
      <c r="GD1307" s="73"/>
      <c r="GE1307" s="73"/>
      <c r="GF1307" s="73"/>
      <c r="GG1307" s="73"/>
      <c r="GH1307" s="73"/>
      <c r="GI1307" s="73"/>
      <c r="GJ1307" s="73"/>
      <c r="GK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45"/>
      <c r="IF1307" s="45"/>
      <c r="JM1307" s="45"/>
      <c r="JN1307" s="45"/>
      <c r="JO1307" s="45"/>
      <c r="KR1307" s="45"/>
      <c r="LU1307" s="45"/>
      <c r="MY1307" s="45"/>
      <c r="OB1307" s="45"/>
      <c r="PE1307" s="45"/>
      <c r="QH1307" s="45"/>
    </row>
    <row r="1308" spans="3:450" s="41" customFormat="1" x14ac:dyDescent="0.2">
      <c r="C1308" s="42"/>
      <c r="G1308" s="43"/>
      <c r="H1308" s="43"/>
      <c r="AK1308" s="45"/>
      <c r="BN1308" s="45"/>
      <c r="DT1308" s="45"/>
      <c r="FZ1308" s="45"/>
      <c r="GA1308" s="73"/>
      <c r="GB1308" s="73"/>
      <c r="GC1308" s="73"/>
      <c r="GD1308" s="73"/>
      <c r="GE1308" s="73"/>
      <c r="GF1308" s="73"/>
      <c r="GG1308" s="73"/>
      <c r="GH1308" s="73"/>
      <c r="GI1308" s="73"/>
      <c r="GJ1308" s="73"/>
      <c r="GK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45"/>
      <c r="IF1308" s="45"/>
      <c r="JM1308" s="45"/>
      <c r="JN1308" s="45"/>
      <c r="JO1308" s="45"/>
      <c r="KR1308" s="45"/>
      <c r="LU1308" s="45"/>
      <c r="MY1308" s="45"/>
      <c r="OB1308" s="45"/>
      <c r="PE1308" s="45"/>
      <c r="QH1308" s="45"/>
    </row>
    <row r="1309" spans="3:450" s="41" customFormat="1" x14ac:dyDescent="0.2">
      <c r="C1309" s="42"/>
      <c r="G1309" s="43"/>
      <c r="H1309" s="43"/>
      <c r="AK1309" s="45"/>
      <c r="BN1309" s="45"/>
      <c r="DT1309" s="45"/>
      <c r="FZ1309" s="45"/>
      <c r="GA1309" s="73"/>
      <c r="GB1309" s="73"/>
      <c r="GC1309" s="73"/>
      <c r="GD1309" s="73"/>
      <c r="GE1309" s="73"/>
      <c r="GF1309" s="73"/>
      <c r="GG1309" s="73"/>
      <c r="GH1309" s="73"/>
      <c r="GI1309" s="73"/>
      <c r="GJ1309" s="73"/>
      <c r="GK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45"/>
      <c r="IF1309" s="45"/>
      <c r="JM1309" s="45"/>
      <c r="JN1309" s="45"/>
      <c r="JO1309" s="45"/>
      <c r="KR1309" s="45"/>
      <c r="LU1309" s="45"/>
      <c r="MY1309" s="45"/>
      <c r="OB1309" s="45"/>
      <c r="PE1309" s="45"/>
      <c r="QH1309" s="45"/>
    </row>
    <row r="1310" spans="3:450" s="41" customFormat="1" x14ac:dyDescent="0.2">
      <c r="C1310" s="42"/>
      <c r="G1310" s="43"/>
      <c r="H1310" s="43"/>
      <c r="AK1310" s="45"/>
      <c r="BN1310" s="45"/>
      <c r="DT1310" s="45"/>
      <c r="FZ1310" s="45"/>
      <c r="GA1310" s="73"/>
      <c r="GB1310" s="73"/>
      <c r="GC1310" s="73"/>
      <c r="GD1310" s="73"/>
      <c r="GE1310" s="73"/>
      <c r="GF1310" s="73"/>
      <c r="GG1310" s="73"/>
      <c r="GH1310" s="73"/>
      <c r="GI1310" s="73"/>
      <c r="GJ1310" s="73"/>
      <c r="GK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45"/>
      <c r="IF1310" s="45"/>
      <c r="JM1310" s="45"/>
      <c r="JN1310" s="45"/>
      <c r="JO1310" s="45"/>
      <c r="KR1310" s="45"/>
      <c r="LU1310" s="45"/>
      <c r="MY1310" s="45"/>
      <c r="OB1310" s="45"/>
      <c r="PE1310" s="45"/>
      <c r="QH1310" s="45"/>
    </row>
    <row r="1311" spans="3:450" s="41" customFormat="1" x14ac:dyDescent="0.2">
      <c r="C1311" s="42"/>
      <c r="G1311" s="43"/>
      <c r="H1311" s="43"/>
      <c r="AK1311" s="45"/>
      <c r="BN1311" s="45"/>
      <c r="DT1311" s="45"/>
      <c r="FZ1311" s="45"/>
      <c r="GA1311" s="73"/>
      <c r="GB1311" s="73"/>
      <c r="GC1311" s="73"/>
      <c r="GD1311" s="73"/>
      <c r="GE1311" s="73"/>
      <c r="GF1311" s="73"/>
      <c r="GG1311" s="73"/>
      <c r="GH1311" s="73"/>
      <c r="GI1311" s="73"/>
      <c r="GJ1311" s="73"/>
      <c r="GK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45"/>
      <c r="IF1311" s="45"/>
      <c r="JM1311" s="45"/>
      <c r="JN1311" s="45"/>
      <c r="JO1311" s="45"/>
      <c r="KR1311" s="45"/>
      <c r="LU1311" s="45"/>
      <c r="MY1311" s="45"/>
      <c r="OB1311" s="45"/>
      <c r="PE1311" s="45"/>
      <c r="QH1311" s="45"/>
    </row>
    <row r="1312" spans="3:450" s="41" customFormat="1" x14ac:dyDescent="0.2">
      <c r="C1312" s="42"/>
      <c r="G1312" s="43"/>
      <c r="H1312" s="43"/>
      <c r="AK1312" s="45"/>
      <c r="BN1312" s="45"/>
      <c r="DT1312" s="45"/>
      <c r="FZ1312" s="45"/>
      <c r="GA1312" s="73"/>
      <c r="GB1312" s="73"/>
      <c r="GC1312" s="73"/>
      <c r="GD1312" s="73"/>
      <c r="GE1312" s="73"/>
      <c r="GF1312" s="73"/>
      <c r="GG1312" s="73"/>
      <c r="GH1312" s="73"/>
      <c r="GI1312" s="73"/>
      <c r="GJ1312" s="73"/>
      <c r="GK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45"/>
      <c r="IF1312" s="45"/>
      <c r="JM1312" s="45"/>
      <c r="JN1312" s="45"/>
      <c r="JO1312" s="45"/>
      <c r="KR1312" s="45"/>
      <c r="LU1312" s="45"/>
      <c r="MY1312" s="45"/>
      <c r="OB1312" s="45"/>
      <c r="PE1312" s="45"/>
      <c r="QH1312" s="45"/>
    </row>
    <row r="1313" spans="3:450" s="41" customFormat="1" x14ac:dyDescent="0.2">
      <c r="C1313" s="42"/>
      <c r="G1313" s="43"/>
      <c r="H1313" s="43"/>
      <c r="AK1313" s="45"/>
      <c r="BN1313" s="45"/>
      <c r="DT1313" s="45"/>
      <c r="FZ1313" s="45"/>
      <c r="GA1313" s="73"/>
      <c r="GB1313" s="73"/>
      <c r="GC1313" s="73"/>
      <c r="GD1313" s="73"/>
      <c r="GE1313" s="73"/>
      <c r="GF1313" s="73"/>
      <c r="GG1313" s="73"/>
      <c r="GH1313" s="73"/>
      <c r="GI1313" s="73"/>
      <c r="GJ1313" s="73"/>
      <c r="GK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45"/>
      <c r="IF1313" s="45"/>
      <c r="JM1313" s="45"/>
      <c r="JN1313" s="45"/>
      <c r="JO1313" s="45"/>
      <c r="KR1313" s="45"/>
      <c r="LU1313" s="45"/>
      <c r="MY1313" s="45"/>
      <c r="OB1313" s="45"/>
      <c r="PE1313" s="45"/>
      <c r="QH1313" s="45"/>
    </row>
    <row r="1314" spans="3:450" s="41" customFormat="1" x14ac:dyDescent="0.2">
      <c r="C1314" s="42"/>
      <c r="G1314" s="43"/>
      <c r="H1314" s="43"/>
      <c r="AK1314" s="45"/>
      <c r="BN1314" s="45"/>
      <c r="DT1314" s="45"/>
      <c r="FZ1314" s="45"/>
      <c r="GA1314" s="73"/>
      <c r="GB1314" s="73"/>
      <c r="GC1314" s="73"/>
      <c r="GD1314" s="73"/>
      <c r="GE1314" s="73"/>
      <c r="GF1314" s="73"/>
      <c r="GG1314" s="73"/>
      <c r="GH1314" s="73"/>
      <c r="GI1314" s="73"/>
      <c r="GJ1314" s="73"/>
      <c r="GK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45"/>
      <c r="IF1314" s="45"/>
      <c r="JM1314" s="45"/>
      <c r="JN1314" s="45"/>
      <c r="JO1314" s="45"/>
      <c r="KR1314" s="45"/>
      <c r="LU1314" s="45"/>
      <c r="MY1314" s="45"/>
      <c r="OB1314" s="45"/>
      <c r="PE1314" s="45"/>
      <c r="QH1314" s="45"/>
    </row>
    <row r="1315" spans="3:450" s="41" customFormat="1" x14ac:dyDescent="0.2">
      <c r="C1315" s="42"/>
      <c r="G1315" s="43"/>
      <c r="H1315" s="43"/>
      <c r="AK1315" s="45"/>
      <c r="BN1315" s="45"/>
      <c r="DT1315" s="45"/>
      <c r="FZ1315" s="45"/>
      <c r="GA1315" s="73"/>
      <c r="GB1315" s="73"/>
      <c r="GC1315" s="73"/>
      <c r="GD1315" s="73"/>
      <c r="GE1315" s="73"/>
      <c r="GF1315" s="73"/>
      <c r="GG1315" s="73"/>
      <c r="GH1315" s="73"/>
      <c r="GI1315" s="73"/>
      <c r="GJ1315" s="73"/>
      <c r="GK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45"/>
      <c r="IF1315" s="45"/>
      <c r="JM1315" s="45"/>
      <c r="JN1315" s="45"/>
      <c r="JO1315" s="45"/>
      <c r="KR1315" s="45"/>
      <c r="LU1315" s="45"/>
      <c r="MY1315" s="45"/>
      <c r="OB1315" s="45"/>
      <c r="PE1315" s="45"/>
      <c r="QH1315" s="45"/>
    </row>
    <row r="1316" spans="3:450" s="41" customFormat="1" x14ac:dyDescent="0.2">
      <c r="C1316" s="42"/>
      <c r="G1316" s="43"/>
      <c r="H1316" s="43"/>
      <c r="AK1316" s="45"/>
      <c r="BN1316" s="45"/>
      <c r="DT1316" s="45"/>
      <c r="FZ1316" s="45"/>
      <c r="GA1316" s="73"/>
      <c r="GB1316" s="73"/>
      <c r="GC1316" s="73"/>
      <c r="GD1316" s="73"/>
      <c r="GE1316" s="73"/>
      <c r="GF1316" s="73"/>
      <c r="GG1316" s="73"/>
      <c r="GH1316" s="73"/>
      <c r="GI1316" s="73"/>
      <c r="GJ1316" s="73"/>
      <c r="GK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45"/>
      <c r="IF1316" s="45"/>
      <c r="JM1316" s="45"/>
      <c r="JN1316" s="45"/>
      <c r="JO1316" s="45"/>
      <c r="KR1316" s="45"/>
      <c r="LU1316" s="45"/>
      <c r="MY1316" s="45"/>
      <c r="OB1316" s="45"/>
      <c r="PE1316" s="45"/>
      <c r="QH1316" s="45"/>
    </row>
    <row r="1317" spans="3:450" s="41" customFormat="1" x14ac:dyDescent="0.2">
      <c r="C1317" s="42"/>
      <c r="G1317" s="43"/>
      <c r="H1317" s="43"/>
      <c r="AK1317" s="45"/>
      <c r="BN1317" s="45"/>
      <c r="DT1317" s="45"/>
      <c r="FZ1317" s="45"/>
      <c r="GA1317" s="73"/>
      <c r="GB1317" s="73"/>
      <c r="GC1317" s="73"/>
      <c r="GD1317" s="73"/>
      <c r="GE1317" s="73"/>
      <c r="GF1317" s="73"/>
      <c r="GG1317" s="73"/>
      <c r="GH1317" s="73"/>
      <c r="GI1317" s="73"/>
      <c r="GJ1317" s="73"/>
      <c r="GK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45"/>
      <c r="IF1317" s="45"/>
      <c r="JM1317" s="45"/>
      <c r="JN1317" s="45"/>
      <c r="JO1317" s="45"/>
      <c r="KR1317" s="45"/>
      <c r="LU1317" s="45"/>
      <c r="MY1317" s="45"/>
      <c r="OB1317" s="45"/>
      <c r="PE1317" s="45"/>
      <c r="QH1317" s="45"/>
    </row>
    <row r="1318" spans="3:450" s="41" customFormat="1" x14ac:dyDescent="0.2">
      <c r="C1318" s="42"/>
      <c r="G1318" s="43"/>
      <c r="H1318" s="43"/>
      <c r="AK1318" s="45"/>
      <c r="BN1318" s="45"/>
      <c r="DT1318" s="45"/>
      <c r="FZ1318" s="45"/>
      <c r="GA1318" s="73"/>
      <c r="GB1318" s="73"/>
      <c r="GC1318" s="73"/>
      <c r="GD1318" s="73"/>
      <c r="GE1318" s="73"/>
      <c r="GF1318" s="73"/>
      <c r="GG1318" s="73"/>
      <c r="GH1318" s="73"/>
      <c r="GI1318" s="73"/>
      <c r="GJ1318" s="73"/>
      <c r="GK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45"/>
      <c r="IF1318" s="45"/>
      <c r="JM1318" s="45"/>
      <c r="JN1318" s="45"/>
      <c r="JO1318" s="45"/>
      <c r="KR1318" s="45"/>
      <c r="LU1318" s="45"/>
      <c r="MY1318" s="45"/>
      <c r="OB1318" s="45"/>
      <c r="PE1318" s="45"/>
      <c r="QH1318" s="45"/>
    </row>
    <row r="1319" spans="3:450" s="41" customFormat="1" x14ac:dyDescent="0.2">
      <c r="C1319" s="42"/>
      <c r="G1319" s="43"/>
      <c r="H1319" s="43"/>
      <c r="AK1319" s="45"/>
      <c r="BN1319" s="45"/>
      <c r="DT1319" s="45"/>
      <c r="FZ1319" s="45"/>
      <c r="GA1319" s="73"/>
      <c r="GB1319" s="73"/>
      <c r="GC1319" s="73"/>
      <c r="GD1319" s="73"/>
      <c r="GE1319" s="73"/>
      <c r="GF1319" s="73"/>
      <c r="GG1319" s="73"/>
      <c r="GH1319" s="73"/>
      <c r="GI1319" s="73"/>
      <c r="GJ1319" s="73"/>
      <c r="GK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45"/>
      <c r="IF1319" s="45"/>
      <c r="JM1319" s="45"/>
      <c r="JN1319" s="45"/>
      <c r="JO1319" s="45"/>
      <c r="KR1319" s="45"/>
      <c r="LU1319" s="45"/>
      <c r="MY1319" s="45"/>
      <c r="OB1319" s="45"/>
      <c r="PE1319" s="45"/>
      <c r="QH1319" s="45"/>
    </row>
    <row r="1320" spans="3:450" s="41" customFormat="1" x14ac:dyDescent="0.2">
      <c r="C1320" s="42"/>
      <c r="G1320" s="43"/>
      <c r="H1320" s="43"/>
      <c r="AK1320" s="45"/>
      <c r="BN1320" s="45"/>
      <c r="DT1320" s="45"/>
      <c r="FZ1320" s="45"/>
      <c r="GA1320" s="73"/>
      <c r="GB1320" s="73"/>
      <c r="GC1320" s="73"/>
      <c r="GD1320" s="73"/>
      <c r="GE1320" s="73"/>
      <c r="GF1320" s="73"/>
      <c r="GG1320" s="73"/>
      <c r="GH1320" s="73"/>
      <c r="GI1320" s="73"/>
      <c r="GJ1320" s="73"/>
      <c r="GK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45"/>
      <c r="IF1320" s="45"/>
      <c r="JM1320" s="45"/>
      <c r="JN1320" s="45"/>
      <c r="JO1320" s="45"/>
      <c r="KR1320" s="45"/>
      <c r="LU1320" s="45"/>
      <c r="MY1320" s="45"/>
      <c r="OB1320" s="45"/>
      <c r="PE1320" s="45"/>
      <c r="QH1320" s="45"/>
    </row>
    <row r="1321" spans="3:450" s="41" customFormat="1" x14ac:dyDescent="0.2">
      <c r="C1321" s="42"/>
      <c r="G1321" s="43"/>
      <c r="H1321" s="43"/>
      <c r="AK1321" s="45"/>
      <c r="BN1321" s="45"/>
      <c r="DT1321" s="45"/>
      <c r="FZ1321" s="45"/>
      <c r="GA1321" s="73"/>
      <c r="GB1321" s="73"/>
      <c r="GC1321" s="73"/>
      <c r="GD1321" s="73"/>
      <c r="GE1321" s="73"/>
      <c r="GF1321" s="73"/>
      <c r="GG1321" s="73"/>
      <c r="GH1321" s="73"/>
      <c r="GI1321" s="73"/>
      <c r="GJ1321" s="73"/>
      <c r="GK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45"/>
      <c r="IF1321" s="45"/>
      <c r="JM1321" s="45"/>
      <c r="JN1321" s="45"/>
      <c r="JO1321" s="45"/>
      <c r="KR1321" s="45"/>
      <c r="LU1321" s="45"/>
      <c r="MY1321" s="45"/>
      <c r="OB1321" s="45"/>
      <c r="PE1321" s="45"/>
      <c r="QH1321" s="45"/>
    </row>
    <row r="1322" spans="3:450" s="41" customFormat="1" x14ac:dyDescent="0.2">
      <c r="C1322" s="42"/>
      <c r="G1322" s="43"/>
      <c r="H1322" s="43"/>
      <c r="AK1322" s="45"/>
      <c r="BN1322" s="45"/>
      <c r="DT1322" s="45"/>
      <c r="FZ1322" s="45"/>
      <c r="GA1322" s="73"/>
      <c r="GB1322" s="73"/>
      <c r="GC1322" s="73"/>
      <c r="GD1322" s="73"/>
      <c r="GE1322" s="73"/>
      <c r="GF1322" s="73"/>
      <c r="GG1322" s="73"/>
      <c r="GH1322" s="73"/>
      <c r="GI1322" s="73"/>
      <c r="GJ1322" s="73"/>
      <c r="GK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45"/>
      <c r="IF1322" s="45"/>
      <c r="JM1322" s="45"/>
      <c r="JN1322" s="45"/>
      <c r="JO1322" s="45"/>
      <c r="KR1322" s="45"/>
      <c r="LU1322" s="45"/>
      <c r="MY1322" s="45"/>
      <c r="OB1322" s="45"/>
      <c r="PE1322" s="45"/>
      <c r="QH1322" s="45"/>
    </row>
    <row r="1323" spans="3:450" s="41" customFormat="1" x14ac:dyDescent="0.2">
      <c r="C1323" s="42"/>
      <c r="G1323" s="43"/>
      <c r="H1323" s="43"/>
      <c r="AK1323" s="45"/>
      <c r="BN1323" s="45"/>
      <c r="DT1323" s="45"/>
      <c r="FZ1323" s="45"/>
      <c r="GA1323" s="73"/>
      <c r="GB1323" s="73"/>
      <c r="GC1323" s="73"/>
      <c r="GD1323" s="73"/>
      <c r="GE1323" s="73"/>
      <c r="GF1323" s="73"/>
      <c r="GG1323" s="73"/>
      <c r="GH1323" s="73"/>
      <c r="GI1323" s="73"/>
      <c r="GJ1323" s="73"/>
      <c r="GK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45"/>
      <c r="IF1323" s="45"/>
      <c r="JM1323" s="45"/>
      <c r="JN1323" s="45"/>
      <c r="JO1323" s="45"/>
      <c r="KR1323" s="45"/>
      <c r="LU1323" s="45"/>
      <c r="MY1323" s="45"/>
      <c r="OB1323" s="45"/>
      <c r="PE1323" s="45"/>
      <c r="QH1323" s="45"/>
    </row>
    <row r="1324" spans="3:450" s="41" customFormat="1" x14ac:dyDescent="0.2">
      <c r="C1324" s="42"/>
      <c r="G1324" s="43"/>
      <c r="H1324" s="43"/>
      <c r="AK1324" s="45"/>
      <c r="BN1324" s="45"/>
      <c r="DT1324" s="45"/>
      <c r="FZ1324" s="45"/>
      <c r="GA1324" s="73"/>
      <c r="GB1324" s="73"/>
      <c r="GC1324" s="73"/>
      <c r="GD1324" s="73"/>
      <c r="GE1324" s="73"/>
      <c r="GF1324" s="73"/>
      <c r="GG1324" s="73"/>
      <c r="GH1324" s="73"/>
      <c r="GI1324" s="73"/>
      <c r="GJ1324" s="73"/>
      <c r="GK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45"/>
      <c r="IF1324" s="45"/>
      <c r="JM1324" s="45"/>
      <c r="JN1324" s="45"/>
      <c r="JO1324" s="45"/>
      <c r="KR1324" s="45"/>
      <c r="LU1324" s="45"/>
      <c r="MY1324" s="45"/>
      <c r="OB1324" s="45"/>
      <c r="PE1324" s="45"/>
      <c r="QH1324" s="45"/>
    </row>
    <row r="1325" spans="3:450" s="41" customFormat="1" x14ac:dyDescent="0.2">
      <c r="C1325" s="42"/>
      <c r="G1325" s="43"/>
      <c r="H1325" s="43"/>
      <c r="AK1325" s="45"/>
      <c r="BN1325" s="45"/>
      <c r="DT1325" s="45"/>
      <c r="FZ1325" s="45"/>
      <c r="GA1325" s="73"/>
      <c r="GB1325" s="73"/>
      <c r="GC1325" s="73"/>
      <c r="GD1325" s="73"/>
      <c r="GE1325" s="73"/>
      <c r="GF1325" s="73"/>
      <c r="GG1325" s="73"/>
      <c r="GH1325" s="73"/>
      <c r="GI1325" s="73"/>
      <c r="GJ1325" s="73"/>
      <c r="GK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45"/>
      <c r="IF1325" s="45"/>
      <c r="JM1325" s="45"/>
      <c r="JN1325" s="45"/>
      <c r="JO1325" s="45"/>
      <c r="KR1325" s="45"/>
      <c r="LU1325" s="45"/>
      <c r="MY1325" s="45"/>
      <c r="OB1325" s="45"/>
      <c r="PE1325" s="45"/>
      <c r="QH1325" s="45"/>
    </row>
    <row r="1326" spans="3:450" s="41" customFormat="1" x14ac:dyDescent="0.2">
      <c r="C1326" s="42"/>
      <c r="G1326" s="43"/>
      <c r="H1326" s="43"/>
      <c r="AK1326" s="45"/>
      <c r="BN1326" s="45"/>
      <c r="DT1326" s="45"/>
      <c r="FZ1326" s="45"/>
      <c r="GA1326" s="73"/>
      <c r="GB1326" s="73"/>
      <c r="GC1326" s="73"/>
      <c r="GD1326" s="73"/>
      <c r="GE1326" s="73"/>
      <c r="GF1326" s="73"/>
      <c r="GG1326" s="73"/>
      <c r="GH1326" s="73"/>
      <c r="GI1326" s="73"/>
      <c r="GJ1326" s="73"/>
      <c r="GK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45"/>
      <c r="IF1326" s="45"/>
      <c r="JM1326" s="45"/>
      <c r="JN1326" s="45"/>
      <c r="JO1326" s="45"/>
      <c r="KR1326" s="45"/>
      <c r="LU1326" s="45"/>
      <c r="MY1326" s="45"/>
      <c r="OB1326" s="45"/>
      <c r="PE1326" s="45"/>
      <c r="QH1326" s="45"/>
    </row>
    <row r="1327" spans="3:450" s="41" customFormat="1" x14ac:dyDescent="0.2">
      <c r="C1327" s="42"/>
      <c r="G1327" s="43"/>
      <c r="H1327" s="43"/>
      <c r="AK1327" s="45"/>
      <c r="BN1327" s="45"/>
      <c r="DT1327" s="45"/>
      <c r="FZ1327" s="45"/>
      <c r="GA1327" s="73"/>
      <c r="GB1327" s="73"/>
      <c r="GC1327" s="73"/>
      <c r="GD1327" s="73"/>
      <c r="GE1327" s="73"/>
      <c r="GF1327" s="73"/>
      <c r="GG1327" s="73"/>
      <c r="GH1327" s="73"/>
      <c r="GI1327" s="73"/>
      <c r="GJ1327" s="73"/>
      <c r="GK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45"/>
      <c r="IF1327" s="45"/>
      <c r="JM1327" s="45"/>
      <c r="JN1327" s="45"/>
      <c r="JO1327" s="45"/>
      <c r="KR1327" s="45"/>
      <c r="LU1327" s="45"/>
      <c r="MY1327" s="45"/>
      <c r="OB1327" s="45"/>
      <c r="PE1327" s="45"/>
      <c r="QH1327" s="45"/>
    </row>
    <row r="1328" spans="3:450" s="41" customFormat="1" x14ac:dyDescent="0.2">
      <c r="C1328" s="42"/>
      <c r="G1328" s="43"/>
      <c r="H1328" s="43"/>
      <c r="AK1328" s="45"/>
      <c r="BN1328" s="45"/>
      <c r="DT1328" s="45"/>
      <c r="FZ1328" s="45"/>
      <c r="GA1328" s="73"/>
      <c r="GB1328" s="73"/>
      <c r="GC1328" s="73"/>
      <c r="GD1328" s="73"/>
      <c r="GE1328" s="73"/>
      <c r="GF1328" s="73"/>
      <c r="GG1328" s="73"/>
      <c r="GH1328" s="73"/>
      <c r="GI1328" s="73"/>
      <c r="GJ1328" s="73"/>
      <c r="GK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45"/>
      <c r="IF1328" s="45"/>
      <c r="JM1328" s="45"/>
      <c r="JN1328" s="45"/>
      <c r="JO1328" s="45"/>
      <c r="KR1328" s="45"/>
      <c r="LU1328" s="45"/>
      <c r="MY1328" s="45"/>
      <c r="OB1328" s="45"/>
      <c r="PE1328" s="45"/>
      <c r="QH1328" s="45"/>
    </row>
    <row r="1329" spans="3:450" s="41" customFormat="1" x14ac:dyDescent="0.2">
      <c r="C1329" s="42"/>
      <c r="G1329" s="43"/>
      <c r="H1329" s="43"/>
      <c r="AK1329" s="45"/>
      <c r="BN1329" s="45"/>
      <c r="DT1329" s="45"/>
      <c r="FZ1329" s="45"/>
      <c r="GA1329" s="73"/>
      <c r="GB1329" s="73"/>
      <c r="GC1329" s="73"/>
      <c r="GD1329" s="73"/>
      <c r="GE1329" s="73"/>
      <c r="GF1329" s="73"/>
      <c r="GG1329" s="73"/>
      <c r="GH1329" s="73"/>
      <c r="GI1329" s="73"/>
      <c r="GJ1329" s="73"/>
      <c r="GK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45"/>
      <c r="IF1329" s="45"/>
      <c r="JM1329" s="45"/>
      <c r="JN1329" s="45"/>
      <c r="JO1329" s="45"/>
      <c r="KR1329" s="45"/>
      <c r="LU1329" s="45"/>
      <c r="MY1329" s="45"/>
      <c r="OB1329" s="45"/>
      <c r="PE1329" s="45"/>
      <c r="QH1329" s="45"/>
    </row>
    <row r="1330" spans="3:450" s="41" customFormat="1" x14ac:dyDescent="0.2">
      <c r="C1330" s="42"/>
      <c r="G1330" s="43"/>
      <c r="H1330" s="43"/>
      <c r="AK1330" s="45"/>
      <c r="BN1330" s="45"/>
      <c r="DT1330" s="45"/>
      <c r="FZ1330" s="45"/>
      <c r="GA1330" s="73"/>
      <c r="GB1330" s="73"/>
      <c r="GC1330" s="73"/>
      <c r="GD1330" s="73"/>
      <c r="GE1330" s="73"/>
      <c r="GF1330" s="73"/>
      <c r="GG1330" s="73"/>
      <c r="GH1330" s="73"/>
      <c r="GI1330" s="73"/>
      <c r="GJ1330" s="73"/>
      <c r="GK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45"/>
      <c r="IF1330" s="45"/>
      <c r="JM1330" s="45"/>
      <c r="JN1330" s="45"/>
      <c r="JO1330" s="45"/>
      <c r="KR1330" s="45"/>
      <c r="LU1330" s="45"/>
      <c r="MY1330" s="45"/>
      <c r="OB1330" s="45"/>
      <c r="PE1330" s="45"/>
      <c r="QH1330" s="45"/>
    </row>
    <row r="1331" spans="3:450" s="41" customFormat="1" x14ac:dyDescent="0.2">
      <c r="C1331" s="42"/>
      <c r="G1331" s="43"/>
      <c r="H1331" s="43"/>
      <c r="AK1331" s="45"/>
      <c r="BN1331" s="45"/>
      <c r="DT1331" s="45"/>
      <c r="FZ1331" s="45"/>
      <c r="GA1331" s="73"/>
      <c r="GB1331" s="73"/>
      <c r="GC1331" s="73"/>
      <c r="GD1331" s="73"/>
      <c r="GE1331" s="73"/>
      <c r="GF1331" s="73"/>
      <c r="GG1331" s="73"/>
      <c r="GH1331" s="73"/>
      <c r="GI1331" s="73"/>
      <c r="GJ1331" s="73"/>
      <c r="GK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45"/>
      <c r="IF1331" s="45"/>
      <c r="JM1331" s="45"/>
      <c r="JN1331" s="45"/>
      <c r="JO1331" s="45"/>
      <c r="KR1331" s="45"/>
      <c r="LU1331" s="45"/>
      <c r="MY1331" s="45"/>
      <c r="OB1331" s="45"/>
      <c r="PE1331" s="45"/>
      <c r="QH1331" s="45"/>
    </row>
    <row r="1332" spans="3:450" s="41" customFormat="1" x14ac:dyDescent="0.2">
      <c r="C1332" s="42"/>
      <c r="G1332" s="43"/>
      <c r="H1332" s="43"/>
      <c r="AK1332" s="45"/>
      <c r="BN1332" s="45"/>
      <c r="DT1332" s="45"/>
      <c r="FZ1332" s="45"/>
      <c r="GA1332" s="73"/>
      <c r="GB1332" s="73"/>
      <c r="GC1332" s="73"/>
      <c r="GD1332" s="73"/>
      <c r="GE1332" s="73"/>
      <c r="GF1332" s="73"/>
      <c r="GG1332" s="73"/>
      <c r="GH1332" s="73"/>
      <c r="GI1332" s="73"/>
      <c r="GJ1332" s="73"/>
      <c r="GK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45"/>
      <c r="IF1332" s="45"/>
      <c r="JM1332" s="45"/>
      <c r="JN1332" s="45"/>
      <c r="JO1332" s="45"/>
      <c r="KR1332" s="45"/>
      <c r="LU1332" s="45"/>
      <c r="MY1332" s="45"/>
      <c r="OB1332" s="45"/>
      <c r="PE1332" s="45"/>
      <c r="QH1332" s="45"/>
    </row>
    <row r="1333" spans="3:450" s="41" customFormat="1" x14ac:dyDescent="0.2">
      <c r="C1333" s="42"/>
      <c r="G1333" s="43"/>
      <c r="H1333" s="43"/>
      <c r="AK1333" s="45"/>
      <c r="BN1333" s="45"/>
      <c r="DT1333" s="45"/>
      <c r="FZ1333" s="45"/>
      <c r="GA1333" s="73"/>
      <c r="GB1333" s="73"/>
      <c r="GC1333" s="73"/>
      <c r="GD1333" s="73"/>
      <c r="GE1333" s="73"/>
      <c r="GF1333" s="73"/>
      <c r="GG1333" s="73"/>
      <c r="GH1333" s="73"/>
      <c r="GI1333" s="73"/>
      <c r="GJ1333" s="73"/>
      <c r="GK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45"/>
      <c r="IF1333" s="45"/>
      <c r="JM1333" s="45"/>
      <c r="JN1333" s="45"/>
      <c r="JO1333" s="45"/>
      <c r="KR1333" s="45"/>
      <c r="LU1333" s="45"/>
      <c r="MY1333" s="45"/>
      <c r="OB1333" s="45"/>
      <c r="PE1333" s="45"/>
      <c r="QH1333" s="45"/>
    </row>
    <row r="1334" spans="3:450" s="41" customFormat="1" x14ac:dyDescent="0.2">
      <c r="C1334" s="42"/>
      <c r="G1334" s="43"/>
      <c r="H1334" s="43"/>
      <c r="AK1334" s="45"/>
      <c r="BN1334" s="45"/>
      <c r="DT1334" s="45"/>
      <c r="FZ1334" s="45"/>
      <c r="GA1334" s="73"/>
      <c r="GB1334" s="73"/>
      <c r="GC1334" s="73"/>
      <c r="GD1334" s="73"/>
      <c r="GE1334" s="73"/>
      <c r="GF1334" s="73"/>
      <c r="GG1334" s="73"/>
      <c r="GH1334" s="73"/>
      <c r="GI1334" s="73"/>
      <c r="GJ1334" s="73"/>
      <c r="GK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45"/>
      <c r="IF1334" s="45"/>
      <c r="JM1334" s="45"/>
      <c r="JN1334" s="45"/>
      <c r="JO1334" s="45"/>
      <c r="KR1334" s="45"/>
      <c r="LU1334" s="45"/>
      <c r="MY1334" s="45"/>
      <c r="OB1334" s="45"/>
      <c r="PE1334" s="45"/>
      <c r="QH1334" s="45"/>
    </row>
    <row r="1335" spans="3:450" s="41" customFormat="1" x14ac:dyDescent="0.2">
      <c r="C1335" s="42"/>
      <c r="G1335" s="43"/>
      <c r="H1335" s="43"/>
      <c r="AK1335" s="45"/>
      <c r="BN1335" s="45"/>
      <c r="DT1335" s="45"/>
      <c r="FZ1335" s="45"/>
      <c r="GA1335" s="73"/>
      <c r="GB1335" s="73"/>
      <c r="GC1335" s="73"/>
      <c r="GD1335" s="73"/>
      <c r="GE1335" s="73"/>
      <c r="GF1335" s="73"/>
      <c r="GG1335" s="73"/>
      <c r="GH1335" s="73"/>
      <c r="GI1335" s="73"/>
      <c r="GJ1335" s="73"/>
      <c r="GK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45"/>
      <c r="IF1335" s="45"/>
      <c r="JM1335" s="45"/>
      <c r="JN1335" s="45"/>
      <c r="JO1335" s="45"/>
      <c r="KR1335" s="45"/>
      <c r="LU1335" s="45"/>
      <c r="MY1335" s="45"/>
      <c r="OB1335" s="45"/>
      <c r="PE1335" s="45"/>
      <c r="QH1335" s="45"/>
    </row>
    <row r="1336" spans="3:450" s="41" customFormat="1" x14ac:dyDescent="0.2">
      <c r="C1336" s="42"/>
      <c r="G1336" s="43"/>
      <c r="H1336" s="43"/>
      <c r="AK1336" s="45"/>
      <c r="BN1336" s="45"/>
      <c r="DT1336" s="45"/>
      <c r="FZ1336" s="45"/>
      <c r="GA1336" s="73"/>
      <c r="GB1336" s="73"/>
      <c r="GC1336" s="73"/>
      <c r="GD1336" s="73"/>
      <c r="GE1336" s="73"/>
      <c r="GF1336" s="73"/>
      <c r="GG1336" s="73"/>
      <c r="GH1336" s="73"/>
      <c r="GI1336" s="73"/>
      <c r="GJ1336" s="73"/>
      <c r="GK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45"/>
      <c r="IF1336" s="45"/>
      <c r="JM1336" s="45"/>
      <c r="JN1336" s="45"/>
      <c r="JO1336" s="45"/>
      <c r="KR1336" s="45"/>
      <c r="LU1336" s="45"/>
      <c r="MY1336" s="45"/>
      <c r="OB1336" s="45"/>
      <c r="PE1336" s="45"/>
      <c r="QH1336" s="45"/>
    </row>
    <row r="1337" spans="3:450" s="41" customFormat="1" x14ac:dyDescent="0.2">
      <c r="C1337" s="42"/>
      <c r="G1337" s="43"/>
      <c r="H1337" s="43"/>
      <c r="AK1337" s="45"/>
      <c r="BN1337" s="45"/>
      <c r="DT1337" s="45"/>
      <c r="FZ1337" s="45"/>
      <c r="GA1337" s="73"/>
      <c r="GB1337" s="73"/>
      <c r="GC1337" s="73"/>
      <c r="GD1337" s="73"/>
      <c r="GE1337" s="73"/>
      <c r="GF1337" s="73"/>
      <c r="GG1337" s="73"/>
      <c r="GH1337" s="73"/>
      <c r="GI1337" s="73"/>
      <c r="GJ1337" s="73"/>
      <c r="GK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45"/>
      <c r="IF1337" s="45"/>
      <c r="JM1337" s="45"/>
      <c r="JN1337" s="45"/>
      <c r="JO1337" s="45"/>
      <c r="KR1337" s="45"/>
      <c r="LU1337" s="45"/>
      <c r="MY1337" s="45"/>
      <c r="OB1337" s="45"/>
      <c r="PE1337" s="45"/>
      <c r="QH1337" s="45"/>
    </row>
    <row r="1338" spans="3:450" s="41" customFormat="1" x14ac:dyDescent="0.2">
      <c r="C1338" s="42"/>
      <c r="G1338" s="43"/>
      <c r="H1338" s="43"/>
      <c r="AK1338" s="45"/>
      <c r="BN1338" s="45"/>
      <c r="DT1338" s="45"/>
      <c r="FZ1338" s="45"/>
      <c r="GA1338" s="73"/>
      <c r="GB1338" s="73"/>
      <c r="GC1338" s="73"/>
      <c r="GD1338" s="73"/>
      <c r="GE1338" s="73"/>
      <c r="GF1338" s="73"/>
      <c r="GG1338" s="73"/>
      <c r="GH1338" s="73"/>
      <c r="GI1338" s="73"/>
      <c r="GJ1338" s="73"/>
      <c r="GK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45"/>
      <c r="IF1338" s="45"/>
      <c r="JM1338" s="45"/>
      <c r="JN1338" s="45"/>
      <c r="JO1338" s="45"/>
      <c r="KR1338" s="45"/>
      <c r="LU1338" s="45"/>
      <c r="MY1338" s="45"/>
      <c r="OB1338" s="45"/>
      <c r="PE1338" s="45"/>
      <c r="QH1338" s="45"/>
    </row>
    <row r="1339" spans="3:450" s="41" customFormat="1" x14ac:dyDescent="0.2">
      <c r="C1339" s="42"/>
      <c r="G1339" s="43"/>
      <c r="H1339" s="43"/>
      <c r="AK1339" s="45"/>
      <c r="BN1339" s="45"/>
      <c r="DT1339" s="45"/>
      <c r="FZ1339" s="45"/>
      <c r="GA1339" s="73"/>
      <c r="GB1339" s="73"/>
      <c r="GC1339" s="73"/>
      <c r="GD1339" s="73"/>
      <c r="GE1339" s="73"/>
      <c r="GF1339" s="73"/>
      <c r="GG1339" s="73"/>
      <c r="GH1339" s="73"/>
      <c r="GI1339" s="73"/>
      <c r="GJ1339" s="73"/>
      <c r="GK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45"/>
      <c r="IF1339" s="45"/>
      <c r="JM1339" s="45"/>
      <c r="JN1339" s="45"/>
      <c r="JO1339" s="45"/>
      <c r="KR1339" s="45"/>
      <c r="LU1339" s="45"/>
      <c r="MY1339" s="45"/>
      <c r="OB1339" s="45"/>
      <c r="PE1339" s="45"/>
      <c r="QH1339" s="45"/>
    </row>
    <row r="1340" spans="3:450" s="41" customFormat="1" x14ac:dyDescent="0.2">
      <c r="C1340" s="42"/>
      <c r="G1340" s="43"/>
      <c r="H1340" s="43"/>
      <c r="AK1340" s="45"/>
      <c r="BN1340" s="45"/>
      <c r="DT1340" s="45"/>
      <c r="FZ1340" s="45"/>
      <c r="GA1340" s="73"/>
      <c r="GB1340" s="73"/>
      <c r="GC1340" s="73"/>
      <c r="GD1340" s="73"/>
      <c r="GE1340" s="73"/>
      <c r="GF1340" s="73"/>
      <c r="GG1340" s="73"/>
      <c r="GH1340" s="73"/>
      <c r="GI1340" s="73"/>
      <c r="GJ1340" s="73"/>
      <c r="GK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45"/>
      <c r="IF1340" s="45"/>
      <c r="JM1340" s="45"/>
      <c r="JN1340" s="45"/>
      <c r="JO1340" s="45"/>
      <c r="KR1340" s="45"/>
      <c r="LU1340" s="45"/>
      <c r="MY1340" s="45"/>
      <c r="OB1340" s="45"/>
      <c r="PE1340" s="45"/>
      <c r="QH1340" s="45"/>
    </row>
    <row r="1341" spans="3:450" s="41" customFormat="1" x14ac:dyDescent="0.2">
      <c r="C1341" s="42"/>
      <c r="G1341" s="43"/>
      <c r="H1341" s="43"/>
      <c r="AK1341" s="45"/>
      <c r="BN1341" s="45"/>
      <c r="DT1341" s="45"/>
      <c r="FZ1341" s="45"/>
      <c r="GA1341" s="73"/>
      <c r="GB1341" s="73"/>
      <c r="GC1341" s="73"/>
      <c r="GD1341" s="73"/>
      <c r="GE1341" s="73"/>
      <c r="GF1341" s="73"/>
      <c r="GG1341" s="73"/>
      <c r="GH1341" s="73"/>
      <c r="GI1341" s="73"/>
      <c r="GJ1341" s="73"/>
      <c r="GK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45"/>
      <c r="IF1341" s="45"/>
      <c r="JM1341" s="45"/>
      <c r="JN1341" s="45"/>
      <c r="JO1341" s="45"/>
      <c r="KR1341" s="45"/>
      <c r="LU1341" s="45"/>
      <c r="MY1341" s="45"/>
      <c r="OB1341" s="45"/>
      <c r="PE1341" s="45"/>
      <c r="QH1341" s="45"/>
    </row>
    <row r="1342" spans="3:450" s="41" customFormat="1" x14ac:dyDescent="0.2">
      <c r="C1342" s="42"/>
      <c r="G1342" s="43"/>
      <c r="H1342" s="43"/>
      <c r="AK1342" s="45"/>
      <c r="BN1342" s="45"/>
      <c r="DT1342" s="45"/>
      <c r="FZ1342" s="45"/>
      <c r="GA1342" s="73"/>
      <c r="GB1342" s="73"/>
      <c r="GC1342" s="73"/>
      <c r="GD1342" s="73"/>
      <c r="GE1342" s="73"/>
      <c r="GF1342" s="73"/>
      <c r="GG1342" s="73"/>
      <c r="GH1342" s="73"/>
      <c r="GI1342" s="73"/>
      <c r="GJ1342" s="73"/>
      <c r="GK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45"/>
      <c r="IF1342" s="45"/>
      <c r="JM1342" s="45"/>
      <c r="JN1342" s="45"/>
      <c r="JO1342" s="45"/>
      <c r="KR1342" s="45"/>
      <c r="LU1342" s="45"/>
      <c r="MY1342" s="45"/>
      <c r="OB1342" s="45"/>
      <c r="PE1342" s="45"/>
      <c r="QH1342" s="45"/>
    </row>
    <row r="1343" spans="3:450" s="41" customFormat="1" x14ac:dyDescent="0.2">
      <c r="C1343" s="42"/>
      <c r="G1343" s="43"/>
      <c r="H1343" s="43"/>
      <c r="AK1343" s="45"/>
      <c r="BN1343" s="45"/>
      <c r="DT1343" s="45"/>
      <c r="FZ1343" s="45"/>
      <c r="GA1343" s="73"/>
      <c r="GB1343" s="73"/>
      <c r="GC1343" s="73"/>
      <c r="GD1343" s="73"/>
      <c r="GE1343" s="73"/>
      <c r="GF1343" s="73"/>
      <c r="GG1343" s="73"/>
      <c r="GH1343" s="73"/>
      <c r="GI1343" s="73"/>
      <c r="GJ1343" s="73"/>
      <c r="GK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45"/>
      <c r="IF1343" s="45"/>
      <c r="JM1343" s="45"/>
      <c r="JN1343" s="45"/>
      <c r="JO1343" s="45"/>
      <c r="KR1343" s="45"/>
      <c r="LU1343" s="45"/>
      <c r="MY1343" s="45"/>
      <c r="OB1343" s="45"/>
      <c r="PE1343" s="45"/>
      <c r="QH1343" s="45"/>
    </row>
    <row r="1344" spans="3:450" s="41" customFormat="1" x14ac:dyDescent="0.2">
      <c r="C1344" s="42"/>
      <c r="G1344" s="43"/>
      <c r="H1344" s="43"/>
      <c r="AK1344" s="45"/>
      <c r="BN1344" s="45"/>
      <c r="DT1344" s="45"/>
      <c r="FZ1344" s="45"/>
      <c r="GA1344" s="73"/>
      <c r="GB1344" s="73"/>
      <c r="GC1344" s="73"/>
      <c r="GD1344" s="73"/>
      <c r="GE1344" s="73"/>
      <c r="GF1344" s="73"/>
      <c r="GG1344" s="73"/>
      <c r="GH1344" s="73"/>
      <c r="GI1344" s="73"/>
      <c r="GJ1344" s="73"/>
      <c r="GK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45"/>
      <c r="IF1344" s="45"/>
      <c r="JM1344" s="45"/>
      <c r="JN1344" s="45"/>
      <c r="JO1344" s="45"/>
      <c r="KR1344" s="45"/>
      <c r="LU1344" s="45"/>
      <c r="MY1344" s="45"/>
      <c r="OB1344" s="45"/>
      <c r="PE1344" s="45"/>
      <c r="QH1344" s="45"/>
    </row>
    <row r="1345" spans="3:450" s="41" customFormat="1" x14ac:dyDescent="0.2">
      <c r="C1345" s="42"/>
      <c r="G1345" s="43"/>
      <c r="H1345" s="43"/>
      <c r="AK1345" s="45"/>
      <c r="BN1345" s="45"/>
      <c r="DT1345" s="45"/>
      <c r="FZ1345" s="45"/>
      <c r="GA1345" s="73"/>
      <c r="GB1345" s="73"/>
      <c r="GC1345" s="73"/>
      <c r="GD1345" s="73"/>
      <c r="GE1345" s="73"/>
      <c r="GF1345" s="73"/>
      <c r="GG1345" s="73"/>
      <c r="GH1345" s="73"/>
      <c r="GI1345" s="73"/>
      <c r="GJ1345" s="73"/>
      <c r="GK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45"/>
      <c r="IF1345" s="45"/>
      <c r="JM1345" s="45"/>
      <c r="JN1345" s="45"/>
      <c r="JO1345" s="45"/>
      <c r="KR1345" s="45"/>
      <c r="LU1345" s="45"/>
      <c r="MY1345" s="45"/>
      <c r="OB1345" s="45"/>
      <c r="PE1345" s="45"/>
      <c r="QH1345" s="45"/>
    </row>
    <row r="1346" spans="3:450" s="41" customFormat="1" x14ac:dyDescent="0.2">
      <c r="C1346" s="42"/>
      <c r="G1346" s="43"/>
      <c r="H1346" s="43"/>
      <c r="AK1346" s="45"/>
      <c r="BN1346" s="45"/>
      <c r="DT1346" s="45"/>
      <c r="FZ1346" s="45"/>
      <c r="GA1346" s="73"/>
      <c r="GB1346" s="73"/>
      <c r="GC1346" s="73"/>
      <c r="GD1346" s="73"/>
      <c r="GE1346" s="73"/>
      <c r="GF1346" s="73"/>
      <c r="GG1346" s="73"/>
      <c r="GH1346" s="73"/>
      <c r="GI1346" s="73"/>
      <c r="GJ1346" s="73"/>
      <c r="GK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45"/>
      <c r="IF1346" s="45"/>
      <c r="JM1346" s="45"/>
      <c r="JN1346" s="45"/>
      <c r="JO1346" s="45"/>
      <c r="KR1346" s="45"/>
      <c r="LU1346" s="45"/>
      <c r="MY1346" s="45"/>
      <c r="OB1346" s="45"/>
      <c r="PE1346" s="45"/>
      <c r="QH1346" s="45"/>
    </row>
    <row r="1347" spans="3:450" s="41" customFormat="1" x14ac:dyDescent="0.2">
      <c r="C1347" s="42"/>
      <c r="G1347" s="43"/>
      <c r="H1347" s="43"/>
      <c r="AK1347" s="45"/>
      <c r="BN1347" s="45"/>
      <c r="DT1347" s="45"/>
      <c r="FZ1347" s="45"/>
      <c r="GA1347" s="73"/>
      <c r="GB1347" s="73"/>
      <c r="GC1347" s="73"/>
      <c r="GD1347" s="73"/>
      <c r="GE1347" s="73"/>
      <c r="GF1347" s="73"/>
      <c r="GG1347" s="73"/>
      <c r="GH1347" s="73"/>
      <c r="GI1347" s="73"/>
      <c r="GJ1347" s="73"/>
      <c r="GK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45"/>
      <c r="IF1347" s="45"/>
      <c r="JM1347" s="45"/>
      <c r="JN1347" s="45"/>
      <c r="JO1347" s="45"/>
      <c r="KR1347" s="45"/>
      <c r="LU1347" s="45"/>
      <c r="MY1347" s="45"/>
      <c r="OB1347" s="45"/>
      <c r="PE1347" s="45"/>
      <c r="QH1347" s="45"/>
    </row>
    <row r="1348" spans="3:450" s="41" customFormat="1" x14ac:dyDescent="0.2">
      <c r="C1348" s="42"/>
      <c r="G1348" s="43"/>
      <c r="H1348" s="43"/>
      <c r="AK1348" s="45"/>
      <c r="BN1348" s="45"/>
      <c r="DT1348" s="45"/>
      <c r="FZ1348" s="45"/>
      <c r="GA1348" s="73"/>
      <c r="GB1348" s="73"/>
      <c r="GC1348" s="73"/>
      <c r="GD1348" s="73"/>
      <c r="GE1348" s="73"/>
      <c r="GF1348" s="73"/>
      <c r="GG1348" s="73"/>
      <c r="GH1348" s="73"/>
      <c r="GI1348" s="73"/>
      <c r="GJ1348" s="73"/>
      <c r="GK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45"/>
      <c r="IF1348" s="45"/>
      <c r="JM1348" s="45"/>
      <c r="JN1348" s="45"/>
      <c r="JO1348" s="45"/>
      <c r="KR1348" s="45"/>
      <c r="LU1348" s="45"/>
      <c r="MY1348" s="45"/>
      <c r="OB1348" s="45"/>
      <c r="PE1348" s="45"/>
      <c r="QH1348" s="45"/>
    </row>
    <row r="1349" spans="3:450" s="41" customFormat="1" x14ac:dyDescent="0.2">
      <c r="C1349" s="42"/>
      <c r="G1349" s="43"/>
      <c r="H1349" s="43"/>
      <c r="AK1349" s="45"/>
      <c r="BN1349" s="45"/>
      <c r="DT1349" s="45"/>
      <c r="FZ1349" s="45"/>
      <c r="GA1349" s="73"/>
      <c r="GB1349" s="73"/>
      <c r="GC1349" s="73"/>
      <c r="GD1349" s="73"/>
      <c r="GE1349" s="73"/>
      <c r="GF1349" s="73"/>
      <c r="GG1349" s="73"/>
      <c r="GH1349" s="73"/>
      <c r="GI1349" s="73"/>
      <c r="GJ1349" s="73"/>
      <c r="GK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45"/>
      <c r="IF1349" s="45"/>
      <c r="JM1349" s="45"/>
      <c r="JN1349" s="45"/>
      <c r="JO1349" s="45"/>
      <c r="KR1349" s="45"/>
      <c r="LU1349" s="45"/>
      <c r="MY1349" s="45"/>
      <c r="OB1349" s="45"/>
      <c r="PE1349" s="45"/>
      <c r="QH1349" s="45"/>
    </row>
    <row r="1350" spans="3:450" s="41" customFormat="1" x14ac:dyDescent="0.2">
      <c r="C1350" s="42"/>
      <c r="G1350" s="43"/>
      <c r="H1350" s="43"/>
      <c r="AK1350" s="45"/>
      <c r="BN1350" s="45"/>
      <c r="DT1350" s="45"/>
      <c r="FZ1350" s="45"/>
      <c r="GA1350" s="73"/>
      <c r="GB1350" s="73"/>
      <c r="GC1350" s="73"/>
      <c r="GD1350" s="73"/>
      <c r="GE1350" s="73"/>
      <c r="GF1350" s="73"/>
      <c r="GG1350" s="73"/>
      <c r="GH1350" s="73"/>
      <c r="GI1350" s="73"/>
      <c r="GJ1350" s="73"/>
      <c r="GK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45"/>
      <c r="IF1350" s="45"/>
      <c r="JM1350" s="45"/>
      <c r="JN1350" s="45"/>
      <c r="JO1350" s="45"/>
      <c r="KR1350" s="45"/>
      <c r="LU1350" s="45"/>
      <c r="MY1350" s="45"/>
      <c r="OB1350" s="45"/>
      <c r="PE1350" s="45"/>
      <c r="QH1350" s="45"/>
    </row>
    <row r="1351" spans="3:450" s="41" customFormat="1" x14ac:dyDescent="0.2">
      <c r="C1351" s="42"/>
      <c r="G1351" s="43"/>
      <c r="H1351" s="43"/>
      <c r="AK1351" s="45"/>
      <c r="BN1351" s="45"/>
      <c r="DT1351" s="45"/>
      <c r="FZ1351" s="45"/>
      <c r="GA1351" s="73"/>
      <c r="GB1351" s="73"/>
      <c r="GC1351" s="73"/>
      <c r="GD1351" s="73"/>
      <c r="GE1351" s="73"/>
      <c r="GF1351" s="73"/>
      <c r="GG1351" s="73"/>
      <c r="GH1351" s="73"/>
      <c r="GI1351" s="73"/>
      <c r="GJ1351" s="73"/>
      <c r="GK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45"/>
      <c r="IF1351" s="45"/>
      <c r="JM1351" s="45"/>
      <c r="JN1351" s="45"/>
      <c r="JO1351" s="45"/>
      <c r="KR1351" s="45"/>
      <c r="LU1351" s="45"/>
      <c r="MY1351" s="45"/>
      <c r="OB1351" s="45"/>
      <c r="PE1351" s="45"/>
      <c r="QH1351" s="45"/>
    </row>
    <row r="1352" spans="3:450" s="41" customFormat="1" x14ac:dyDescent="0.2">
      <c r="C1352" s="42"/>
      <c r="G1352" s="43"/>
      <c r="H1352" s="43"/>
      <c r="AK1352" s="45"/>
      <c r="BN1352" s="45"/>
      <c r="DT1352" s="45"/>
      <c r="FZ1352" s="45"/>
      <c r="GA1352" s="73"/>
      <c r="GB1352" s="73"/>
      <c r="GC1352" s="73"/>
      <c r="GD1352" s="73"/>
      <c r="GE1352" s="73"/>
      <c r="GF1352" s="73"/>
      <c r="GG1352" s="73"/>
      <c r="GH1352" s="73"/>
      <c r="GI1352" s="73"/>
      <c r="GJ1352" s="73"/>
      <c r="GK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45"/>
      <c r="IF1352" s="45"/>
      <c r="JM1352" s="45"/>
      <c r="JN1352" s="45"/>
      <c r="JO1352" s="45"/>
      <c r="KR1352" s="45"/>
      <c r="LU1352" s="45"/>
      <c r="MY1352" s="45"/>
      <c r="OB1352" s="45"/>
      <c r="PE1352" s="45"/>
      <c r="QH1352" s="45"/>
    </row>
    <row r="1353" spans="3:450" s="41" customFormat="1" x14ac:dyDescent="0.2">
      <c r="C1353" s="42"/>
      <c r="G1353" s="43"/>
      <c r="H1353" s="43"/>
      <c r="AK1353" s="45"/>
      <c r="BN1353" s="45"/>
      <c r="DT1353" s="45"/>
      <c r="FZ1353" s="45"/>
      <c r="GA1353" s="73"/>
      <c r="GB1353" s="73"/>
      <c r="GC1353" s="73"/>
      <c r="GD1353" s="73"/>
      <c r="GE1353" s="73"/>
      <c r="GF1353" s="73"/>
      <c r="GG1353" s="73"/>
      <c r="GH1353" s="73"/>
      <c r="GI1353" s="73"/>
      <c r="GJ1353" s="73"/>
      <c r="GK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45"/>
      <c r="IF1353" s="45"/>
      <c r="JM1353" s="45"/>
      <c r="JN1353" s="45"/>
      <c r="JO1353" s="45"/>
      <c r="KR1353" s="45"/>
      <c r="LU1353" s="45"/>
      <c r="MY1353" s="45"/>
      <c r="OB1353" s="45"/>
      <c r="PE1353" s="45"/>
      <c r="QH1353" s="45"/>
    </row>
    <row r="1354" spans="3:450" s="41" customFormat="1" x14ac:dyDescent="0.2">
      <c r="C1354" s="42"/>
      <c r="G1354" s="43"/>
      <c r="H1354" s="43"/>
      <c r="AK1354" s="45"/>
      <c r="BN1354" s="45"/>
      <c r="DT1354" s="45"/>
      <c r="FZ1354" s="45"/>
      <c r="GA1354" s="73"/>
      <c r="GB1354" s="73"/>
      <c r="GC1354" s="73"/>
      <c r="GD1354" s="73"/>
      <c r="GE1354" s="73"/>
      <c r="GF1354" s="73"/>
      <c r="GG1354" s="73"/>
      <c r="GH1354" s="73"/>
      <c r="GI1354" s="73"/>
      <c r="GJ1354" s="73"/>
      <c r="GK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45"/>
      <c r="IF1354" s="45"/>
      <c r="JM1354" s="45"/>
      <c r="JN1354" s="45"/>
      <c r="JO1354" s="45"/>
      <c r="KR1354" s="45"/>
      <c r="LU1354" s="45"/>
      <c r="MY1354" s="45"/>
      <c r="OB1354" s="45"/>
      <c r="PE1354" s="45"/>
      <c r="QH1354" s="45"/>
    </row>
    <row r="1355" spans="3:450" s="41" customFormat="1" x14ac:dyDescent="0.2">
      <c r="C1355" s="42"/>
      <c r="G1355" s="43"/>
      <c r="H1355" s="43"/>
      <c r="AK1355" s="45"/>
      <c r="BN1355" s="45"/>
      <c r="DT1355" s="45"/>
      <c r="FZ1355" s="45"/>
      <c r="GA1355" s="73"/>
      <c r="GB1355" s="73"/>
      <c r="GC1355" s="73"/>
      <c r="GD1355" s="73"/>
      <c r="GE1355" s="73"/>
      <c r="GF1355" s="73"/>
      <c r="GG1355" s="73"/>
      <c r="GH1355" s="73"/>
      <c r="GI1355" s="73"/>
      <c r="GJ1355" s="73"/>
      <c r="GK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45"/>
      <c r="IF1355" s="45"/>
      <c r="JM1355" s="45"/>
      <c r="JN1355" s="45"/>
      <c r="JO1355" s="45"/>
      <c r="KR1355" s="45"/>
      <c r="LU1355" s="45"/>
      <c r="MY1355" s="45"/>
      <c r="OB1355" s="45"/>
      <c r="PE1355" s="45"/>
      <c r="QH1355" s="45"/>
    </row>
    <row r="1356" spans="3:450" s="41" customFormat="1" x14ac:dyDescent="0.2">
      <c r="C1356" s="42"/>
      <c r="G1356" s="43"/>
      <c r="H1356" s="43"/>
      <c r="AK1356" s="45"/>
      <c r="BN1356" s="45"/>
      <c r="DT1356" s="45"/>
      <c r="FZ1356" s="45"/>
      <c r="GA1356" s="73"/>
      <c r="GB1356" s="73"/>
      <c r="GC1356" s="73"/>
      <c r="GD1356" s="73"/>
      <c r="GE1356" s="73"/>
      <c r="GF1356" s="73"/>
      <c r="GG1356" s="73"/>
      <c r="GH1356" s="73"/>
      <c r="GI1356" s="73"/>
      <c r="GJ1356" s="73"/>
      <c r="GK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45"/>
      <c r="IF1356" s="45"/>
      <c r="JM1356" s="45"/>
      <c r="JN1356" s="45"/>
      <c r="JO1356" s="45"/>
      <c r="KR1356" s="45"/>
      <c r="LU1356" s="45"/>
      <c r="MY1356" s="45"/>
      <c r="OB1356" s="45"/>
      <c r="PE1356" s="45"/>
      <c r="QH1356" s="45"/>
    </row>
    <row r="1357" spans="3:450" s="41" customFormat="1" x14ac:dyDescent="0.2">
      <c r="C1357" s="42"/>
      <c r="G1357" s="43"/>
      <c r="H1357" s="43"/>
      <c r="AK1357" s="45"/>
      <c r="BN1357" s="45"/>
      <c r="DT1357" s="45"/>
      <c r="FZ1357" s="45"/>
      <c r="GA1357" s="73"/>
      <c r="GB1357" s="73"/>
      <c r="GC1357" s="73"/>
      <c r="GD1357" s="73"/>
      <c r="GE1357" s="73"/>
      <c r="GF1357" s="73"/>
      <c r="GG1357" s="73"/>
      <c r="GH1357" s="73"/>
      <c r="GI1357" s="73"/>
      <c r="GJ1357" s="73"/>
      <c r="GK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45"/>
      <c r="IF1357" s="45"/>
      <c r="JM1357" s="45"/>
      <c r="JN1357" s="45"/>
      <c r="JO1357" s="45"/>
      <c r="KR1357" s="45"/>
      <c r="LU1357" s="45"/>
      <c r="MY1357" s="45"/>
      <c r="OB1357" s="45"/>
      <c r="PE1357" s="45"/>
      <c r="QH1357" s="45"/>
    </row>
    <row r="1358" spans="3:450" s="41" customFormat="1" x14ac:dyDescent="0.2">
      <c r="C1358" s="42"/>
      <c r="G1358" s="43"/>
      <c r="H1358" s="43"/>
      <c r="AK1358" s="45"/>
      <c r="BN1358" s="45"/>
      <c r="DT1358" s="45"/>
      <c r="FZ1358" s="45"/>
      <c r="GA1358" s="73"/>
      <c r="GB1358" s="73"/>
      <c r="GC1358" s="73"/>
      <c r="GD1358" s="73"/>
      <c r="GE1358" s="73"/>
      <c r="GF1358" s="73"/>
      <c r="GG1358" s="73"/>
      <c r="GH1358" s="73"/>
      <c r="GI1358" s="73"/>
      <c r="GJ1358" s="73"/>
      <c r="GK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45"/>
      <c r="IF1358" s="45"/>
      <c r="JM1358" s="45"/>
      <c r="JN1358" s="45"/>
      <c r="JO1358" s="45"/>
      <c r="KR1358" s="45"/>
      <c r="LU1358" s="45"/>
      <c r="MY1358" s="45"/>
      <c r="OB1358" s="45"/>
      <c r="PE1358" s="45"/>
      <c r="QH1358" s="45"/>
    </row>
    <row r="1359" spans="3:450" s="41" customFormat="1" x14ac:dyDescent="0.2">
      <c r="C1359" s="42"/>
      <c r="G1359" s="43"/>
      <c r="H1359" s="43"/>
      <c r="AK1359" s="45"/>
      <c r="BN1359" s="45"/>
      <c r="DT1359" s="45"/>
      <c r="FZ1359" s="45"/>
      <c r="GA1359" s="73"/>
      <c r="GB1359" s="73"/>
      <c r="GC1359" s="73"/>
      <c r="GD1359" s="73"/>
      <c r="GE1359" s="73"/>
      <c r="GF1359" s="73"/>
      <c r="GG1359" s="73"/>
      <c r="GH1359" s="73"/>
      <c r="GI1359" s="73"/>
      <c r="GJ1359" s="73"/>
      <c r="GK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45"/>
      <c r="IF1359" s="45"/>
      <c r="JM1359" s="45"/>
      <c r="JN1359" s="45"/>
      <c r="JO1359" s="45"/>
      <c r="KR1359" s="45"/>
      <c r="LU1359" s="45"/>
      <c r="MY1359" s="45"/>
      <c r="OB1359" s="45"/>
      <c r="PE1359" s="45"/>
      <c r="QH1359" s="45"/>
    </row>
    <row r="1360" spans="3:450" s="41" customFormat="1" x14ac:dyDescent="0.2">
      <c r="C1360" s="42"/>
      <c r="G1360" s="43"/>
      <c r="H1360" s="43"/>
      <c r="AK1360" s="45"/>
      <c r="BN1360" s="45"/>
      <c r="DT1360" s="45"/>
      <c r="FZ1360" s="45"/>
      <c r="GA1360" s="73"/>
      <c r="GB1360" s="73"/>
      <c r="GC1360" s="73"/>
      <c r="GD1360" s="73"/>
      <c r="GE1360" s="73"/>
      <c r="GF1360" s="73"/>
      <c r="GG1360" s="73"/>
      <c r="GH1360" s="73"/>
      <c r="GI1360" s="73"/>
      <c r="GJ1360" s="73"/>
      <c r="GK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45"/>
      <c r="IF1360" s="45"/>
      <c r="JM1360" s="45"/>
      <c r="JN1360" s="45"/>
      <c r="JO1360" s="45"/>
      <c r="KR1360" s="45"/>
      <c r="LU1360" s="45"/>
      <c r="MY1360" s="45"/>
      <c r="OB1360" s="45"/>
      <c r="PE1360" s="45"/>
      <c r="QH1360" s="45"/>
    </row>
    <row r="1361" spans="3:450" s="41" customFormat="1" x14ac:dyDescent="0.2">
      <c r="C1361" s="42"/>
      <c r="G1361" s="43"/>
      <c r="H1361" s="43"/>
      <c r="AK1361" s="45"/>
      <c r="BN1361" s="45"/>
      <c r="DT1361" s="45"/>
      <c r="FZ1361" s="45"/>
      <c r="GA1361" s="73"/>
      <c r="GB1361" s="73"/>
      <c r="GC1361" s="73"/>
      <c r="GD1361" s="73"/>
      <c r="GE1361" s="73"/>
      <c r="GF1361" s="73"/>
      <c r="GG1361" s="73"/>
      <c r="GH1361" s="73"/>
      <c r="GI1361" s="73"/>
      <c r="GJ1361" s="73"/>
      <c r="GK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45"/>
      <c r="IF1361" s="45"/>
      <c r="JM1361" s="45"/>
      <c r="JN1361" s="45"/>
      <c r="JO1361" s="45"/>
      <c r="KR1361" s="45"/>
      <c r="LU1361" s="45"/>
      <c r="MY1361" s="45"/>
      <c r="OB1361" s="45"/>
      <c r="PE1361" s="45"/>
      <c r="QH1361" s="45"/>
    </row>
    <row r="1362" spans="3:450" s="41" customFormat="1" x14ac:dyDescent="0.2">
      <c r="C1362" s="42"/>
      <c r="G1362" s="43"/>
      <c r="H1362" s="43"/>
      <c r="AK1362" s="45"/>
      <c r="BN1362" s="45"/>
      <c r="DT1362" s="45"/>
      <c r="FZ1362" s="45"/>
      <c r="GA1362" s="73"/>
      <c r="GB1362" s="73"/>
      <c r="GC1362" s="73"/>
      <c r="GD1362" s="73"/>
      <c r="GE1362" s="73"/>
      <c r="GF1362" s="73"/>
      <c r="GG1362" s="73"/>
      <c r="GH1362" s="73"/>
      <c r="GI1362" s="73"/>
      <c r="GJ1362" s="73"/>
      <c r="GK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45"/>
      <c r="IF1362" s="45"/>
      <c r="JM1362" s="45"/>
      <c r="JN1362" s="45"/>
      <c r="JO1362" s="45"/>
      <c r="KR1362" s="45"/>
      <c r="LU1362" s="45"/>
      <c r="MY1362" s="45"/>
      <c r="OB1362" s="45"/>
      <c r="PE1362" s="45"/>
      <c r="QH1362" s="45"/>
    </row>
    <row r="1363" spans="3:450" s="41" customFormat="1" x14ac:dyDescent="0.2">
      <c r="C1363" s="42"/>
      <c r="G1363" s="43"/>
      <c r="H1363" s="43"/>
      <c r="AK1363" s="45"/>
      <c r="BN1363" s="45"/>
      <c r="DT1363" s="45"/>
      <c r="FZ1363" s="45"/>
      <c r="GA1363" s="73"/>
      <c r="GB1363" s="73"/>
      <c r="GC1363" s="73"/>
      <c r="GD1363" s="73"/>
      <c r="GE1363" s="73"/>
      <c r="GF1363" s="73"/>
      <c r="GG1363" s="73"/>
      <c r="GH1363" s="73"/>
      <c r="GI1363" s="73"/>
      <c r="GJ1363" s="73"/>
      <c r="GK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45"/>
      <c r="IF1363" s="45"/>
      <c r="JM1363" s="45"/>
      <c r="JN1363" s="45"/>
      <c r="JO1363" s="45"/>
      <c r="KR1363" s="45"/>
      <c r="LU1363" s="45"/>
      <c r="MY1363" s="45"/>
      <c r="OB1363" s="45"/>
      <c r="PE1363" s="45"/>
      <c r="QH1363" s="45"/>
    </row>
    <row r="1364" spans="3:450" s="41" customFormat="1" x14ac:dyDescent="0.2">
      <c r="C1364" s="42"/>
      <c r="G1364" s="43"/>
      <c r="H1364" s="43"/>
      <c r="AK1364" s="45"/>
      <c r="BN1364" s="45"/>
      <c r="DT1364" s="45"/>
      <c r="FZ1364" s="45"/>
      <c r="GA1364" s="73"/>
      <c r="GB1364" s="73"/>
      <c r="GC1364" s="73"/>
      <c r="GD1364" s="73"/>
      <c r="GE1364" s="73"/>
      <c r="GF1364" s="73"/>
      <c r="GG1364" s="73"/>
      <c r="GH1364" s="73"/>
      <c r="GI1364" s="73"/>
      <c r="GJ1364" s="73"/>
      <c r="GK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45"/>
      <c r="IF1364" s="45"/>
      <c r="JM1364" s="45"/>
      <c r="JN1364" s="45"/>
      <c r="JO1364" s="45"/>
      <c r="KR1364" s="45"/>
      <c r="LU1364" s="45"/>
      <c r="MY1364" s="45"/>
      <c r="OB1364" s="45"/>
      <c r="PE1364" s="45"/>
      <c r="QH1364" s="45"/>
    </row>
    <row r="1365" spans="3:450" s="41" customFormat="1" x14ac:dyDescent="0.2">
      <c r="C1365" s="42"/>
      <c r="G1365" s="43"/>
      <c r="H1365" s="43"/>
      <c r="AK1365" s="45"/>
      <c r="BN1365" s="45"/>
      <c r="DT1365" s="45"/>
      <c r="FZ1365" s="45"/>
      <c r="GA1365" s="73"/>
      <c r="GB1365" s="73"/>
      <c r="GC1365" s="73"/>
      <c r="GD1365" s="73"/>
      <c r="GE1365" s="73"/>
      <c r="GF1365" s="73"/>
      <c r="GG1365" s="73"/>
      <c r="GH1365" s="73"/>
      <c r="GI1365" s="73"/>
      <c r="GJ1365" s="73"/>
      <c r="GK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45"/>
      <c r="IF1365" s="45"/>
      <c r="JM1365" s="45"/>
      <c r="JN1365" s="45"/>
      <c r="JO1365" s="45"/>
      <c r="KR1365" s="45"/>
      <c r="LU1365" s="45"/>
      <c r="MY1365" s="45"/>
      <c r="OB1365" s="45"/>
      <c r="PE1365" s="45"/>
      <c r="QH1365" s="45"/>
    </row>
    <row r="1366" spans="3:450" s="41" customFormat="1" x14ac:dyDescent="0.2">
      <c r="C1366" s="42"/>
      <c r="G1366" s="43"/>
      <c r="H1366" s="43"/>
      <c r="AK1366" s="45"/>
      <c r="BN1366" s="45"/>
      <c r="DT1366" s="45"/>
      <c r="FZ1366" s="45"/>
      <c r="GA1366" s="73"/>
      <c r="GB1366" s="73"/>
      <c r="GC1366" s="73"/>
      <c r="GD1366" s="73"/>
      <c r="GE1366" s="73"/>
      <c r="GF1366" s="73"/>
      <c r="GG1366" s="73"/>
      <c r="GH1366" s="73"/>
      <c r="GI1366" s="73"/>
      <c r="GJ1366" s="73"/>
      <c r="GK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45"/>
      <c r="IF1366" s="45"/>
      <c r="JM1366" s="45"/>
      <c r="JN1366" s="45"/>
      <c r="JO1366" s="45"/>
      <c r="KR1366" s="45"/>
      <c r="LU1366" s="45"/>
      <c r="MY1366" s="45"/>
      <c r="OB1366" s="45"/>
      <c r="PE1366" s="45"/>
      <c r="QH1366" s="45"/>
    </row>
    <row r="1367" spans="3:450" s="41" customFormat="1" x14ac:dyDescent="0.2">
      <c r="C1367" s="42"/>
      <c r="G1367" s="43"/>
      <c r="H1367" s="43"/>
      <c r="AK1367" s="45"/>
      <c r="BN1367" s="45"/>
      <c r="DT1367" s="45"/>
      <c r="FZ1367" s="45"/>
      <c r="GA1367" s="73"/>
      <c r="GB1367" s="73"/>
      <c r="GC1367" s="73"/>
      <c r="GD1367" s="73"/>
      <c r="GE1367" s="73"/>
      <c r="GF1367" s="73"/>
      <c r="GG1367" s="73"/>
      <c r="GH1367" s="73"/>
      <c r="GI1367" s="73"/>
      <c r="GJ1367" s="73"/>
      <c r="GK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45"/>
      <c r="IF1367" s="45"/>
      <c r="JM1367" s="45"/>
      <c r="JN1367" s="45"/>
      <c r="JO1367" s="45"/>
      <c r="KR1367" s="45"/>
      <c r="LU1367" s="45"/>
      <c r="MY1367" s="45"/>
      <c r="OB1367" s="45"/>
      <c r="PE1367" s="45"/>
      <c r="QH1367" s="45"/>
    </row>
    <row r="1368" spans="3:450" s="41" customFormat="1" x14ac:dyDescent="0.2">
      <c r="C1368" s="42"/>
      <c r="G1368" s="43"/>
      <c r="H1368" s="43"/>
      <c r="AK1368" s="45"/>
      <c r="BN1368" s="45"/>
      <c r="DT1368" s="45"/>
      <c r="FZ1368" s="45"/>
      <c r="GA1368" s="73"/>
      <c r="GB1368" s="73"/>
      <c r="GC1368" s="73"/>
      <c r="GD1368" s="73"/>
      <c r="GE1368" s="73"/>
      <c r="GF1368" s="73"/>
      <c r="GG1368" s="73"/>
      <c r="GH1368" s="73"/>
      <c r="GI1368" s="73"/>
      <c r="GJ1368" s="73"/>
      <c r="GK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45"/>
      <c r="IF1368" s="45"/>
      <c r="JM1368" s="45"/>
      <c r="JN1368" s="45"/>
      <c r="JO1368" s="45"/>
      <c r="KR1368" s="45"/>
      <c r="LU1368" s="45"/>
      <c r="MY1368" s="45"/>
      <c r="OB1368" s="45"/>
      <c r="PE1368" s="45"/>
      <c r="QH1368" s="45"/>
    </row>
    <row r="1369" spans="3:450" s="41" customFormat="1" x14ac:dyDescent="0.2">
      <c r="C1369" s="42"/>
      <c r="G1369" s="43"/>
      <c r="H1369" s="43"/>
      <c r="AK1369" s="45"/>
      <c r="BN1369" s="45"/>
      <c r="DT1369" s="45"/>
      <c r="FZ1369" s="45"/>
      <c r="GA1369" s="73"/>
      <c r="GB1369" s="73"/>
      <c r="GC1369" s="73"/>
      <c r="GD1369" s="73"/>
      <c r="GE1369" s="73"/>
      <c r="GF1369" s="73"/>
      <c r="GG1369" s="73"/>
      <c r="GH1369" s="73"/>
      <c r="GI1369" s="73"/>
      <c r="GJ1369" s="73"/>
      <c r="GK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45"/>
      <c r="IF1369" s="45"/>
      <c r="JM1369" s="45"/>
      <c r="JN1369" s="45"/>
      <c r="JO1369" s="45"/>
      <c r="KR1369" s="45"/>
      <c r="LU1369" s="45"/>
      <c r="MY1369" s="45"/>
      <c r="OB1369" s="45"/>
      <c r="PE1369" s="45"/>
      <c r="QH1369" s="45"/>
    </row>
    <row r="1370" spans="3:450" s="41" customFormat="1" x14ac:dyDescent="0.2">
      <c r="C1370" s="42"/>
      <c r="G1370" s="43"/>
      <c r="H1370" s="43"/>
      <c r="AK1370" s="45"/>
      <c r="BN1370" s="45"/>
      <c r="DT1370" s="45"/>
      <c r="FZ1370" s="45"/>
      <c r="GA1370" s="73"/>
      <c r="GB1370" s="73"/>
      <c r="GC1370" s="73"/>
      <c r="GD1370" s="73"/>
      <c r="GE1370" s="73"/>
      <c r="GF1370" s="73"/>
      <c r="GG1370" s="73"/>
      <c r="GH1370" s="73"/>
      <c r="GI1370" s="73"/>
      <c r="GJ1370" s="73"/>
      <c r="GK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45"/>
      <c r="IF1370" s="45"/>
      <c r="JM1370" s="45"/>
      <c r="JN1370" s="45"/>
      <c r="JO1370" s="45"/>
      <c r="KR1370" s="45"/>
      <c r="LU1370" s="45"/>
      <c r="MY1370" s="45"/>
      <c r="OB1370" s="45"/>
      <c r="PE1370" s="45"/>
      <c r="QH1370" s="45"/>
    </row>
    <row r="1371" spans="3:450" s="41" customFormat="1" x14ac:dyDescent="0.2">
      <c r="C1371" s="42"/>
      <c r="G1371" s="43"/>
      <c r="H1371" s="43"/>
      <c r="AK1371" s="45"/>
      <c r="BN1371" s="45"/>
      <c r="DT1371" s="45"/>
      <c r="FZ1371" s="45"/>
      <c r="GA1371" s="73"/>
      <c r="GB1371" s="73"/>
      <c r="GC1371" s="73"/>
      <c r="GD1371" s="73"/>
      <c r="GE1371" s="73"/>
      <c r="GF1371" s="73"/>
      <c r="GG1371" s="73"/>
      <c r="GH1371" s="73"/>
      <c r="GI1371" s="73"/>
      <c r="GJ1371" s="73"/>
      <c r="GK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45"/>
      <c r="IF1371" s="45"/>
      <c r="JM1371" s="45"/>
      <c r="JN1371" s="45"/>
      <c r="JO1371" s="45"/>
      <c r="KR1371" s="45"/>
      <c r="LU1371" s="45"/>
      <c r="MY1371" s="45"/>
      <c r="OB1371" s="45"/>
      <c r="PE1371" s="45"/>
      <c r="QH1371" s="45"/>
    </row>
    <row r="1372" spans="3:450" s="41" customFormat="1" x14ac:dyDescent="0.2">
      <c r="C1372" s="42"/>
      <c r="G1372" s="43"/>
      <c r="H1372" s="43"/>
      <c r="AK1372" s="45"/>
      <c r="BN1372" s="45"/>
      <c r="DT1372" s="45"/>
      <c r="FZ1372" s="45"/>
      <c r="GA1372" s="73"/>
      <c r="GB1372" s="73"/>
      <c r="GC1372" s="73"/>
      <c r="GD1372" s="73"/>
      <c r="GE1372" s="73"/>
      <c r="GF1372" s="73"/>
      <c r="GG1372" s="73"/>
      <c r="GH1372" s="73"/>
      <c r="GI1372" s="73"/>
      <c r="GJ1372" s="73"/>
      <c r="GK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45"/>
      <c r="IF1372" s="45"/>
      <c r="JM1372" s="45"/>
      <c r="JN1372" s="45"/>
      <c r="JO1372" s="45"/>
      <c r="KR1372" s="45"/>
      <c r="LU1372" s="45"/>
      <c r="MY1372" s="45"/>
      <c r="OB1372" s="45"/>
      <c r="PE1372" s="45"/>
      <c r="QH1372" s="45"/>
    </row>
    <row r="1373" spans="3:450" s="41" customFormat="1" x14ac:dyDescent="0.2">
      <c r="C1373" s="42"/>
      <c r="G1373" s="43"/>
      <c r="H1373" s="43"/>
      <c r="AK1373" s="45"/>
      <c r="BN1373" s="45"/>
      <c r="DT1373" s="45"/>
      <c r="FZ1373" s="45"/>
      <c r="GA1373" s="73"/>
      <c r="GB1373" s="73"/>
      <c r="GC1373" s="73"/>
      <c r="GD1373" s="73"/>
      <c r="GE1373" s="73"/>
      <c r="GF1373" s="73"/>
      <c r="GG1373" s="73"/>
      <c r="GH1373" s="73"/>
      <c r="GI1373" s="73"/>
      <c r="GJ1373" s="73"/>
      <c r="GK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45"/>
      <c r="IF1373" s="45"/>
      <c r="JM1373" s="45"/>
      <c r="JN1373" s="45"/>
      <c r="JO1373" s="45"/>
      <c r="KR1373" s="45"/>
      <c r="LU1373" s="45"/>
      <c r="MY1373" s="45"/>
      <c r="OB1373" s="45"/>
      <c r="PE1373" s="45"/>
      <c r="QH1373" s="45"/>
    </row>
    <row r="1374" spans="3:450" s="41" customFormat="1" x14ac:dyDescent="0.2">
      <c r="C1374" s="42"/>
      <c r="G1374" s="43"/>
      <c r="H1374" s="43"/>
      <c r="AK1374" s="45"/>
      <c r="BN1374" s="45"/>
      <c r="DT1374" s="45"/>
      <c r="FZ1374" s="45"/>
      <c r="GA1374" s="73"/>
      <c r="GB1374" s="73"/>
      <c r="GC1374" s="73"/>
      <c r="GD1374" s="73"/>
      <c r="GE1374" s="73"/>
      <c r="GF1374" s="73"/>
      <c r="GG1374" s="73"/>
      <c r="GH1374" s="73"/>
      <c r="GI1374" s="73"/>
      <c r="GJ1374" s="73"/>
      <c r="GK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45"/>
      <c r="IF1374" s="45"/>
      <c r="JM1374" s="45"/>
      <c r="JN1374" s="45"/>
      <c r="JO1374" s="45"/>
      <c r="KR1374" s="45"/>
      <c r="LU1374" s="45"/>
      <c r="MY1374" s="45"/>
      <c r="OB1374" s="45"/>
      <c r="PE1374" s="45"/>
      <c r="QH1374" s="45"/>
    </row>
    <row r="1375" spans="3:450" s="41" customFormat="1" x14ac:dyDescent="0.2">
      <c r="C1375" s="42"/>
      <c r="G1375" s="43"/>
      <c r="H1375" s="43"/>
      <c r="AK1375" s="45"/>
      <c r="BN1375" s="45"/>
      <c r="DT1375" s="45"/>
      <c r="FZ1375" s="45"/>
      <c r="GA1375" s="73"/>
      <c r="GB1375" s="73"/>
      <c r="GC1375" s="73"/>
      <c r="GD1375" s="73"/>
      <c r="GE1375" s="73"/>
      <c r="GF1375" s="73"/>
      <c r="GG1375" s="73"/>
      <c r="GH1375" s="73"/>
      <c r="GI1375" s="73"/>
      <c r="GJ1375" s="73"/>
      <c r="GK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45"/>
      <c r="IF1375" s="45"/>
      <c r="JM1375" s="45"/>
      <c r="JN1375" s="45"/>
      <c r="JO1375" s="45"/>
      <c r="KR1375" s="45"/>
      <c r="LU1375" s="45"/>
      <c r="MY1375" s="45"/>
      <c r="OB1375" s="45"/>
      <c r="PE1375" s="45"/>
      <c r="QH1375" s="45"/>
    </row>
    <row r="1376" spans="3:450" s="41" customFormat="1" x14ac:dyDescent="0.2">
      <c r="C1376" s="42"/>
      <c r="G1376" s="43"/>
      <c r="H1376" s="43"/>
      <c r="AK1376" s="45"/>
      <c r="BN1376" s="45"/>
      <c r="DT1376" s="45"/>
      <c r="FZ1376" s="45"/>
      <c r="GA1376" s="73"/>
      <c r="GB1376" s="73"/>
      <c r="GC1376" s="73"/>
      <c r="GD1376" s="73"/>
      <c r="GE1376" s="73"/>
      <c r="GF1376" s="73"/>
      <c r="GG1376" s="73"/>
      <c r="GH1376" s="73"/>
      <c r="GI1376" s="73"/>
      <c r="GJ1376" s="73"/>
      <c r="GK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45"/>
      <c r="IF1376" s="45"/>
      <c r="JM1376" s="45"/>
      <c r="JN1376" s="45"/>
      <c r="JO1376" s="45"/>
      <c r="KR1376" s="45"/>
      <c r="LU1376" s="45"/>
      <c r="MY1376" s="45"/>
      <c r="OB1376" s="45"/>
      <c r="PE1376" s="45"/>
      <c r="QH1376" s="45"/>
    </row>
    <row r="1377" spans="3:450" s="41" customFormat="1" x14ac:dyDescent="0.2">
      <c r="C1377" s="42"/>
      <c r="G1377" s="43"/>
      <c r="H1377" s="43"/>
      <c r="AK1377" s="45"/>
      <c r="BN1377" s="45"/>
      <c r="DT1377" s="45"/>
      <c r="FZ1377" s="45"/>
      <c r="GA1377" s="73"/>
      <c r="GB1377" s="73"/>
      <c r="GC1377" s="73"/>
      <c r="GD1377" s="73"/>
      <c r="GE1377" s="73"/>
      <c r="GF1377" s="73"/>
      <c r="GG1377" s="73"/>
      <c r="GH1377" s="73"/>
      <c r="GI1377" s="73"/>
      <c r="GJ1377" s="73"/>
      <c r="GK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45"/>
      <c r="IF1377" s="45"/>
      <c r="JM1377" s="45"/>
      <c r="JN1377" s="45"/>
      <c r="JO1377" s="45"/>
      <c r="KR1377" s="45"/>
      <c r="LU1377" s="45"/>
      <c r="MY1377" s="45"/>
      <c r="OB1377" s="45"/>
      <c r="PE1377" s="45"/>
      <c r="QH1377" s="45"/>
    </row>
    <row r="1378" spans="3:450" s="41" customFormat="1" x14ac:dyDescent="0.2">
      <c r="C1378" s="42"/>
      <c r="G1378" s="43"/>
      <c r="H1378" s="43"/>
      <c r="AK1378" s="45"/>
      <c r="BN1378" s="45"/>
      <c r="DT1378" s="45"/>
      <c r="FZ1378" s="45"/>
      <c r="GA1378" s="73"/>
      <c r="GB1378" s="73"/>
      <c r="GC1378" s="73"/>
      <c r="GD1378" s="73"/>
      <c r="GE1378" s="73"/>
      <c r="GF1378" s="73"/>
      <c r="GG1378" s="73"/>
      <c r="GH1378" s="73"/>
      <c r="GI1378" s="73"/>
      <c r="GJ1378" s="73"/>
      <c r="GK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45"/>
      <c r="IF1378" s="45"/>
      <c r="JM1378" s="45"/>
      <c r="JN1378" s="45"/>
      <c r="JO1378" s="45"/>
      <c r="KR1378" s="45"/>
      <c r="LU1378" s="45"/>
      <c r="MY1378" s="45"/>
      <c r="OB1378" s="45"/>
      <c r="PE1378" s="45"/>
      <c r="QH1378" s="45"/>
    </row>
    <row r="1379" spans="3:450" s="41" customFormat="1" x14ac:dyDescent="0.2">
      <c r="C1379" s="42"/>
      <c r="G1379" s="43"/>
      <c r="H1379" s="43"/>
      <c r="AK1379" s="45"/>
      <c r="BN1379" s="45"/>
      <c r="DT1379" s="45"/>
      <c r="FZ1379" s="45"/>
      <c r="GA1379" s="73"/>
      <c r="GB1379" s="73"/>
      <c r="GC1379" s="73"/>
      <c r="GD1379" s="73"/>
      <c r="GE1379" s="73"/>
      <c r="GF1379" s="73"/>
      <c r="GG1379" s="73"/>
      <c r="GH1379" s="73"/>
      <c r="GI1379" s="73"/>
      <c r="GJ1379" s="73"/>
      <c r="GK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45"/>
      <c r="IF1379" s="45"/>
      <c r="JM1379" s="45"/>
      <c r="JN1379" s="45"/>
      <c r="JO1379" s="45"/>
      <c r="KR1379" s="45"/>
      <c r="LU1379" s="45"/>
      <c r="MY1379" s="45"/>
      <c r="OB1379" s="45"/>
      <c r="PE1379" s="45"/>
      <c r="QH1379" s="45"/>
    </row>
    <row r="1380" spans="3:450" s="41" customFormat="1" x14ac:dyDescent="0.2">
      <c r="C1380" s="42"/>
      <c r="G1380" s="43"/>
      <c r="H1380" s="43"/>
      <c r="AK1380" s="45"/>
      <c r="BN1380" s="45"/>
      <c r="DT1380" s="45"/>
      <c r="FZ1380" s="45"/>
      <c r="GA1380" s="73"/>
      <c r="GB1380" s="73"/>
      <c r="GC1380" s="73"/>
      <c r="GD1380" s="73"/>
      <c r="GE1380" s="73"/>
      <c r="GF1380" s="73"/>
      <c r="GG1380" s="73"/>
      <c r="GH1380" s="73"/>
      <c r="GI1380" s="73"/>
      <c r="GJ1380" s="73"/>
      <c r="GK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45"/>
      <c r="IF1380" s="45"/>
      <c r="JM1380" s="45"/>
      <c r="JN1380" s="45"/>
      <c r="JO1380" s="45"/>
      <c r="KR1380" s="45"/>
      <c r="LU1380" s="45"/>
      <c r="MY1380" s="45"/>
      <c r="OB1380" s="45"/>
      <c r="PE1380" s="45"/>
      <c r="QH1380" s="45"/>
    </row>
    <row r="1381" spans="3:450" s="41" customFormat="1" x14ac:dyDescent="0.2">
      <c r="C1381" s="42"/>
      <c r="G1381" s="43"/>
      <c r="H1381" s="43"/>
      <c r="AK1381" s="45"/>
      <c r="BN1381" s="45"/>
      <c r="DT1381" s="45"/>
      <c r="FZ1381" s="45"/>
      <c r="GA1381" s="73"/>
      <c r="GB1381" s="73"/>
      <c r="GC1381" s="73"/>
      <c r="GD1381" s="73"/>
      <c r="GE1381" s="73"/>
      <c r="GF1381" s="73"/>
      <c r="GG1381" s="73"/>
      <c r="GH1381" s="73"/>
      <c r="GI1381" s="73"/>
      <c r="GJ1381" s="73"/>
      <c r="GK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45"/>
      <c r="IF1381" s="45"/>
      <c r="JM1381" s="45"/>
      <c r="JN1381" s="45"/>
      <c r="JO1381" s="45"/>
      <c r="KR1381" s="45"/>
      <c r="LU1381" s="45"/>
      <c r="MY1381" s="45"/>
      <c r="OB1381" s="45"/>
      <c r="PE1381" s="45"/>
      <c r="QH1381" s="45"/>
    </row>
    <row r="1382" spans="3:450" s="41" customFormat="1" x14ac:dyDescent="0.2">
      <c r="C1382" s="42"/>
      <c r="G1382" s="43"/>
      <c r="H1382" s="43"/>
      <c r="AK1382" s="45"/>
      <c r="BN1382" s="45"/>
      <c r="DT1382" s="45"/>
      <c r="FZ1382" s="45"/>
      <c r="GA1382" s="73"/>
      <c r="GB1382" s="73"/>
      <c r="GC1382" s="73"/>
      <c r="GD1382" s="73"/>
      <c r="GE1382" s="73"/>
      <c r="GF1382" s="73"/>
      <c r="GG1382" s="73"/>
      <c r="GH1382" s="73"/>
      <c r="GI1382" s="73"/>
      <c r="GJ1382" s="73"/>
      <c r="GK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45"/>
      <c r="IF1382" s="45"/>
      <c r="JM1382" s="45"/>
      <c r="JN1382" s="45"/>
      <c r="JO1382" s="45"/>
      <c r="KR1382" s="45"/>
      <c r="LU1382" s="45"/>
      <c r="MY1382" s="45"/>
      <c r="OB1382" s="45"/>
      <c r="PE1382" s="45"/>
      <c r="QH1382" s="45"/>
    </row>
    <row r="1383" spans="3:450" s="41" customFormat="1" x14ac:dyDescent="0.2">
      <c r="C1383" s="42"/>
      <c r="G1383" s="43"/>
      <c r="H1383" s="43"/>
      <c r="AK1383" s="45"/>
      <c r="BN1383" s="45"/>
      <c r="DT1383" s="45"/>
      <c r="FZ1383" s="45"/>
      <c r="GA1383" s="73"/>
      <c r="GB1383" s="73"/>
      <c r="GC1383" s="73"/>
      <c r="GD1383" s="73"/>
      <c r="GE1383" s="73"/>
      <c r="GF1383" s="73"/>
      <c r="GG1383" s="73"/>
      <c r="GH1383" s="73"/>
      <c r="GI1383" s="73"/>
      <c r="GJ1383" s="73"/>
      <c r="GK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45"/>
      <c r="IF1383" s="45"/>
      <c r="JM1383" s="45"/>
      <c r="JN1383" s="45"/>
      <c r="JO1383" s="45"/>
      <c r="KR1383" s="45"/>
      <c r="LU1383" s="45"/>
      <c r="MY1383" s="45"/>
      <c r="OB1383" s="45"/>
      <c r="PE1383" s="45"/>
      <c r="QH1383" s="45"/>
    </row>
    <row r="1384" spans="3:450" s="41" customFormat="1" x14ac:dyDescent="0.2">
      <c r="C1384" s="42"/>
      <c r="G1384" s="43"/>
      <c r="H1384" s="43"/>
      <c r="AK1384" s="45"/>
      <c r="BN1384" s="45"/>
      <c r="DT1384" s="45"/>
      <c r="FZ1384" s="45"/>
      <c r="GA1384" s="73"/>
      <c r="GB1384" s="73"/>
      <c r="GC1384" s="73"/>
      <c r="GD1384" s="73"/>
      <c r="GE1384" s="73"/>
      <c r="GF1384" s="73"/>
      <c r="GG1384" s="73"/>
      <c r="GH1384" s="73"/>
      <c r="GI1384" s="73"/>
      <c r="GJ1384" s="73"/>
      <c r="GK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45"/>
      <c r="IF1384" s="45"/>
      <c r="JM1384" s="45"/>
      <c r="JN1384" s="45"/>
      <c r="JO1384" s="45"/>
      <c r="KR1384" s="45"/>
      <c r="LU1384" s="45"/>
      <c r="MY1384" s="45"/>
      <c r="OB1384" s="45"/>
      <c r="PE1384" s="45"/>
      <c r="QH1384" s="45"/>
    </row>
    <row r="1385" spans="3:450" s="41" customFormat="1" x14ac:dyDescent="0.2">
      <c r="C1385" s="42"/>
      <c r="G1385" s="43"/>
      <c r="H1385" s="43"/>
      <c r="AK1385" s="45"/>
      <c r="BN1385" s="45"/>
      <c r="DT1385" s="45"/>
      <c r="FZ1385" s="45"/>
      <c r="GA1385" s="73"/>
      <c r="GB1385" s="73"/>
      <c r="GC1385" s="73"/>
      <c r="GD1385" s="73"/>
      <c r="GE1385" s="73"/>
      <c r="GF1385" s="73"/>
      <c r="GG1385" s="73"/>
      <c r="GH1385" s="73"/>
      <c r="GI1385" s="73"/>
      <c r="GJ1385" s="73"/>
      <c r="GK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45"/>
      <c r="IF1385" s="45"/>
      <c r="JM1385" s="45"/>
      <c r="JN1385" s="45"/>
      <c r="JO1385" s="45"/>
      <c r="KR1385" s="45"/>
      <c r="LU1385" s="45"/>
      <c r="MY1385" s="45"/>
      <c r="OB1385" s="45"/>
      <c r="PE1385" s="45"/>
      <c r="QH1385" s="45"/>
    </row>
    <row r="1386" spans="3:450" s="41" customFormat="1" x14ac:dyDescent="0.2">
      <c r="C1386" s="42"/>
      <c r="G1386" s="43"/>
      <c r="H1386" s="43"/>
      <c r="AK1386" s="45"/>
      <c r="BN1386" s="45"/>
      <c r="DT1386" s="45"/>
      <c r="FZ1386" s="45"/>
      <c r="GA1386" s="73"/>
      <c r="GB1386" s="73"/>
      <c r="GC1386" s="73"/>
      <c r="GD1386" s="73"/>
      <c r="GE1386" s="73"/>
      <c r="GF1386" s="73"/>
      <c r="GG1386" s="73"/>
      <c r="GH1386" s="73"/>
      <c r="GI1386" s="73"/>
      <c r="GJ1386" s="73"/>
      <c r="GK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45"/>
      <c r="IF1386" s="45"/>
      <c r="JM1386" s="45"/>
      <c r="JN1386" s="45"/>
      <c r="JO1386" s="45"/>
      <c r="KR1386" s="45"/>
      <c r="LU1386" s="45"/>
      <c r="MY1386" s="45"/>
      <c r="OB1386" s="45"/>
      <c r="PE1386" s="45"/>
      <c r="QH1386" s="45"/>
    </row>
    <row r="1387" spans="3:450" s="41" customFormat="1" x14ac:dyDescent="0.2">
      <c r="C1387" s="42"/>
      <c r="G1387" s="43"/>
      <c r="H1387" s="43"/>
      <c r="AK1387" s="45"/>
      <c r="BN1387" s="45"/>
      <c r="DT1387" s="45"/>
      <c r="FZ1387" s="45"/>
      <c r="GA1387" s="73"/>
      <c r="GB1387" s="73"/>
      <c r="GC1387" s="73"/>
      <c r="GD1387" s="73"/>
      <c r="GE1387" s="73"/>
      <c r="GF1387" s="73"/>
      <c r="GG1387" s="73"/>
      <c r="GH1387" s="73"/>
      <c r="GI1387" s="73"/>
      <c r="GJ1387" s="73"/>
      <c r="GK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45"/>
      <c r="IF1387" s="45"/>
      <c r="JM1387" s="45"/>
      <c r="JN1387" s="45"/>
      <c r="JO1387" s="45"/>
      <c r="KR1387" s="45"/>
      <c r="LU1387" s="45"/>
      <c r="MY1387" s="45"/>
      <c r="OB1387" s="45"/>
      <c r="PE1387" s="45"/>
      <c r="QH1387" s="45"/>
    </row>
    <row r="1388" spans="3:450" s="41" customFormat="1" x14ac:dyDescent="0.2">
      <c r="C1388" s="42"/>
      <c r="G1388" s="43"/>
      <c r="H1388" s="43"/>
      <c r="AK1388" s="45"/>
      <c r="BN1388" s="45"/>
      <c r="DT1388" s="45"/>
      <c r="FZ1388" s="45"/>
      <c r="GA1388" s="73"/>
      <c r="GB1388" s="73"/>
      <c r="GC1388" s="73"/>
      <c r="GD1388" s="73"/>
      <c r="GE1388" s="73"/>
      <c r="GF1388" s="73"/>
      <c r="GG1388" s="73"/>
      <c r="GH1388" s="73"/>
      <c r="GI1388" s="73"/>
      <c r="GJ1388" s="73"/>
      <c r="GK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45"/>
      <c r="IF1388" s="45"/>
      <c r="JM1388" s="45"/>
      <c r="JN1388" s="45"/>
      <c r="JO1388" s="45"/>
      <c r="KR1388" s="45"/>
      <c r="LU1388" s="45"/>
      <c r="MY1388" s="45"/>
      <c r="OB1388" s="45"/>
      <c r="PE1388" s="45"/>
      <c r="QH1388" s="45"/>
    </row>
    <row r="1389" spans="3:450" s="41" customFormat="1" x14ac:dyDescent="0.2">
      <c r="C1389" s="42"/>
      <c r="G1389" s="43"/>
      <c r="H1389" s="43"/>
      <c r="AK1389" s="45"/>
      <c r="BN1389" s="45"/>
      <c r="DT1389" s="45"/>
      <c r="FZ1389" s="45"/>
      <c r="GA1389" s="73"/>
      <c r="GB1389" s="73"/>
      <c r="GC1389" s="73"/>
      <c r="GD1389" s="73"/>
      <c r="GE1389" s="73"/>
      <c r="GF1389" s="73"/>
      <c r="GG1389" s="73"/>
      <c r="GH1389" s="73"/>
      <c r="GI1389" s="73"/>
      <c r="GJ1389" s="73"/>
      <c r="GK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45"/>
      <c r="IF1389" s="45"/>
      <c r="JM1389" s="45"/>
      <c r="JN1389" s="45"/>
      <c r="JO1389" s="45"/>
      <c r="KR1389" s="45"/>
      <c r="LU1389" s="45"/>
      <c r="MY1389" s="45"/>
      <c r="OB1389" s="45"/>
      <c r="PE1389" s="45"/>
      <c r="QH1389" s="45"/>
    </row>
    <row r="1390" spans="3:450" s="41" customFormat="1" x14ac:dyDescent="0.2">
      <c r="C1390" s="42"/>
      <c r="G1390" s="43"/>
      <c r="H1390" s="43"/>
      <c r="AK1390" s="45"/>
      <c r="BN1390" s="45"/>
      <c r="DT1390" s="45"/>
      <c r="FZ1390" s="45"/>
      <c r="GA1390" s="73"/>
      <c r="GB1390" s="73"/>
      <c r="GC1390" s="73"/>
      <c r="GD1390" s="73"/>
      <c r="GE1390" s="73"/>
      <c r="GF1390" s="73"/>
      <c r="GG1390" s="73"/>
      <c r="GH1390" s="73"/>
      <c r="GI1390" s="73"/>
      <c r="GJ1390" s="73"/>
      <c r="GK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45"/>
      <c r="IF1390" s="45"/>
      <c r="JM1390" s="45"/>
      <c r="JN1390" s="45"/>
      <c r="JO1390" s="45"/>
      <c r="KR1390" s="45"/>
      <c r="LU1390" s="45"/>
      <c r="MY1390" s="45"/>
      <c r="OB1390" s="45"/>
      <c r="PE1390" s="45"/>
      <c r="QH1390" s="45"/>
    </row>
    <row r="1391" spans="3:450" s="41" customFormat="1" x14ac:dyDescent="0.2">
      <c r="C1391" s="42"/>
      <c r="G1391" s="43"/>
      <c r="H1391" s="43"/>
      <c r="AK1391" s="45"/>
      <c r="BN1391" s="45"/>
      <c r="DT1391" s="45"/>
      <c r="FZ1391" s="45"/>
      <c r="GA1391" s="73"/>
      <c r="GB1391" s="73"/>
      <c r="GC1391" s="73"/>
      <c r="GD1391" s="73"/>
      <c r="GE1391" s="73"/>
      <c r="GF1391" s="73"/>
      <c r="GG1391" s="73"/>
      <c r="GH1391" s="73"/>
      <c r="GI1391" s="73"/>
      <c r="GJ1391" s="73"/>
      <c r="GK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45"/>
      <c r="IF1391" s="45"/>
      <c r="JM1391" s="45"/>
      <c r="JN1391" s="45"/>
      <c r="JO1391" s="45"/>
      <c r="KR1391" s="45"/>
      <c r="LU1391" s="45"/>
      <c r="MY1391" s="45"/>
      <c r="OB1391" s="45"/>
      <c r="PE1391" s="45"/>
      <c r="QH1391" s="45"/>
    </row>
    <row r="1392" spans="3:450" s="41" customFormat="1" x14ac:dyDescent="0.2">
      <c r="C1392" s="42"/>
      <c r="G1392" s="43"/>
      <c r="H1392" s="43"/>
      <c r="AK1392" s="45"/>
      <c r="BN1392" s="45"/>
      <c r="DT1392" s="45"/>
      <c r="FZ1392" s="45"/>
      <c r="GA1392" s="73"/>
      <c r="GB1392" s="73"/>
      <c r="GC1392" s="73"/>
      <c r="GD1392" s="73"/>
      <c r="GE1392" s="73"/>
      <c r="GF1392" s="73"/>
      <c r="GG1392" s="73"/>
      <c r="GH1392" s="73"/>
      <c r="GI1392" s="73"/>
      <c r="GJ1392" s="73"/>
      <c r="GK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45"/>
      <c r="IF1392" s="45"/>
      <c r="JM1392" s="45"/>
      <c r="JN1392" s="45"/>
      <c r="JO1392" s="45"/>
      <c r="KR1392" s="45"/>
      <c r="LU1392" s="45"/>
      <c r="MY1392" s="45"/>
      <c r="OB1392" s="45"/>
      <c r="PE1392" s="45"/>
      <c r="QH1392" s="45"/>
    </row>
    <row r="1393" spans="3:450" s="41" customFormat="1" x14ac:dyDescent="0.2">
      <c r="C1393" s="42"/>
      <c r="G1393" s="43"/>
      <c r="H1393" s="43"/>
      <c r="AK1393" s="45"/>
      <c r="BN1393" s="45"/>
      <c r="DT1393" s="45"/>
      <c r="FZ1393" s="45"/>
      <c r="GA1393" s="73"/>
      <c r="GB1393" s="73"/>
      <c r="GC1393" s="73"/>
      <c r="GD1393" s="73"/>
      <c r="GE1393" s="73"/>
      <c r="GF1393" s="73"/>
      <c r="GG1393" s="73"/>
      <c r="GH1393" s="73"/>
      <c r="GI1393" s="73"/>
      <c r="GJ1393" s="73"/>
      <c r="GK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45"/>
      <c r="IF1393" s="45"/>
      <c r="JM1393" s="45"/>
      <c r="JN1393" s="45"/>
      <c r="JO1393" s="45"/>
      <c r="KR1393" s="45"/>
      <c r="LU1393" s="45"/>
      <c r="MY1393" s="45"/>
      <c r="OB1393" s="45"/>
      <c r="PE1393" s="45"/>
      <c r="QH1393" s="45"/>
    </row>
    <row r="1394" spans="3:450" s="41" customFormat="1" x14ac:dyDescent="0.2">
      <c r="C1394" s="42"/>
      <c r="G1394" s="43"/>
      <c r="H1394" s="43"/>
      <c r="AK1394" s="45"/>
      <c r="BN1394" s="45"/>
      <c r="DT1394" s="45"/>
      <c r="FZ1394" s="45"/>
      <c r="GA1394" s="73"/>
      <c r="GB1394" s="73"/>
      <c r="GC1394" s="73"/>
      <c r="GD1394" s="73"/>
      <c r="GE1394" s="73"/>
      <c r="GF1394" s="73"/>
      <c r="GG1394" s="73"/>
      <c r="GH1394" s="73"/>
      <c r="GI1394" s="73"/>
      <c r="GJ1394" s="73"/>
      <c r="GK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45"/>
      <c r="IF1394" s="45"/>
      <c r="JM1394" s="45"/>
      <c r="JN1394" s="45"/>
      <c r="JO1394" s="45"/>
      <c r="KR1394" s="45"/>
      <c r="LU1394" s="45"/>
      <c r="MY1394" s="45"/>
      <c r="OB1394" s="45"/>
      <c r="PE1394" s="45"/>
      <c r="QH1394" s="45"/>
    </row>
    <row r="1395" spans="3:450" s="41" customFormat="1" x14ac:dyDescent="0.2">
      <c r="C1395" s="42"/>
      <c r="G1395" s="43"/>
      <c r="H1395" s="43"/>
      <c r="AK1395" s="45"/>
      <c r="BN1395" s="45"/>
      <c r="DT1395" s="45"/>
      <c r="FZ1395" s="45"/>
      <c r="GA1395" s="73"/>
      <c r="GB1395" s="73"/>
      <c r="GC1395" s="73"/>
      <c r="GD1395" s="73"/>
      <c r="GE1395" s="73"/>
      <c r="GF1395" s="73"/>
      <c r="GG1395" s="73"/>
      <c r="GH1395" s="73"/>
      <c r="GI1395" s="73"/>
      <c r="GJ1395" s="73"/>
      <c r="GK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45"/>
      <c r="IF1395" s="45"/>
      <c r="JM1395" s="45"/>
      <c r="JN1395" s="45"/>
      <c r="JO1395" s="45"/>
      <c r="KR1395" s="45"/>
      <c r="LU1395" s="45"/>
      <c r="MY1395" s="45"/>
      <c r="OB1395" s="45"/>
      <c r="PE1395" s="45"/>
      <c r="QH1395" s="45"/>
    </row>
    <row r="1396" spans="3:450" s="41" customFormat="1" x14ac:dyDescent="0.2">
      <c r="C1396" s="42"/>
      <c r="G1396" s="43"/>
      <c r="H1396" s="43"/>
      <c r="AK1396" s="45"/>
      <c r="BN1396" s="45"/>
      <c r="DT1396" s="45"/>
      <c r="FZ1396" s="45"/>
      <c r="GA1396" s="73"/>
      <c r="GB1396" s="73"/>
      <c r="GC1396" s="73"/>
      <c r="GD1396" s="73"/>
      <c r="GE1396" s="73"/>
      <c r="GF1396" s="73"/>
      <c r="GG1396" s="73"/>
      <c r="GH1396" s="73"/>
      <c r="GI1396" s="73"/>
      <c r="GJ1396" s="73"/>
      <c r="GK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45"/>
      <c r="IF1396" s="45"/>
      <c r="JM1396" s="45"/>
      <c r="JN1396" s="45"/>
      <c r="JO1396" s="45"/>
      <c r="KR1396" s="45"/>
      <c r="LU1396" s="45"/>
      <c r="MY1396" s="45"/>
      <c r="OB1396" s="45"/>
      <c r="PE1396" s="45"/>
      <c r="QH1396" s="45"/>
    </row>
    <row r="1397" spans="3:450" s="41" customFormat="1" x14ac:dyDescent="0.2">
      <c r="C1397" s="42"/>
      <c r="G1397" s="43"/>
      <c r="H1397" s="43"/>
      <c r="AK1397" s="45"/>
      <c r="BN1397" s="45"/>
      <c r="DT1397" s="45"/>
      <c r="FZ1397" s="45"/>
      <c r="GA1397" s="73"/>
      <c r="GB1397" s="73"/>
      <c r="GC1397" s="73"/>
      <c r="GD1397" s="73"/>
      <c r="GE1397" s="73"/>
      <c r="GF1397" s="73"/>
      <c r="GG1397" s="73"/>
      <c r="GH1397" s="73"/>
      <c r="GI1397" s="73"/>
      <c r="GJ1397" s="73"/>
      <c r="GK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45"/>
      <c r="IF1397" s="45"/>
      <c r="JM1397" s="45"/>
      <c r="JN1397" s="45"/>
      <c r="JO1397" s="45"/>
      <c r="KR1397" s="45"/>
      <c r="LU1397" s="45"/>
      <c r="MY1397" s="45"/>
      <c r="OB1397" s="45"/>
      <c r="PE1397" s="45"/>
      <c r="QH1397" s="45"/>
    </row>
    <row r="1398" spans="3:450" s="41" customFormat="1" x14ac:dyDescent="0.2">
      <c r="C1398" s="42"/>
      <c r="G1398" s="43"/>
      <c r="H1398" s="43"/>
      <c r="AK1398" s="45"/>
      <c r="BN1398" s="45"/>
      <c r="DT1398" s="45"/>
      <c r="FZ1398" s="45"/>
      <c r="GA1398" s="73"/>
      <c r="GB1398" s="73"/>
      <c r="GC1398" s="73"/>
      <c r="GD1398" s="73"/>
      <c r="GE1398" s="73"/>
      <c r="GF1398" s="73"/>
      <c r="GG1398" s="73"/>
      <c r="GH1398" s="73"/>
      <c r="GI1398" s="73"/>
      <c r="GJ1398" s="73"/>
      <c r="GK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45"/>
      <c r="IF1398" s="45"/>
      <c r="JM1398" s="45"/>
      <c r="JN1398" s="45"/>
      <c r="JO1398" s="45"/>
      <c r="KR1398" s="45"/>
      <c r="LU1398" s="45"/>
      <c r="MY1398" s="45"/>
      <c r="OB1398" s="45"/>
      <c r="PE1398" s="45"/>
      <c r="QH1398" s="45"/>
    </row>
    <row r="1399" spans="3:450" s="41" customFormat="1" x14ac:dyDescent="0.2">
      <c r="C1399" s="42"/>
      <c r="G1399" s="43"/>
      <c r="H1399" s="43"/>
      <c r="AK1399" s="45"/>
      <c r="BN1399" s="45"/>
      <c r="DT1399" s="45"/>
      <c r="FZ1399" s="45"/>
      <c r="GA1399" s="73"/>
      <c r="GB1399" s="73"/>
      <c r="GC1399" s="73"/>
      <c r="GD1399" s="73"/>
      <c r="GE1399" s="73"/>
      <c r="GF1399" s="73"/>
      <c r="GG1399" s="73"/>
      <c r="GH1399" s="73"/>
      <c r="GI1399" s="73"/>
      <c r="GJ1399" s="73"/>
      <c r="GK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45"/>
      <c r="IF1399" s="45"/>
      <c r="JM1399" s="45"/>
      <c r="JN1399" s="45"/>
      <c r="JO1399" s="45"/>
      <c r="KR1399" s="45"/>
      <c r="LU1399" s="45"/>
      <c r="MY1399" s="45"/>
      <c r="OB1399" s="45"/>
      <c r="PE1399" s="45"/>
      <c r="QH1399" s="45"/>
    </row>
    <row r="1400" spans="3:450" s="41" customFormat="1" x14ac:dyDescent="0.2">
      <c r="C1400" s="42"/>
      <c r="G1400" s="43"/>
      <c r="H1400" s="43"/>
      <c r="AK1400" s="45"/>
      <c r="BN1400" s="45"/>
      <c r="DT1400" s="45"/>
      <c r="FZ1400" s="45"/>
      <c r="GA1400" s="73"/>
      <c r="GB1400" s="73"/>
      <c r="GC1400" s="73"/>
      <c r="GD1400" s="73"/>
      <c r="GE1400" s="73"/>
      <c r="GF1400" s="73"/>
      <c r="GG1400" s="73"/>
      <c r="GH1400" s="73"/>
      <c r="GI1400" s="73"/>
      <c r="GJ1400" s="73"/>
      <c r="GK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45"/>
      <c r="IF1400" s="45"/>
      <c r="JM1400" s="45"/>
      <c r="JN1400" s="45"/>
      <c r="JO1400" s="45"/>
      <c r="KR1400" s="45"/>
      <c r="LU1400" s="45"/>
      <c r="MY1400" s="45"/>
      <c r="OB1400" s="45"/>
      <c r="PE1400" s="45"/>
      <c r="QH1400" s="45"/>
    </row>
    <row r="1401" spans="3:450" s="41" customFormat="1" x14ac:dyDescent="0.2">
      <c r="C1401" s="42"/>
      <c r="G1401" s="43"/>
      <c r="H1401" s="43"/>
      <c r="AK1401" s="45"/>
      <c r="BN1401" s="45"/>
      <c r="DT1401" s="45"/>
      <c r="FZ1401" s="45"/>
      <c r="GA1401" s="73"/>
      <c r="GB1401" s="73"/>
      <c r="GC1401" s="73"/>
      <c r="GD1401" s="73"/>
      <c r="GE1401" s="73"/>
      <c r="GF1401" s="73"/>
      <c r="GG1401" s="73"/>
      <c r="GH1401" s="73"/>
      <c r="GI1401" s="73"/>
      <c r="GJ1401" s="73"/>
      <c r="GK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45"/>
      <c r="IF1401" s="45"/>
      <c r="JM1401" s="45"/>
      <c r="JN1401" s="45"/>
      <c r="JO1401" s="45"/>
      <c r="KR1401" s="45"/>
      <c r="LU1401" s="45"/>
      <c r="MY1401" s="45"/>
      <c r="OB1401" s="45"/>
      <c r="PE1401" s="45"/>
      <c r="QH1401" s="45"/>
    </row>
    <row r="1402" spans="3:450" s="41" customFormat="1" x14ac:dyDescent="0.2">
      <c r="C1402" s="42"/>
      <c r="G1402" s="43"/>
      <c r="H1402" s="43"/>
      <c r="AK1402" s="45"/>
      <c r="BN1402" s="45"/>
      <c r="DT1402" s="45"/>
      <c r="FZ1402" s="45"/>
      <c r="GA1402" s="73"/>
      <c r="GB1402" s="73"/>
      <c r="GC1402" s="73"/>
      <c r="GD1402" s="73"/>
      <c r="GE1402" s="73"/>
      <c r="GF1402" s="73"/>
      <c r="GG1402" s="73"/>
      <c r="GH1402" s="73"/>
      <c r="GI1402" s="73"/>
      <c r="GJ1402" s="73"/>
      <c r="GK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45"/>
      <c r="IF1402" s="45"/>
      <c r="JM1402" s="45"/>
      <c r="JN1402" s="45"/>
      <c r="JO1402" s="45"/>
      <c r="KR1402" s="45"/>
      <c r="LU1402" s="45"/>
      <c r="MY1402" s="45"/>
      <c r="OB1402" s="45"/>
      <c r="PE1402" s="45"/>
      <c r="QH1402" s="45"/>
    </row>
    <row r="1403" spans="3:450" s="41" customFormat="1" x14ac:dyDescent="0.2">
      <c r="C1403" s="42"/>
      <c r="G1403" s="43"/>
      <c r="H1403" s="43"/>
      <c r="AK1403" s="45"/>
      <c r="BN1403" s="45"/>
      <c r="DT1403" s="45"/>
      <c r="FZ1403" s="45"/>
      <c r="GA1403" s="73"/>
      <c r="GB1403" s="73"/>
      <c r="GC1403" s="73"/>
      <c r="GD1403" s="73"/>
      <c r="GE1403" s="73"/>
      <c r="GF1403" s="73"/>
      <c r="GG1403" s="73"/>
      <c r="GH1403" s="73"/>
      <c r="GI1403" s="73"/>
      <c r="GJ1403" s="73"/>
      <c r="GK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45"/>
      <c r="IF1403" s="45"/>
      <c r="JM1403" s="45"/>
      <c r="JN1403" s="45"/>
      <c r="JO1403" s="45"/>
      <c r="KR1403" s="45"/>
      <c r="LU1403" s="45"/>
      <c r="MY1403" s="45"/>
      <c r="OB1403" s="45"/>
      <c r="PE1403" s="45"/>
      <c r="QH1403" s="45"/>
    </row>
    <row r="1404" spans="3:450" s="41" customFormat="1" x14ac:dyDescent="0.2">
      <c r="C1404" s="42"/>
      <c r="G1404" s="43"/>
      <c r="H1404" s="43"/>
      <c r="AK1404" s="45"/>
      <c r="BN1404" s="45"/>
      <c r="DT1404" s="45"/>
      <c r="FZ1404" s="45"/>
      <c r="GA1404" s="73"/>
      <c r="GB1404" s="73"/>
      <c r="GC1404" s="73"/>
      <c r="GD1404" s="73"/>
      <c r="GE1404" s="73"/>
      <c r="GF1404" s="73"/>
      <c r="GG1404" s="73"/>
      <c r="GH1404" s="73"/>
      <c r="GI1404" s="73"/>
      <c r="GJ1404" s="73"/>
      <c r="GK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45"/>
      <c r="IF1404" s="45"/>
      <c r="JM1404" s="45"/>
      <c r="JN1404" s="45"/>
      <c r="JO1404" s="45"/>
      <c r="KR1404" s="45"/>
      <c r="LU1404" s="45"/>
      <c r="MY1404" s="45"/>
      <c r="OB1404" s="45"/>
      <c r="PE1404" s="45"/>
      <c r="QH1404" s="45"/>
    </row>
    <row r="1405" spans="3:450" s="41" customFormat="1" x14ac:dyDescent="0.2">
      <c r="C1405" s="42"/>
      <c r="G1405" s="43"/>
      <c r="H1405" s="43"/>
      <c r="AK1405" s="45"/>
      <c r="BN1405" s="45"/>
      <c r="DT1405" s="45"/>
      <c r="FZ1405" s="45"/>
      <c r="GA1405" s="73"/>
      <c r="GB1405" s="73"/>
      <c r="GC1405" s="73"/>
      <c r="GD1405" s="73"/>
      <c r="GE1405" s="73"/>
      <c r="GF1405" s="73"/>
      <c r="GG1405" s="73"/>
      <c r="GH1405" s="73"/>
      <c r="GI1405" s="73"/>
      <c r="GJ1405" s="73"/>
      <c r="GK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45"/>
      <c r="IF1405" s="45"/>
      <c r="JM1405" s="45"/>
      <c r="JN1405" s="45"/>
      <c r="JO1405" s="45"/>
      <c r="KR1405" s="45"/>
      <c r="LU1405" s="45"/>
      <c r="MY1405" s="45"/>
      <c r="OB1405" s="45"/>
      <c r="PE1405" s="45"/>
      <c r="QH1405" s="45"/>
    </row>
    <row r="1406" spans="3:450" s="41" customFormat="1" x14ac:dyDescent="0.2">
      <c r="C1406" s="42"/>
      <c r="G1406" s="43"/>
      <c r="H1406" s="43"/>
      <c r="AK1406" s="45"/>
      <c r="BN1406" s="45"/>
      <c r="DT1406" s="45"/>
      <c r="FZ1406" s="45"/>
      <c r="GA1406" s="73"/>
      <c r="GB1406" s="73"/>
      <c r="GC1406" s="73"/>
      <c r="GD1406" s="73"/>
      <c r="GE1406" s="73"/>
      <c r="GF1406" s="73"/>
      <c r="GG1406" s="73"/>
      <c r="GH1406" s="73"/>
      <c r="GI1406" s="73"/>
      <c r="GJ1406" s="73"/>
      <c r="GK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45"/>
      <c r="IF1406" s="45"/>
      <c r="JM1406" s="45"/>
      <c r="JN1406" s="45"/>
      <c r="JO1406" s="45"/>
      <c r="KR1406" s="45"/>
      <c r="LU1406" s="45"/>
      <c r="MY1406" s="45"/>
      <c r="OB1406" s="45"/>
      <c r="PE1406" s="45"/>
      <c r="QH1406" s="45"/>
    </row>
    <row r="1407" spans="3:450" s="41" customFormat="1" x14ac:dyDescent="0.2">
      <c r="C1407" s="42"/>
      <c r="G1407" s="43"/>
      <c r="H1407" s="43"/>
      <c r="AK1407" s="45"/>
      <c r="BN1407" s="45"/>
      <c r="DT1407" s="45"/>
      <c r="FZ1407" s="45"/>
      <c r="GA1407" s="73"/>
      <c r="GB1407" s="73"/>
      <c r="GC1407" s="73"/>
      <c r="GD1407" s="73"/>
      <c r="GE1407" s="73"/>
      <c r="GF1407" s="73"/>
      <c r="GG1407" s="73"/>
      <c r="GH1407" s="73"/>
      <c r="GI1407" s="73"/>
      <c r="GJ1407" s="73"/>
      <c r="GK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45"/>
      <c r="IF1407" s="45"/>
      <c r="JM1407" s="45"/>
      <c r="JN1407" s="45"/>
      <c r="JO1407" s="45"/>
      <c r="KR1407" s="45"/>
      <c r="LU1407" s="45"/>
      <c r="MY1407" s="45"/>
      <c r="OB1407" s="45"/>
      <c r="PE1407" s="45"/>
      <c r="QH1407" s="45"/>
    </row>
    <row r="1408" spans="3:450" s="41" customFormat="1" x14ac:dyDescent="0.2">
      <c r="C1408" s="42"/>
      <c r="G1408" s="43"/>
      <c r="H1408" s="43"/>
      <c r="AK1408" s="45"/>
      <c r="BN1408" s="45"/>
      <c r="DT1408" s="45"/>
      <c r="FZ1408" s="45"/>
      <c r="GA1408" s="73"/>
      <c r="GB1408" s="73"/>
      <c r="GC1408" s="73"/>
      <c r="GD1408" s="73"/>
      <c r="GE1408" s="73"/>
      <c r="GF1408" s="73"/>
      <c r="GG1408" s="73"/>
      <c r="GH1408" s="73"/>
      <c r="GI1408" s="73"/>
      <c r="GJ1408" s="73"/>
      <c r="GK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45"/>
      <c r="IF1408" s="45"/>
      <c r="JM1408" s="45"/>
      <c r="JN1408" s="45"/>
      <c r="JO1408" s="45"/>
      <c r="KR1408" s="45"/>
      <c r="LU1408" s="45"/>
      <c r="MY1408" s="45"/>
      <c r="OB1408" s="45"/>
      <c r="PE1408" s="45"/>
      <c r="QH1408" s="45"/>
    </row>
    <row r="1409" spans="3:450" s="41" customFormat="1" x14ac:dyDescent="0.2">
      <c r="C1409" s="42"/>
      <c r="G1409" s="43"/>
      <c r="H1409" s="43"/>
      <c r="AK1409" s="45"/>
      <c r="BN1409" s="45"/>
      <c r="DT1409" s="45"/>
      <c r="FZ1409" s="45"/>
      <c r="GA1409" s="73"/>
      <c r="GB1409" s="73"/>
      <c r="GC1409" s="73"/>
      <c r="GD1409" s="73"/>
      <c r="GE1409" s="73"/>
      <c r="GF1409" s="73"/>
      <c r="GG1409" s="73"/>
      <c r="GH1409" s="73"/>
      <c r="GI1409" s="73"/>
      <c r="GJ1409" s="73"/>
      <c r="GK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45"/>
      <c r="IF1409" s="45"/>
      <c r="JM1409" s="45"/>
      <c r="JN1409" s="45"/>
      <c r="JO1409" s="45"/>
      <c r="KR1409" s="45"/>
      <c r="LU1409" s="45"/>
      <c r="MY1409" s="45"/>
      <c r="OB1409" s="45"/>
      <c r="PE1409" s="45"/>
      <c r="QH1409" s="45"/>
    </row>
    <row r="1410" spans="3:450" s="41" customFormat="1" x14ac:dyDescent="0.2">
      <c r="C1410" s="42"/>
      <c r="G1410" s="43"/>
      <c r="H1410" s="43"/>
      <c r="AK1410" s="45"/>
      <c r="BN1410" s="45"/>
      <c r="DT1410" s="45"/>
      <c r="FZ1410" s="45"/>
      <c r="GA1410" s="73"/>
      <c r="GB1410" s="73"/>
      <c r="GC1410" s="73"/>
      <c r="GD1410" s="73"/>
      <c r="GE1410" s="73"/>
      <c r="GF1410" s="73"/>
      <c r="GG1410" s="73"/>
      <c r="GH1410" s="73"/>
      <c r="GI1410" s="73"/>
      <c r="GJ1410" s="73"/>
      <c r="GK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45"/>
      <c r="IF1410" s="45"/>
      <c r="JM1410" s="45"/>
      <c r="JN1410" s="45"/>
      <c r="JO1410" s="45"/>
      <c r="KR1410" s="45"/>
      <c r="LU1410" s="45"/>
      <c r="MY1410" s="45"/>
      <c r="OB1410" s="45"/>
      <c r="PE1410" s="45"/>
      <c r="QH1410" s="45"/>
    </row>
    <row r="1411" spans="3:450" s="41" customFormat="1" x14ac:dyDescent="0.2">
      <c r="C1411" s="42"/>
      <c r="G1411" s="43"/>
      <c r="H1411" s="43"/>
      <c r="AK1411" s="45"/>
      <c r="BN1411" s="45"/>
      <c r="DT1411" s="45"/>
      <c r="FZ1411" s="45"/>
      <c r="GA1411" s="73"/>
      <c r="GB1411" s="73"/>
      <c r="GC1411" s="73"/>
      <c r="GD1411" s="73"/>
      <c r="GE1411" s="73"/>
      <c r="GF1411" s="73"/>
      <c r="GG1411" s="73"/>
      <c r="GH1411" s="73"/>
      <c r="GI1411" s="73"/>
      <c r="GJ1411" s="73"/>
      <c r="GK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45"/>
      <c r="IF1411" s="45"/>
      <c r="JM1411" s="45"/>
      <c r="JN1411" s="45"/>
      <c r="JO1411" s="45"/>
      <c r="KR1411" s="45"/>
      <c r="LU1411" s="45"/>
      <c r="MY1411" s="45"/>
      <c r="OB1411" s="45"/>
      <c r="PE1411" s="45"/>
      <c r="QH1411" s="45"/>
    </row>
    <row r="1412" spans="3:450" s="41" customFormat="1" x14ac:dyDescent="0.2">
      <c r="C1412" s="42"/>
      <c r="G1412" s="43"/>
      <c r="H1412" s="43"/>
      <c r="AK1412" s="45"/>
      <c r="BN1412" s="45"/>
      <c r="DT1412" s="45"/>
      <c r="FZ1412" s="45"/>
      <c r="GA1412" s="73"/>
      <c r="GB1412" s="73"/>
      <c r="GC1412" s="73"/>
      <c r="GD1412" s="73"/>
      <c r="GE1412" s="73"/>
      <c r="GF1412" s="73"/>
      <c r="GG1412" s="73"/>
      <c r="GH1412" s="73"/>
      <c r="GI1412" s="73"/>
      <c r="GJ1412" s="73"/>
      <c r="GK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45"/>
      <c r="IF1412" s="45"/>
      <c r="JM1412" s="45"/>
      <c r="JN1412" s="45"/>
      <c r="JO1412" s="45"/>
      <c r="KR1412" s="45"/>
      <c r="LU1412" s="45"/>
      <c r="MY1412" s="45"/>
      <c r="OB1412" s="45"/>
      <c r="PE1412" s="45"/>
      <c r="QH1412" s="45"/>
    </row>
    <row r="1413" spans="3:450" s="41" customFormat="1" x14ac:dyDescent="0.2">
      <c r="C1413" s="42"/>
      <c r="G1413" s="43"/>
      <c r="H1413" s="43"/>
      <c r="AK1413" s="45"/>
      <c r="BN1413" s="45"/>
      <c r="DT1413" s="45"/>
      <c r="FZ1413" s="45"/>
      <c r="GA1413" s="73"/>
      <c r="GB1413" s="73"/>
      <c r="GC1413" s="73"/>
      <c r="GD1413" s="73"/>
      <c r="GE1413" s="73"/>
      <c r="GF1413" s="73"/>
      <c r="GG1413" s="73"/>
      <c r="GH1413" s="73"/>
      <c r="GI1413" s="73"/>
      <c r="GJ1413" s="73"/>
      <c r="GK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45"/>
      <c r="IF1413" s="45"/>
      <c r="JM1413" s="45"/>
      <c r="JN1413" s="45"/>
      <c r="JO1413" s="45"/>
      <c r="KR1413" s="45"/>
      <c r="LU1413" s="45"/>
      <c r="MY1413" s="45"/>
      <c r="OB1413" s="45"/>
      <c r="PE1413" s="45"/>
      <c r="QH1413" s="45"/>
    </row>
    <row r="1414" spans="3:450" s="41" customFormat="1" x14ac:dyDescent="0.2">
      <c r="C1414" s="42"/>
      <c r="G1414" s="43"/>
      <c r="H1414" s="43"/>
      <c r="AK1414" s="45"/>
      <c r="BN1414" s="45"/>
      <c r="DT1414" s="45"/>
      <c r="FZ1414" s="45"/>
      <c r="GA1414" s="73"/>
      <c r="GB1414" s="73"/>
      <c r="GC1414" s="73"/>
      <c r="GD1414" s="73"/>
      <c r="GE1414" s="73"/>
      <c r="GF1414" s="73"/>
      <c r="GG1414" s="73"/>
      <c r="GH1414" s="73"/>
      <c r="GI1414" s="73"/>
      <c r="GJ1414" s="73"/>
      <c r="GK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45"/>
      <c r="IF1414" s="45"/>
      <c r="JM1414" s="45"/>
      <c r="JN1414" s="45"/>
      <c r="JO1414" s="45"/>
      <c r="KR1414" s="45"/>
      <c r="LU1414" s="45"/>
      <c r="MY1414" s="45"/>
      <c r="OB1414" s="45"/>
      <c r="PE1414" s="45"/>
      <c r="QH1414" s="45"/>
    </row>
    <row r="1415" spans="3:450" s="41" customFormat="1" x14ac:dyDescent="0.2">
      <c r="C1415" s="42"/>
      <c r="G1415" s="43"/>
      <c r="H1415" s="43"/>
      <c r="AK1415" s="45"/>
      <c r="BN1415" s="45"/>
      <c r="DT1415" s="45"/>
      <c r="FZ1415" s="45"/>
      <c r="GA1415" s="73"/>
      <c r="GB1415" s="73"/>
      <c r="GC1415" s="73"/>
      <c r="GD1415" s="73"/>
      <c r="GE1415" s="73"/>
      <c r="GF1415" s="73"/>
      <c r="GG1415" s="73"/>
      <c r="GH1415" s="73"/>
      <c r="GI1415" s="73"/>
      <c r="GJ1415" s="73"/>
      <c r="GK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45"/>
      <c r="IF1415" s="45"/>
      <c r="JM1415" s="45"/>
      <c r="JN1415" s="45"/>
      <c r="JO1415" s="45"/>
      <c r="KR1415" s="45"/>
      <c r="LU1415" s="45"/>
      <c r="MY1415" s="45"/>
      <c r="OB1415" s="45"/>
      <c r="PE1415" s="45"/>
      <c r="QH1415" s="45"/>
    </row>
    <row r="1416" spans="3:450" s="41" customFormat="1" x14ac:dyDescent="0.2">
      <c r="C1416" s="42"/>
      <c r="G1416" s="43"/>
      <c r="H1416" s="43"/>
      <c r="AK1416" s="45"/>
      <c r="BN1416" s="45"/>
      <c r="DT1416" s="45"/>
      <c r="FZ1416" s="45"/>
      <c r="GA1416" s="73"/>
      <c r="GB1416" s="73"/>
      <c r="GC1416" s="73"/>
      <c r="GD1416" s="73"/>
      <c r="GE1416" s="73"/>
      <c r="GF1416" s="73"/>
      <c r="GG1416" s="73"/>
      <c r="GH1416" s="73"/>
      <c r="GI1416" s="73"/>
      <c r="GJ1416" s="73"/>
      <c r="GK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45"/>
      <c r="IF1416" s="45"/>
      <c r="JM1416" s="45"/>
      <c r="JN1416" s="45"/>
      <c r="JO1416" s="45"/>
      <c r="KR1416" s="45"/>
      <c r="LU1416" s="45"/>
      <c r="MY1416" s="45"/>
      <c r="OB1416" s="45"/>
      <c r="PE1416" s="45"/>
      <c r="QH1416" s="45"/>
    </row>
    <row r="1417" spans="3:450" s="41" customFormat="1" x14ac:dyDescent="0.2">
      <c r="C1417" s="42"/>
      <c r="G1417" s="43"/>
      <c r="H1417" s="43"/>
      <c r="AK1417" s="45"/>
      <c r="BN1417" s="45"/>
      <c r="DT1417" s="45"/>
      <c r="FZ1417" s="45"/>
      <c r="GA1417" s="73"/>
      <c r="GB1417" s="73"/>
      <c r="GC1417" s="73"/>
      <c r="GD1417" s="73"/>
      <c r="GE1417" s="73"/>
      <c r="GF1417" s="73"/>
      <c r="GG1417" s="73"/>
      <c r="GH1417" s="73"/>
      <c r="GI1417" s="73"/>
      <c r="GJ1417" s="73"/>
      <c r="GK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45"/>
      <c r="IF1417" s="45"/>
      <c r="JM1417" s="45"/>
      <c r="JN1417" s="45"/>
      <c r="JO1417" s="45"/>
      <c r="KR1417" s="45"/>
      <c r="LU1417" s="45"/>
      <c r="MY1417" s="45"/>
      <c r="OB1417" s="45"/>
      <c r="PE1417" s="45"/>
      <c r="QH1417" s="45"/>
    </row>
    <row r="1418" spans="3:450" s="41" customFormat="1" x14ac:dyDescent="0.2">
      <c r="C1418" s="42"/>
      <c r="G1418" s="43"/>
      <c r="H1418" s="43"/>
      <c r="AK1418" s="45"/>
      <c r="BN1418" s="45"/>
      <c r="DT1418" s="45"/>
      <c r="FZ1418" s="45"/>
      <c r="GA1418" s="73"/>
      <c r="GB1418" s="73"/>
      <c r="GC1418" s="73"/>
      <c r="GD1418" s="73"/>
      <c r="GE1418" s="73"/>
      <c r="GF1418" s="73"/>
      <c r="GG1418" s="73"/>
      <c r="GH1418" s="73"/>
      <c r="GI1418" s="73"/>
      <c r="GJ1418" s="73"/>
      <c r="GK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45"/>
      <c r="IF1418" s="45"/>
      <c r="JM1418" s="45"/>
      <c r="JN1418" s="45"/>
      <c r="JO1418" s="45"/>
      <c r="KR1418" s="45"/>
      <c r="LU1418" s="45"/>
      <c r="MY1418" s="45"/>
      <c r="OB1418" s="45"/>
      <c r="PE1418" s="45"/>
      <c r="QH1418" s="45"/>
    </row>
    <row r="1419" spans="3:450" s="41" customFormat="1" x14ac:dyDescent="0.2">
      <c r="C1419" s="42"/>
      <c r="G1419" s="43"/>
      <c r="H1419" s="43"/>
      <c r="AK1419" s="45"/>
      <c r="BN1419" s="45"/>
      <c r="DT1419" s="45"/>
      <c r="FZ1419" s="45"/>
      <c r="GA1419" s="73"/>
      <c r="GB1419" s="73"/>
      <c r="GC1419" s="73"/>
      <c r="GD1419" s="73"/>
      <c r="GE1419" s="73"/>
      <c r="GF1419" s="73"/>
      <c r="GG1419" s="73"/>
      <c r="GH1419" s="73"/>
      <c r="GI1419" s="73"/>
      <c r="GJ1419" s="73"/>
      <c r="GK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45"/>
      <c r="IF1419" s="45"/>
      <c r="JM1419" s="45"/>
      <c r="JN1419" s="45"/>
      <c r="JO1419" s="45"/>
      <c r="KR1419" s="45"/>
      <c r="LU1419" s="45"/>
      <c r="MY1419" s="45"/>
      <c r="OB1419" s="45"/>
      <c r="PE1419" s="45"/>
      <c r="QH1419" s="45"/>
    </row>
    <row r="1420" spans="3:450" s="41" customFormat="1" x14ac:dyDescent="0.2">
      <c r="C1420" s="42"/>
      <c r="G1420" s="43"/>
      <c r="H1420" s="43"/>
      <c r="AK1420" s="45"/>
      <c r="BN1420" s="45"/>
      <c r="DT1420" s="45"/>
      <c r="FZ1420" s="45"/>
      <c r="GA1420" s="73"/>
      <c r="GB1420" s="73"/>
      <c r="GC1420" s="73"/>
      <c r="GD1420" s="73"/>
      <c r="GE1420" s="73"/>
      <c r="GF1420" s="73"/>
      <c r="GG1420" s="73"/>
      <c r="GH1420" s="73"/>
      <c r="GI1420" s="73"/>
      <c r="GJ1420" s="73"/>
      <c r="GK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45"/>
      <c r="IF1420" s="45"/>
      <c r="JM1420" s="45"/>
      <c r="JN1420" s="45"/>
      <c r="JO1420" s="45"/>
      <c r="KR1420" s="45"/>
      <c r="LU1420" s="45"/>
      <c r="MY1420" s="45"/>
      <c r="OB1420" s="45"/>
      <c r="PE1420" s="45"/>
      <c r="QH1420" s="45"/>
    </row>
    <row r="1421" spans="3:450" s="41" customFormat="1" x14ac:dyDescent="0.2">
      <c r="C1421" s="42"/>
      <c r="G1421" s="43"/>
      <c r="H1421" s="43"/>
      <c r="AK1421" s="45"/>
      <c r="BN1421" s="45"/>
      <c r="DT1421" s="45"/>
      <c r="FZ1421" s="45"/>
      <c r="GA1421" s="73"/>
      <c r="GB1421" s="73"/>
      <c r="GC1421" s="73"/>
      <c r="GD1421" s="73"/>
      <c r="GE1421" s="73"/>
      <c r="GF1421" s="73"/>
      <c r="GG1421" s="73"/>
      <c r="GH1421" s="73"/>
      <c r="GI1421" s="73"/>
      <c r="GJ1421" s="73"/>
      <c r="GK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45"/>
      <c r="IF1421" s="45"/>
      <c r="JM1421" s="45"/>
      <c r="JN1421" s="45"/>
      <c r="JO1421" s="45"/>
      <c r="KR1421" s="45"/>
      <c r="LU1421" s="45"/>
      <c r="MY1421" s="45"/>
      <c r="OB1421" s="45"/>
      <c r="PE1421" s="45"/>
      <c r="QH1421" s="45"/>
    </row>
    <row r="1422" spans="3:450" s="41" customFormat="1" x14ac:dyDescent="0.2">
      <c r="C1422" s="42"/>
      <c r="G1422" s="43"/>
      <c r="H1422" s="43"/>
      <c r="AK1422" s="45"/>
      <c r="BN1422" s="45"/>
      <c r="DT1422" s="45"/>
      <c r="FZ1422" s="45"/>
      <c r="GA1422" s="73"/>
      <c r="GB1422" s="73"/>
      <c r="GC1422" s="73"/>
      <c r="GD1422" s="73"/>
      <c r="GE1422" s="73"/>
      <c r="GF1422" s="73"/>
      <c r="GG1422" s="73"/>
      <c r="GH1422" s="73"/>
      <c r="GI1422" s="73"/>
      <c r="GJ1422" s="73"/>
      <c r="GK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45"/>
      <c r="IF1422" s="45"/>
      <c r="JM1422" s="45"/>
      <c r="JN1422" s="45"/>
      <c r="JO1422" s="45"/>
      <c r="KR1422" s="45"/>
      <c r="LU1422" s="45"/>
      <c r="MY1422" s="45"/>
      <c r="OB1422" s="45"/>
      <c r="PE1422" s="45"/>
      <c r="QH1422" s="45"/>
    </row>
    <row r="1423" spans="3:450" s="41" customFormat="1" x14ac:dyDescent="0.2">
      <c r="C1423" s="42"/>
      <c r="G1423" s="43"/>
      <c r="H1423" s="43"/>
      <c r="AK1423" s="45"/>
      <c r="BN1423" s="45"/>
      <c r="DT1423" s="45"/>
      <c r="FZ1423" s="45"/>
      <c r="GA1423" s="73"/>
      <c r="GB1423" s="73"/>
      <c r="GC1423" s="73"/>
      <c r="GD1423" s="73"/>
      <c r="GE1423" s="73"/>
      <c r="GF1423" s="73"/>
      <c r="GG1423" s="73"/>
      <c r="GH1423" s="73"/>
      <c r="GI1423" s="73"/>
      <c r="GJ1423" s="73"/>
      <c r="GK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45"/>
      <c r="IF1423" s="45"/>
      <c r="JM1423" s="45"/>
      <c r="JN1423" s="45"/>
      <c r="JO1423" s="45"/>
      <c r="KR1423" s="45"/>
      <c r="LU1423" s="45"/>
      <c r="MY1423" s="45"/>
      <c r="OB1423" s="45"/>
      <c r="PE1423" s="45"/>
      <c r="QH1423" s="45"/>
    </row>
    <row r="1424" spans="3:450" s="41" customFormat="1" x14ac:dyDescent="0.2">
      <c r="C1424" s="42"/>
      <c r="G1424" s="43"/>
      <c r="H1424" s="43"/>
      <c r="AK1424" s="45"/>
      <c r="BN1424" s="45"/>
      <c r="DT1424" s="45"/>
      <c r="FZ1424" s="45"/>
      <c r="GA1424" s="73"/>
      <c r="GB1424" s="73"/>
      <c r="GC1424" s="73"/>
      <c r="GD1424" s="73"/>
      <c r="GE1424" s="73"/>
      <c r="GF1424" s="73"/>
      <c r="GG1424" s="73"/>
      <c r="GH1424" s="73"/>
      <c r="GI1424" s="73"/>
      <c r="GJ1424" s="73"/>
      <c r="GK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45"/>
      <c r="IF1424" s="45"/>
      <c r="JM1424" s="45"/>
      <c r="JN1424" s="45"/>
      <c r="JO1424" s="45"/>
      <c r="KR1424" s="45"/>
      <c r="LU1424" s="45"/>
      <c r="MY1424" s="45"/>
      <c r="OB1424" s="45"/>
      <c r="PE1424" s="45"/>
      <c r="QH1424" s="45"/>
    </row>
    <row r="1425" spans="3:450" s="41" customFormat="1" x14ac:dyDescent="0.2">
      <c r="C1425" s="42"/>
      <c r="G1425" s="43"/>
      <c r="H1425" s="43"/>
      <c r="AK1425" s="45"/>
      <c r="BN1425" s="45"/>
      <c r="DT1425" s="45"/>
      <c r="FZ1425" s="45"/>
      <c r="GA1425" s="73"/>
      <c r="GB1425" s="73"/>
      <c r="GC1425" s="73"/>
      <c r="GD1425" s="73"/>
      <c r="GE1425" s="73"/>
      <c r="GF1425" s="73"/>
      <c r="GG1425" s="73"/>
      <c r="GH1425" s="73"/>
      <c r="GI1425" s="73"/>
      <c r="GJ1425" s="73"/>
      <c r="GK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45"/>
      <c r="IF1425" s="45"/>
      <c r="JM1425" s="45"/>
      <c r="JN1425" s="45"/>
      <c r="JO1425" s="45"/>
      <c r="KR1425" s="45"/>
      <c r="LU1425" s="45"/>
      <c r="MY1425" s="45"/>
      <c r="OB1425" s="45"/>
      <c r="PE1425" s="45"/>
      <c r="QH1425" s="45"/>
    </row>
    <row r="1426" spans="3:450" s="41" customFormat="1" x14ac:dyDescent="0.2">
      <c r="C1426" s="42"/>
      <c r="G1426" s="43"/>
      <c r="H1426" s="43"/>
      <c r="AK1426" s="45"/>
      <c r="BN1426" s="45"/>
      <c r="DT1426" s="45"/>
      <c r="FZ1426" s="45"/>
      <c r="GA1426" s="73"/>
      <c r="GB1426" s="73"/>
      <c r="GC1426" s="73"/>
      <c r="GD1426" s="73"/>
      <c r="GE1426" s="73"/>
      <c r="GF1426" s="73"/>
      <c r="GG1426" s="73"/>
      <c r="GH1426" s="73"/>
      <c r="GI1426" s="73"/>
      <c r="GJ1426" s="73"/>
      <c r="GK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45"/>
      <c r="IF1426" s="45"/>
      <c r="JM1426" s="45"/>
      <c r="JN1426" s="45"/>
      <c r="JO1426" s="45"/>
      <c r="KR1426" s="45"/>
      <c r="LU1426" s="45"/>
      <c r="MY1426" s="45"/>
      <c r="OB1426" s="45"/>
      <c r="PE1426" s="45"/>
      <c r="QH1426" s="45"/>
    </row>
    <row r="1427" spans="3:450" s="41" customFormat="1" x14ac:dyDescent="0.2">
      <c r="C1427" s="42"/>
      <c r="G1427" s="43"/>
      <c r="H1427" s="43"/>
      <c r="AK1427" s="45"/>
      <c r="BN1427" s="45"/>
      <c r="DT1427" s="45"/>
      <c r="FZ1427" s="45"/>
      <c r="GA1427" s="73"/>
      <c r="GB1427" s="73"/>
      <c r="GC1427" s="73"/>
      <c r="GD1427" s="73"/>
      <c r="GE1427" s="73"/>
      <c r="GF1427" s="73"/>
      <c r="GG1427" s="73"/>
      <c r="GH1427" s="73"/>
      <c r="GI1427" s="73"/>
      <c r="GJ1427" s="73"/>
      <c r="GK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45"/>
      <c r="IF1427" s="45"/>
      <c r="JM1427" s="45"/>
      <c r="JN1427" s="45"/>
      <c r="JO1427" s="45"/>
      <c r="KR1427" s="45"/>
      <c r="LU1427" s="45"/>
      <c r="MY1427" s="45"/>
      <c r="OB1427" s="45"/>
      <c r="PE1427" s="45"/>
      <c r="QH1427" s="45"/>
    </row>
    <row r="1428" spans="3:450" s="41" customFormat="1" x14ac:dyDescent="0.2">
      <c r="C1428" s="42"/>
      <c r="G1428" s="43"/>
      <c r="H1428" s="43"/>
      <c r="AK1428" s="45"/>
      <c r="BN1428" s="45"/>
      <c r="DT1428" s="45"/>
      <c r="FZ1428" s="45"/>
      <c r="GA1428" s="73"/>
      <c r="GB1428" s="73"/>
      <c r="GC1428" s="73"/>
      <c r="GD1428" s="73"/>
      <c r="GE1428" s="73"/>
      <c r="GF1428" s="73"/>
      <c r="GG1428" s="73"/>
      <c r="GH1428" s="73"/>
      <c r="GI1428" s="73"/>
      <c r="GJ1428" s="73"/>
      <c r="GK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45"/>
      <c r="IF1428" s="45"/>
      <c r="JM1428" s="45"/>
      <c r="JN1428" s="45"/>
      <c r="JO1428" s="45"/>
      <c r="KR1428" s="45"/>
      <c r="LU1428" s="45"/>
      <c r="MY1428" s="45"/>
      <c r="OB1428" s="45"/>
      <c r="PE1428" s="45"/>
      <c r="QH1428" s="45"/>
    </row>
    <row r="1429" spans="3:450" s="41" customFormat="1" x14ac:dyDescent="0.2">
      <c r="C1429" s="42"/>
      <c r="G1429" s="43"/>
      <c r="H1429" s="43"/>
      <c r="AK1429" s="45"/>
      <c r="BN1429" s="45"/>
      <c r="DT1429" s="45"/>
      <c r="FZ1429" s="45"/>
      <c r="GA1429" s="73"/>
      <c r="GB1429" s="73"/>
      <c r="GC1429" s="73"/>
      <c r="GD1429" s="73"/>
      <c r="GE1429" s="73"/>
      <c r="GF1429" s="73"/>
      <c r="GG1429" s="73"/>
      <c r="GH1429" s="73"/>
      <c r="GI1429" s="73"/>
      <c r="GJ1429" s="73"/>
      <c r="GK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45"/>
      <c r="IF1429" s="45"/>
      <c r="JM1429" s="45"/>
      <c r="JN1429" s="45"/>
      <c r="JO1429" s="45"/>
      <c r="KR1429" s="45"/>
      <c r="LU1429" s="45"/>
      <c r="MY1429" s="45"/>
      <c r="OB1429" s="45"/>
      <c r="PE1429" s="45"/>
      <c r="QH1429" s="45"/>
    </row>
    <row r="1430" spans="3:450" s="41" customFormat="1" x14ac:dyDescent="0.2">
      <c r="C1430" s="42"/>
      <c r="G1430" s="43"/>
      <c r="H1430" s="43"/>
      <c r="AK1430" s="45"/>
      <c r="BN1430" s="45"/>
      <c r="DT1430" s="45"/>
      <c r="FZ1430" s="45"/>
      <c r="GA1430" s="73"/>
      <c r="GB1430" s="73"/>
      <c r="GC1430" s="73"/>
      <c r="GD1430" s="73"/>
      <c r="GE1430" s="73"/>
      <c r="GF1430" s="73"/>
      <c r="GG1430" s="73"/>
      <c r="GH1430" s="73"/>
      <c r="GI1430" s="73"/>
      <c r="GJ1430" s="73"/>
      <c r="GK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45"/>
      <c r="IF1430" s="45"/>
      <c r="JM1430" s="45"/>
      <c r="JN1430" s="45"/>
      <c r="JO1430" s="45"/>
      <c r="KR1430" s="45"/>
      <c r="LU1430" s="45"/>
      <c r="MY1430" s="45"/>
      <c r="OB1430" s="45"/>
      <c r="PE1430" s="45"/>
      <c r="QH1430" s="45"/>
    </row>
    <row r="1431" spans="3:450" s="41" customFormat="1" x14ac:dyDescent="0.2">
      <c r="C1431" s="42"/>
      <c r="G1431" s="43"/>
      <c r="H1431" s="43"/>
      <c r="AK1431" s="45"/>
      <c r="BN1431" s="45"/>
      <c r="DT1431" s="45"/>
      <c r="FZ1431" s="45"/>
      <c r="GA1431" s="73"/>
      <c r="GB1431" s="73"/>
      <c r="GC1431" s="73"/>
      <c r="GD1431" s="73"/>
      <c r="GE1431" s="73"/>
      <c r="GF1431" s="73"/>
      <c r="GG1431" s="73"/>
      <c r="GH1431" s="73"/>
      <c r="GI1431" s="73"/>
      <c r="GJ1431" s="73"/>
      <c r="GK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45"/>
      <c r="IF1431" s="45"/>
      <c r="JM1431" s="45"/>
      <c r="JN1431" s="45"/>
      <c r="JO1431" s="45"/>
      <c r="KR1431" s="45"/>
      <c r="LU1431" s="45"/>
      <c r="MY1431" s="45"/>
      <c r="OB1431" s="45"/>
      <c r="PE1431" s="45"/>
      <c r="QH1431" s="45"/>
    </row>
    <row r="1432" spans="3:450" s="41" customFormat="1" x14ac:dyDescent="0.2">
      <c r="C1432" s="42"/>
      <c r="G1432" s="43"/>
      <c r="H1432" s="43"/>
      <c r="AK1432" s="45"/>
      <c r="BN1432" s="45"/>
      <c r="DT1432" s="45"/>
      <c r="FZ1432" s="45"/>
      <c r="GA1432" s="73"/>
      <c r="GB1432" s="73"/>
      <c r="GC1432" s="73"/>
      <c r="GD1432" s="73"/>
      <c r="GE1432" s="73"/>
      <c r="GF1432" s="73"/>
      <c r="GG1432" s="73"/>
      <c r="GH1432" s="73"/>
      <c r="GI1432" s="73"/>
      <c r="GJ1432" s="73"/>
      <c r="GK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45"/>
      <c r="IF1432" s="45"/>
      <c r="JM1432" s="45"/>
      <c r="JN1432" s="45"/>
      <c r="JO1432" s="45"/>
      <c r="KR1432" s="45"/>
      <c r="LU1432" s="45"/>
      <c r="MY1432" s="45"/>
      <c r="OB1432" s="45"/>
      <c r="PE1432" s="45"/>
      <c r="QH1432" s="45"/>
    </row>
    <row r="1433" spans="3:450" s="41" customFormat="1" x14ac:dyDescent="0.2">
      <c r="C1433" s="42"/>
      <c r="G1433" s="43"/>
      <c r="H1433" s="43"/>
      <c r="AK1433" s="45"/>
      <c r="BN1433" s="45"/>
      <c r="DT1433" s="45"/>
      <c r="FZ1433" s="45"/>
      <c r="GA1433" s="73"/>
      <c r="GB1433" s="73"/>
      <c r="GC1433" s="73"/>
      <c r="GD1433" s="73"/>
      <c r="GE1433" s="73"/>
      <c r="GF1433" s="73"/>
      <c r="GG1433" s="73"/>
      <c r="GH1433" s="73"/>
      <c r="GI1433" s="73"/>
      <c r="GJ1433" s="73"/>
      <c r="GK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45"/>
      <c r="IF1433" s="45"/>
      <c r="JM1433" s="45"/>
      <c r="JN1433" s="45"/>
      <c r="JO1433" s="45"/>
      <c r="KR1433" s="45"/>
      <c r="LU1433" s="45"/>
      <c r="MY1433" s="45"/>
      <c r="OB1433" s="45"/>
      <c r="PE1433" s="45"/>
      <c r="QH1433" s="45"/>
    </row>
    <row r="1434" spans="3:450" s="41" customFormat="1" x14ac:dyDescent="0.2">
      <c r="C1434" s="42"/>
      <c r="G1434" s="43"/>
      <c r="H1434" s="43"/>
      <c r="AK1434" s="45"/>
      <c r="BN1434" s="45"/>
      <c r="DT1434" s="45"/>
      <c r="FZ1434" s="45"/>
      <c r="GA1434" s="73"/>
      <c r="GB1434" s="73"/>
      <c r="GC1434" s="73"/>
      <c r="GD1434" s="73"/>
      <c r="GE1434" s="73"/>
      <c r="GF1434" s="73"/>
      <c r="GG1434" s="73"/>
      <c r="GH1434" s="73"/>
      <c r="GI1434" s="73"/>
      <c r="GJ1434" s="73"/>
      <c r="GK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45"/>
      <c r="IF1434" s="45"/>
      <c r="JM1434" s="45"/>
      <c r="JN1434" s="45"/>
      <c r="JO1434" s="45"/>
      <c r="KR1434" s="45"/>
      <c r="LU1434" s="45"/>
      <c r="MY1434" s="45"/>
      <c r="OB1434" s="45"/>
      <c r="PE1434" s="45"/>
      <c r="QH1434" s="45"/>
    </row>
    <row r="1435" spans="3:450" s="41" customFormat="1" x14ac:dyDescent="0.2">
      <c r="C1435" s="42"/>
      <c r="G1435" s="43"/>
      <c r="H1435" s="43"/>
      <c r="AK1435" s="45"/>
      <c r="BN1435" s="45"/>
      <c r="DT1435" s="45"/>
      <c r="FZ1435" s="45"/>
      <c r="GA1435" s="73"/>
      <c r="GB1435" s="73"/>
      <c r="GC1435" s="73"/>
      <c r="GD1435" s="73"/>
      <c r="GE1435" s="73"/>
      <c r="GF1435" s="73"/>
      <c r="GG1435" s="73"/>
      <c r="GH1435" s="73"/>
      <c r="GI1435" s="73"/>
      <c r="GJ1435" s="73"/>
      <c r="GK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45"/>
      <c r="IF1435" s="45"/>
      <c r="JM1435" s="45"/>
      <c r="JN1435" s="45"/>
      <c r="JO1435" s="45"/>
      <c r="KR1435" s="45"/>
      <c r="LU1435" s="45"/>
      <c r="MY1435" s="45"/>
      <c r="OB1435" s="45"/>
      <c r="PE1435" s="45"/>
      <c r="QH1435" s="45"/>
    </row>
    <row r="1436" spans="3:450" s="41" customFormat="1" x14ac:dyDescent="0.2">
      <c r="C1436" s="42"/>
      <c r="G1436" s="43"/>
      <c r="H1436" s="43"/>
      <c r="AK1436" s="45"/>
      <c r="BN1436" s="45"/>
      <c r="DT1436" s="45"/>
      <c r="FZ1436" s="45"/>
      <c r="GA1436" s="73"/>
      <c r="GB1436" s="73"/>
      <c r="GC1436" s="73"/>
      <c r="GD1436" s="73"/>
      <c r="GE1436" s="73"/>
      <c r="GF1436" s="73"/>
      <c r="GG1436" s="73"/>
      <c r="GH1436" s="73"/>
      <c r="GI1436" s="73"/>
      <c r="GJ1436" s="73"/>
      <c r="GK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45"/>
      <c r="IF1436" s="45"/>
      <c r="JM1436" s="45"/>
      <c r="JN1436" s="45"/>
      <c r="JO1436" s="45"/>
      <c r="KR1436" s="45"/>
      <c r="LU1436" s="45"/>
      <c r="MY1436" s="45"/>
      <c r="OB1436" s="45"/>
      <c r="PE1436" s="45"/>
      <c r="QH1436" s="45"/>
    </row>
    <row r="1437" spans="3:450" s="41" customFormat="1" x14ac:dyDescent="0.2">
      <c r="C1437" s="42"/>
      <c r="G1437" s="43"/>
      <c r="H1437" s="43"/>
      <c r="AK1437" s="45"/>
      <c r="BN1437" s="45"/>
      <c r="DT1437" s="45"/>
      <c r="FZ1437" s="45"/>
      <c r="GA1437" s="73"/>
      <c r="GB1437" s="73"/>
      <c r="GC1437" s="73"/>
      <c r="GD1437" s="73"/>
      <c r="GE1437" s="73"/>
      <c r="GF1437" s="73"/>
      <c r="GG1437" s="73"/>
      <c r="GH1437" s="73"/>
      <c r="GI1437" s="73"/>
      <c r="GJ1437" s="73"/>
      <c r="GK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45"/>
      <c r="IF1437" s="45"/>
      <c r="JM1437" s="45"/>
      <c r="JN1437" s="45"/>
      <c r="JO1437" s="45"/>
      <c r="KR1437" s="45"/>
      <c r="LU1437" s="45"/>
      <c r="MY1437" s="45"/>
      <c r="OB1437" s="45"/>
      <c r="PE1437" s="45"/>
      <c r="QH1437" s="45"/>
    </row>
    <row r="1438" spans="3:450" s="41" customFormat="1" x14ac:dyDescent="0.2">
      <c r="C1438" s="42"/>
      <c r="G1438" s="43"/>
      <c r="H1438" s="43"/>
      <c r="AK1438" s="45"/>
      <c r="BN1438" s="45"/>
      <c r="DT1438" s="45"/>
      <c r="FZ1438" s="45"/>
      <c r="GA1438" s="73"/>
      <c r="GB1438" s="73"/>
      <c r="GC1438" s="73"/>
      <c r="GD1438" s="73"/>
      <c r="GE1438" s="73"/>
      <c r="GF1438" s="73"/>
      <c r="GG1438" s="73"/>
      <c r="GH1438" s="73"/>
      <c r="GI1438" s="73"/>
      <c r="GJ1438" s="73"/>
      <c r="GK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45"/>
      <c r="IF1438" s="45"/>
      <c r="JM1438" s="45"/>
      <c r="JN1438" s="45"/>
      <c r="JO1438" s="45"/>
      <c r="KR1438" s="45"/>
      <c r="LU1438" s="45"/>
      <c r="MY1438" s="45"/>
      <c r="OB1438" s="45"/>
      <c r="PE1438" s="45"/>
      <c r="QH1438" s="45"/>
    </row>
    <row r="1439" spans="3:450" s="41" customFormat="1" x14ac:dyDescent="0.2">
      <c r="C1439" s="42"/>
      <c r="G1439" s="43"/>
      <c r="H1439" s="43"/>
      <c r="AK1439" s="45"/>
      <c r="BN1439" s="45"/>
      <c r="DT1439" s="45"/>
      <c r="FZ1439" s="45"/>
      <c r="GA1439" s="73"/>
      <c r="GB1439" s="73"/>
      <c r="GC1439" s="73"/>
      <c r="GD1439" s="73"/>
      <c r="GE1439" s="73"/>
      <c r="GF1439" s="73"/>
      <c r="GG1439" s="73"/>
      <c r="GH1439" s="73"/>
      <c r="GI1439" s="73"/>
      <c r="GJ1439" s="73"/>
      <c r="GK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45"/>
      <c r="IF1439" s="45"/>
      <c r="JM1439" s="45"/>
      <c r="JN1439" s="45"/>
      <c r="JO1439" s="45"/>
      <c r="KR1439" s="45"/>
      <c r="LU1439" s="45"/>
      <c r="MY1439" s="45"/>
      <c r="OB1439" s="45"/>
      <c r="PE1439" s="45"/>
      <c r="QH1439" s="45"/>
    </row>
    <row r="1440" spans="3:450" s="41" customFormat="1" x14ac:dyDescent="0.2">
      <c r="C1440" s="42"/>
      <c r="G1440" s="43"/>
      <c r="H1440" s="43"/>
      <c r="AK1440" s="45"/>
      <c r="BN1440" s="45"/>
      <c r="DT1440" s="45"/>
      <c r="FZ1440" s="45"/>
      <c r="GA1440" s="73"/>
      <c r="GB1440" s="73"/>
      <c r="GC1440" s="73"/>
      <c r="GD1440" s="73"/>
      <c r="GE1440" s="73"/>
      <c r="GF1440" s="73"/>
      <c r="GG1440" s="73"/>
      <c r="GH1440" s="73"/>
      <c r="GI1440" s="73"/>
      <c r="GJ1440" s="73"/>
      <c r="GK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45"/>
      <c r="IF1440" s="45"/>
      <c r="JM1440" s="45"/>
      <c r="JN1440" s="45"/>
      <c r="JO1440" s="45"/>
      <c r="KR1440" s="45"/>
      <c r="LU1440" s="45"/>
      <c r="MY1440" s="45"/>
      <c r="OB1440" s="45"/>
      <c r="PE1440" s="45"/>
      <c r="QH1440" s="45"/>
    </row>
    <row r="1441" spans="3:450" s="41" customFormat="1" x14ac:dyDescent="0.2">
      <c r="C1441" s="42"/>
      <c r="G1441" s="43"/>
      <c r="H1441" s="43"/>
      <c r="AK1441" s="45"/>
      <c r="BN1441" s="45"/>
      <c r="DT1441" s="45"/>
      <c r="FZ1441" s="45"/>
      <c r="GA1441" s="73"/>
      <c r="GB1441" s="73"/>
      <c r="GC1441" s="73"/>
      <c r="GD1441" s="73"/>
      <c r="GE1441" s="73"/>
      <c r="GF1441" s="73"/>
      <c r="GG1441" s="73"/>
      <c r="GH1441" s="73"/>
      <c r="GI1441" s="73"/>
      <c r="GJ1441" s="73"/>
      <c r="GK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45"/>
      <c r="IF1441" s="45"/>
      <c r="JM1441" s="45"/>
      <c r="JN1441" s="45"/>
      <c r="JO1441" s="45"/>
      <c r="KR1441" s="45"/>
      <c r="LU1441" s="45"/>
      <c r="MY1441" s="45"/>
      <c r="OB1441" s="45"/>
      <c r="PE1441" s="45"/>
      <c r="QH1441" s="45"/>
    </row>
    <row r="1442" spans="3:450" s="41" customFormat="1" x14ac:dyDescent="0.2">
      <c r="C1442" s="42"/>
      <c r="G1442" s="43"/>
      <c r="H1442" s="43"/>
      <c r="AK1442" s="45"/>
      <c r="BN1442" s="45"/>
      <c r="DT1442" s="45"/>
      <c r="FZ1442" s="45"/>
      <c r="GA1442" s="73"/>
      <c r="GB1442" s="73"/>
      <c r="GC1442" s="73"/>
      <c r="GD1442" s="73"/>
      <c r="GE1442" s="73"/>
      <c r="GF1442" s="73"/>
      <c r="GG1442" s="73"/>
      <c r="GH1442" s="73"/>
      <c r="GI1442" s="73"/>
      <c r="GJ1442" s="73"/>
      <c r="GK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45"/>
      <c r="IF1442" s="45"/>
      <c r="JM1442" s="45"/>
      <c r="JN1442" s="45"/>
      <c r="JO1442" s="45"/>
      <c r="KR1442" s="45"/>
      <c r="LU1442" s="45"/>
      <c r="MY1442" s="45"/>
      <c r="OB1442" s="45"/>
      <c r="PE1442" s="45"/>
      <c r="QH1442" s="45"/>
    </row>
    <row r="1443" spans="3:450" s="41" customFormat="1" x14ac:dyDescent="0.2">
      <c r="C1443" s="42"/>
      <c r="G1443" s="43"/>
      <c r="H1443" s="43"/>
      <c r="AK1443" s="45"/>
      <c r="BN1443" s="45"/>
      <c r="DT1443" s="45"/>
      <c r="FZ1443" s="45"/>
      <c r="GA1443" s="73"/>
      <c r="GB1443" s="73"/>
      <c r="GC1443" s="73"/>
      <c r="GD1443" s="73"/>
      <c r="GE1443" s="73"/>
      <c r="GF1443" s="73"/>
      <c r="GG1443" s="73"/>
      <c r="GH1443" s="73"/>
      <c r="GI1443" s="73"/>
      <c r="GJ1443" s="73"/>
      <c r="GK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45"/>
      <c r="IF1443" s="45"/>
      <c r="JM1443" s="45"/>
      <c r="JN1443" s="45"/>
      <c r="JO1443" s="45"/>
      <c r="KR1443" s="45"/>
      <c r="LU1443" s="45"/>
      <c r="MY1443" s="45"/>
      <c r="OB1443" s="45"/>
      <c r="PE1443" s="45"/>
      <c r="QH1443" s="45"/>
    </row>
    <row r="1444" spans="3:450" s="41" customFormat="1" x14ac:dyDescent="0.2">
      <c r="C1444" s="42"/>
      <c r="G1444" s="43"/>
      <c r="H1444" s="43"/>
      <c r="AK1444" s="45"/>
      <c r="BN1444" s="45"/>
      <c r="DT1444" s="45"/>
      <c r="FZ1444" s="45"/>
      <c r="GA1444" s="73"/>
      <c r="GB1444" s="73"/>
      <c r="GC1444" s="73"/>
      <c r="GD1444" s="73"/>
      <c r="GE1444" s="73"/>
      <c r="GF1444" s="73"/>
      <c r="GG1444" s="73"/>
      <c r="GH1444" s="73"/>
      <c r="GI1444" s="73"/>
      <c r="GJ1444" s="73"/>
      <c r="GK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45"/>
      <c r="IF1444" s="45"/>
      <c r="JM1444" s="45"/>
      <c r="JN1444" s="45"/>
      <c r="JO1444" s="45"/>
      <c r="KR1444" s="45"/>
      <c r="LU1444" s="45"/>
      <c r="MY1444" s="45"/>
      <c r="OB1444" s="45"/>
      <c r="PE1444" s="45"/>
      <c r="QH1444" s="45"/>
    </row>
    <row r="1445" spans="3:450" s="41" customFormat="1" x14ac:dyDescent="0.2">
      <c r="C1445" s="42"/>
      <c r="G1445" s="43"/>
      <c r="H1445" s="43"/>
      <c r="AK1445" s="45"/>
      <c r="BN1445" s="45"/>
      <c r="DT1445" s="45"/>
      <c r="FZ1445" s="45"/>
      <c r="GA1445" s="73"/>
      <c r="GB1445" s="73"/>
      <c r="GC1445" s="73"/>
      <c r="GD1445" s="73"/>
      <c r="GE1445" s="73"/>
      <c r="GF1445" s="73"/>
      <c r="GG1445" s="73"/>
      <c r="GH1445" s="73"/>
      <c r="GI1445" s="73"/>
      <c r="GJ1445" s="73"/>
      <c r="GK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45"/>
      <c r="IF1445" s="45"/>
      <c r="JM1445" s="45"/>
      <c r="JN1445" s="45"/>
      <c r="JO1445" s="45"/>
      <c r="KR1445" s="45"/>
      <c r="LU1445" s="45"/>
      <c r="MY1445" s="45"/>
      <c r="OB1445" s="45"/>
      <c r="PE1445" s="45"/>
      <c r="QH1445" s="45"/>
    </row>
    <row r="1446" spans="3:450" s="41" customFormat="1" x14ac:dyDescent="0.2">
      <c r="C1446" s="42"/>
      <c r="G1446" s="43"/>
      <c r="H1446" s="43"/>
      <c r="AK1446" s="45"/>
      <c r="BN1446" s="45"/>
      <c r="DT1446" s="45"/>
      <c r="FZ1446" s="45"/>
      <c r="GA1446" s="73"/>
      <c r="GB1446" s="73"/>
      <c r="GC1446" s="73"/>
      <c r="GD1446" s="73"/>
      <c r="GE1446" s="73"/>
      <c r="GF1446" s="73"/>
      <c r="GG1446" s="73"/>
      <c r="GH1446" s="73"/>
      <c r="GI1446" s="73"/>
      <c r="GJ1446" s="73"/>
      <c r="GK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45"/>
      <c r="IF1446" s="45"/>
      <c r="JM1446" s="45"/>
      <c r="JN1446" s="45"/>
      <c r="JO1446" s="45"/>
      <c r="KR1446" s="45"/>
      <c r="LU1446" s="45"/>
      <c r="MY1446" s="45"/>
      <c r="OB1446" s="45"/>
      <c r="PE1446" s="45"/>
      <c r="QH1446" s="45"/>
    </row>
    <row r="1447" spans="3:450" s="41" customFormat="1" x14ac:dyDescent="0.2">
      <c r="C1447" s="42"/>
      <c r="G1447" s="43"/>
      <c r="H1447" s="43"/>
      <c r="AK1447" s="45"/>
      <c r="BN1447" s="45"/>
      <c r="DT1447" s="45"/>
      <c r="FZ1447" s="45"/>
      <c r="GA1447" s="73"/>
      <c r="GB1447" s="73"/>
      <c r="GC1447" s="73"/>
      <c r="GD1447" s="73"/>
      <c r="GE1447" s="73"/>
      <c r="GF1447" s="73"/>
      <c r="GG1447" s="73"/>
      <c r="GH1447" s="73"/>
      <c r="GI1447" s="73"/>
      <c r="GJ1447" s="73"/>
      <c r="GK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45"/>
      <c r="IF1447" s="45"/>
      <c r="JM1447" s="45"/>
      <c r="JN1447" s="45"/>
      <c r="JO1447" s="45"/>
      <c r="KR1447" s="45"/>
      <c r="LU1447" s="45"/>
      <c r="MY1447" s="45"/>
      <c r="OB1447" s="45"/>
      <c r="PE1447" s="45"/>
      <c r="QH1447" s="45"/>
    </row>
    <row r="1448" spans="3:450" s="41" customFormat="1" x14ac:dyDescent="0.2">
      <c r="C1448" s="42"/>
      <c r="G1448" s="43"/>
      <c r="H1448" s="43"/>
      <c r="AK1448" s="45"/>
      <c r="BN1448" s="45"/>
      <c r="DT1448" s="45"/>
      <c r="FZ1448" s="45"/>
      <c r="GA1448" s="73"/>
      <c r="GB1448" s="73"/>
      <c r="GC1448" s="73"/>
      <c r="GD1448" s="73"/>
      <c r="GE1448" s="73"/>
      <c r="GF1448" s="73"/>
      <c r="GG1448" s="73"/>
      <c r="GH1448" s="73"/>
      <c r="GI1448" s="73"/>
      <c r="GJ1448" s="73"/>
      <c r="GK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45"/>
      <c r="IF1448" s="45"/>
      <c r="JM1448" s="45"/>
      <c r="JN1448" s="45"/>
      <c r="JO1448" s="45"/>
      <c r="KR1448" s="45"/>
      <c r="LU1448" s="45"/>
      <c r="MY1448" s="45"/>
      <c r="OB1448" s="45"/>
      <c r="PE1448" s="45"/>
      <c r="QH1448" s="45"/>
    </row>
    <row r="1449" spans="3:450" s="41" customFormat="1" x14ac:dyDescent="0.2">
      <c r="C1449" s="42"/>
      <c r="G1449" s="43"/>
      <c r="H1449" s="43"/>
      <c r="AK1449" s="45"/>
      <c r="BN1449" s="45"/>
      <c r="DT1449" s="45"/>
      <c r="FZ1449" s="45"/>
      <c r="GA1449" s="73"/>
      <c r="GB1449" s="73"/>
      <c r="GC1449" s="73"/>
      <c r="GD1449" s="73"/>
      <c r="GE1449" s="73"/>
      <c r="GF1449" s="73"/>
      <c r="GG1449" s="73"/>
      <c r="GH1449" s="73"/>
      <c r="GI1449" s="73"/>
      <c r="GJ1449" s="73"/>
      <c r="GK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45"/>
      <c r="IF1449" s="45"/>
      <c r="JM1449" s="45"/>
      <c r="JN1449" s="45"/>
      <c r="JO1449" s="45"/>
      <c r="KR1449" s="45"/>
      <c r="LU1449" s="45"/>
      <c r="MY1449" s="45"/>
      <c r="OB1449" s="45"/>
      <c r="PE1449" s="45"/>
      <c r="QH1449" s="45"/>
    </row>
    <row r="1450" spans="3:450" s="41" customFormat="1" x14ac:dyDescent="0.2">
      <c r="C1450" s="42"/>
      <c r="G1450" s="43"/>
      <c r="H1450" s="43"/>
      <c r="AK1450" s="45"/>
      <c r="BN1450" s="45"/>
      <c r="DT1450" s="45"/>
      <c r="FZ1450" s="45"/>
      <c r="GA1450" s="73"/>
      <c r="GB1450" s="73"/>
      <c r="GC1450" s="73"/>
      <c r="GD1450" s="73"/>
      <c r="GE1450" s="73"/>
      <c r="GF1450" s="73"/>
      <c r="GG1450" s="73"/>
      <c r="GH1450" s="73"/>
      <c r="GI1450" s="73"/>
      <c r="GJ1450" s="73"/>
      <c r="GK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45"/>
      <c r="IF1450" s="45"/>
      <c r="JM1450" s="45"/>
      <c r="JN1450" s="45"/>
      <c r="JO1450" s="45"/>
      <c r="KR1450" s="45"/>
      <c r="LU1450" s="45"/>
      <c r="MY1450" s="45"/>
      <c r="OB1450" s="45"/>
      <c r="PE1450" s="45"/>
      <c r="QH1450" s="45"/>
    </row>
    <row r="1451" spans="3:450" s="41" customFormat="1" x14ac:dyDescent="0.2">
      <c r="C1451" s="42"/>
      <c r="G1451" s="43"/>
      <c r="H1451" s="43"/>
      <c r="AK1451" s="45"/>
      <c r="BN1451" s="45"/>
      <c r="DT1451" s="45"/>
      <c r="FZ1451" s="45"/>
      <c r="GA1451" s="73"/>
      <c r="GB1451" s="73"/>
      <c r="GC1451" s="73"/>
      <c r="GD1451" s="73"/>
      <c r="GE1451" s="73"/>
      <c r="GF1451" s="73"/>
      <c r="GG1451" s="73"/>
      <c r="GH1451" s="73"/>
      <c r="GI1451" s="73"/>
      <c r="GJ1451" s="73"/>
      <c r="GK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45"/>
      <c r="IF1451" s="45"/>
      <c r="JM1451" s="45"/>
      <c r="JN1451" s="45"/>
      <c r="JO1451" s="45"/>
      <c r="KR1451" s="45"/>
      <c r="LU1451" s="45"/>
      <c r="MY1451" s="45"/>
      <c r="OB1451" s="45"/>
      <c r="PE1451" s="45"/>
      <c r="QH1451" s="45"/>
    </row>
    <row r="1452" spans="3:450" s="41" customFormat="1" x14ac:dyDescent="0.2">
      <c r="C1452" s="42"/>
      <c r="G1452" s="43"/>
      <c r="H1452" s="43"/>
      <c r="AK1452" s="45"/>
      <c r="BN1452" s="45"/>
      <c r="DT1452" s="45"/>
      <c r="FZ1452" s="45"/>
      <c r="GA1452" s="73"/>
      <c r="GB1452" s="73"/>
      <c r="GC1452" s="73"/>
      <c r="GD1452" s="73"/>
      <c r="GE1452" s="73"/>
      <c r="GF1452" s="73"/>
      <c r="GG1452" s="73"/>
      <c r="GH1452" s="73"/>
      <c r="GI1452" s="73"/>
      <c r="GJ1452" s="73"/>
      <c r="GK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45"/>
      <c r="IF1452" s="45"/>
      <c r="JM1452" s="45"/>
      <c r="JN1452" s="45"/>
      <c r="JO1452" s="45"/>
      <c r="KR1452" s="45"/>
      <c r="LU1452" s="45"/>
      <c r="MY1452" s="45"/>
      <c r="OB1452" s="45"/>
      <c r="PE1452" s="45"/>
      <c r="QH1452" s="45"/>
    </row>
    <row r="1453" spans="3:450" s="41" customFormat="1" x14ac:dyDescent="0.2">
      <c r="C1453" s="42"/>
      <c r="G1453" s="43"/>
      <c r="H1453" s="43"/>
      <c r="AK1453" s="45"/>
      <c r="BN1453" s="45"/>
      <c r="DT1453" s="45"/>
      <c r="FZ1453" s="45"/>
      <c r="GA1453" s="73"/>
      <c r="GB1453" s="73"/>
      <c r="GC1453" s="73"/>
      <c r="GD1453" s="73"/>
      <c r="GE1453" s="73"/>
      <c r="GF1453" s="73"/>
      <c r="GG1453" s="73"/>
      <c r="GH1453" s="73"/>
      <c r="GI1453" s="73"/>
      <c r="GJ1453" s="73"/>
      <c r="GK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45"/>
      <c r="IF1453" s="45"/>
      <c r="JM1453" s="45"/>
      <c r="JN1453" s="45"/>
      <c r="JO1453" s="45"/>
      <c r="KR1453" s="45"/>
      <c r="LU1453" s="45"/>
      <c r="MY1453" s="45"/>
      <c r="OB1453" s="45"/>
      <c r="PE1453" s="45"/>
      <c r="QH1453" s="45"/>
    </row>
    <row r="1454" spans="3:450" s="41" customFormat="1" x14ac:dyDescent="0.2">
      <c r="C1454" s="42"/>
      <c r="G1454" s="43"/>
      <c r="H1454" s="43"/>
      <c r="AK1454" s="45"/>
      <c r="BN1454" s="45"/>
      <c r="DT1454" s="45"/>
      <c r="FZ1454" s="45"/>
      <c r="GA1454" s="73"/>
      <c r="GB1454" s="73"/>
      <c r="GC1454" s="73"/>
      <c r="GD1454" s="73"/>
      <c r="GE1454" s="73"/>
      <c r="GF1454" s="73"/>
      <c r="GG1454" s="73"/>
      <c r="GH1454" s="73"/>
      <c r="GI1454" s="73"/>
      <c r="GJ1454" s="73"/>
      <c r="GK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45"/>
      <c r="IF1454" s="45"/>
      <c r="JM1454" s="45"/>
      <c r="JN1454" s="45"/>
      <c r="JO1454" s="45"/>
      <c r="KR1454" s="45"/>
      <c r="LU1454" s="45"/>
      <c r="MY1454" s="45"/>
      <c r="OB1454" s="45"/>
      <c r="PE1454" s="45"/>
      <c r="QH1454" s="45"/>
    </row>
    <row r="1455" spans="3:450" s="41" customFormat="1" x14ac:dyDescent="0.2">
      <c r="C1455" s="42"/>
      <c r="G1455" s="43"/>
      <c r="H1455" s="43"/>
      <c r="AK1455" s="45"/>
      <c r="BN1455" s="45"/>
      <c r="DT1455" s="45"/>
      <c r="FZ1455" s="45"/>
      <c r="GA1455" s="73"/>
      <c r="GB1455" s="73"/>
      <c r="GC1455" s="73"/>
      <c r="GD1455" s="73"/>
      <c r="GE1455" s="73"/>
      <c r="GF1455" s="73"/>
      <c r="GG1455" s="73"/>
      <c r="GH1455" s="73"/>
      <c r="GI1455" s="73"/>
      <c r="GJ1455" s="73"/>
      <c r="GK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45"/>
      <c r="IF1455" s="45"/>
      <c r="JM1455" s="45"/>
      <c r="JN1455" s="45"/>
      <c r="JO1455" s="45"/>
      <c r="KR1455" s="45"/>
      <c r="LU1455" s="45"/>
      <c r="MY1455" s="45"/>
      <c r="OB1455" s="45"/>
      <c r="PE1455" s="45"/>
      <c r="QH1455" s="45"/>
    </row>
    <row r="1456" spans="3:450" s="41" customFormat="1" x14ac:dyDescent="0.2">
      <c r="C1456" s="42"/>
      <c r="G1456" s="43"/>
      <c r="H1456" s="43"/>
      <c r="AK1456" s="45"/>
      <c r="BN1456" s="45"/>
      <c r="DT1456" s="45"/>
      <c r="FZ1456" s="45"/>
      <c r="GA1456" s="73"/>
      <c r="GB1456" s="73"/>
      <c r="GC1456" s="73"/>
      <c r="GD1456" s="73"/>
      <c r="GE1456" s="73"/>
      <c r="GF1456" s="73"/>
      <c r="GG1456" s="73"/>
      <c r="GH1456" s="73"/>
      <c r="GI1456" s="73"/>
      <c r="GJ1456" s="73"/>
      <c r="GK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45"/>
      <c r="IF1456" s="45"/>
      <c r="JM1456" s="45"/>
      <c r="JN1456" s="45"/>
      <c r="JO1456" s="45"/>
      <c r="KR1456" s="45"/>
      <c r="LU1456" s="45"/>
      <c r="MY1456" s="45"/>
      <c r="OB1456" s="45"/>
      <c r="PE1456" s="45"/>
      <c r="QH1456" s="45"/>
    </row>
    <row r="1457" spans="3:450" s="41" customFormat="1" x14ac:dyDescent="0.2">
      <c r="C1457" s="42"/>
      <c r="G1457" s="43"/>
      <c r="H1457" s="43"/>
      <c r="AK1457" s="45"/>
      <c r="BN1457" s="45"/>
      <c r="DT1457" s="45"/>
      <c r="FZ1457" s="45"/>
      <c r="GA1457" s="73"/>
      <c r="GB1457" s="73"/>
      <c r="GC1457" s="73"/>
      <c r="GD1457" s="73"/>
      <c r="GE1457" s="73"/>
      <c r="GF1457" s="73"/>
      <c r="GG1457" s="73"/>
      <c r="GH1457" s="73"/>
      <c r="GI1457" s="73"/>
      <c r="GJ1457" s="73"/>
      <c r="GK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45"/>
      <c r="IF1457" s="45"/>
      <c r="JM1457" s="45"/>
      <c r="JN1457" s="45"/>
      <c r="JO1457" s="45"/>
      <c r="KR1457" s="45"/>
      <c r="LU1457" s="45"/>
      <c r="MY1457" s="45"/>
      <c r="OB1457" s="45"/>
      <c r="PE1457" s="45"/>
      <c r="QH1457" s="45"/>
    </row>
    <row r="1458" spans="3:450" s="41" customFormat="1" x14ac:dyDescent="0.2">
      <c r="C1458" s="42"/>
      <c r="G1458" s="43"/>
      <c r="H1458" s="43"/>
      <c r="AK1458" s="45"/>
      <c r="BN1458" s="45"/>
      <c r="DT1458" s="45"/>
      <c r="FZ1458" s="45"/>
      <c r="GA1458" s="73"/>
      <c r="GB1458" s="73"/>
      <c r="GC1458" s="73"/>
      <c r="GD1458" s="73"/>
      <c r="GE1458" s="73"/>
      <c r="GF1458" s="73"/>
      <c r="GG1458" s="73"/>
      <c r="GH1458" s="73"/>
      <c r="GI1458" s="73"/>
      <c r="GJ1458" s="73"/>
      <c r="GK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45"/>
      <c r="IF1458" s="45"/>
      <c r="JM1458" s="45"/>
      <c r="JN1458" s="45"/>
      <c r="JO1458" s="45"/>
      <c r="KR1458" s="45"/>
      <c r="LU1458" s="45"/>
      <c r="MY1458" s="45"/>
      <c r="OB1458" s="45"/>
      <c r="PE1458" s="45"/>
      <c r="QH1458" s="45"/>
    </row>
    <row r="1459" spans="3:450" s="41" customFormat="1" x14ac:dyDescent="0.2">
      <c r="C1459" s="42"/>
      <c r="G1459" s="43"/>
      <c r="H1459" s="43"/>
      <c r="AK1459" s="45"/>
      <c r="BN1459" s="45"/>
      <c r="DT1459" s="45"/>
      <c r="FZ1459" s="45"/>
      <c r="GA1459" s="73"/>
      <c r="GB1459" s="73"/>
      <c r="GC1459" s="73"/>
      <c r="GD1459" s="73"/>
      <c r="GE1459" s="73"/>
      <c r="GF1459" s="73"/>
      <c r="GG1459" s="73"/>
      <c r="GH1459" s="73"/>
      <c r="GI1459" s="73"/>
      <c r="GJ1459" s="73"/>
      <c r="GK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45"/>
      <c r="IF1459" s="45"/>
      <c r="JM1459" s="45"/>
      <c r="JN1459" s="45"/>
      <c r="JO1459" s="45"/>
      <c r="KR1459" s="45"/>
      <c r="LU1459" s="45"/>
      <c r="MY1459" s="45"/>
      <c r="OB1459" s="45"/>
      <c r="PE1459" s="45"/>
      <c r="QH1459" s="45"/>
    </row>
    <row r="1460" spans="3:450" s="41" customFormat="1" x14ac:dyDescent="0.2">
      <c r="C1460" s="42"/>
      <c r="G1460" s="43"/>
      <c r="H1460" s="43"/>
      <c r="AK1460" s="45"/>
      <c r="BN1460" s="45"/>
      <c r="DT1460" s="45"/>
      <c r="FZ1460" s="45"/>
      <c r="GA1460" s="73"/>
      <c r="GB1460" s="73"/>
      <c r="GC1460" s="73"/>
      <c r="GD1460" s="73"/>
      <c r="GE1460" s="73"/>
      <c r="GF1460" s="73"/>
      <c r="GG1460" s="73"/>
      <c r="GH1460" s="73"/>
      <c r="GI1460" s="73"/>
      <c r="GJ1460" s="73"/>
      <c r="GK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45"/>
      <c r="IF1460" s="45"/>
      <c r="JM1460" s="45"/>
      <c r="JN1460" s="45"/>
      <c r="JO1460" s="45"/>
      <c r="KR1460" s="45"/>
      <c r="LU1460" s="45"/>
      <c r="MY1460" s="45"/>
      <c r="OB1460" s="45"/>
      <c r="PE1460" s="45"/>
      <c r="QH1460" s="45"/>
    </row>
    <row r="1461" spans="3:450" s="41" customFormat="1" x14ac:dyDescent="0.2">
      <c r="C1461" s="42"/>
      <c r="G1461" s="43"/>
      <c r="H1461" s="43"/>
      <c r="AK1461" s="45"/>
      <c r="BN1461" s="45"/>
      <c r="DT1461" s="45"/>
      <c r="FZ1461" s="45"/>
      <c r="GA1461" s="73"/>
      <c r="GB1461" s="73"/>
      <c r="GC1461" s="73"/>
      <c r="GD1461" s="73"/>
      <c r="GE1461" s="73"/>
      <c r="GF1461" s="73"/>
      <c r="GG1461" s="73"/>
      <c r="GH1461" s="73"/>
      <c r="GI1461" s="73"/>
      <c r="GJ1461" s="73"/>
      <c r="GK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45"/>
      <c r="IF1461" s="45"/>
      <c r="JM1461" s="45"/>
      <c r="JN1461" s="45"/>
      <c r="JO1461" s="45"/>
      <c r="KR1461" s="45"/>
      <c r="LU1461" s="45"/>
      <c r="MY1461" s="45"/>
      <c r="OB1461" s="45"/>
      <c r="PE1461" s="45"/>
      <c r="QH1461" s="45"/>
    </row>
    <row r="1462" spans="3:450" s="41" customFormat="1" x14ac:dyDescent="0.2">
      <c r="C1462" s="42"/>
      <c r="G1462" s="43"/>
      <c r="H1462" s="43"/>
      <c r="AK1462" s="45"/>
      <c r="BN1462" s="45"/>
      <c r="DT1462" s="45"/>
      <c r="FZ1462" s="45"/>
      <c r="GA1462" s="73"/>
      <c r="GB1462" s="73"/>
      <c r="GC1462" s="73"/>
      <c r="GD1462" s="73"/>
      <c r="GE1462" s="73"/>
      <c r="GF1462" s="73"/>
      <c r="GG1462" s="73"/>
      <c r="GH1462" s="73"/>
      <c r="GI1462" s="73"/>
      <c r="GJ1462" s="73"/>
      <c r="GK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45"/>
      <c r="IF1462" s="45"/>
      <c r="JM1462" s="45"/>
      <c r="JN1462" s="45"/>
      <c r="JO1462" s="45"/>
      <c r="KR1462" s="45"/>
      <c r="LU1462" s="45"/>
      <c r="MY1462" s="45"/>
      <c r="OB1462" s="45"/>
      <c r="PE1462" s="45"/>
      <c r="QH1462" s="45"/>
    </row>
    <row r="1463" spans="3:450" s="41" customFormat="1" x14ac:dyDescent="0.2">
      <c r="C1463" s="42"/>
      <c r="G1463" s="43"/>
      <c r="H1463" s="43"/>
      <c r="AK1463" s="45"/>
      <c r="BN1463" s="45"/>
      <c r="DT1463" s="45"/>
      <c r="FZ1463" s="45"/>
      <c r="GA1463" s="73"/>
      <c r="GB1463" s="73"/>
      <c r="GC1463" s="73"/>
      <c r="GD1463" s="73"/>
      <c r="GE1463" s="73"/>
      <c r="GF1463" s="73"/>
      <c r="GG1463" s="73"/>
      <c r="GH1463" s="73"/>
      <c r="GI1463" s="73"/>
      <c r="GJ1463" s="73"/>
      <c r="GK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45"/>
      <c r="IF1463" s="45"/>
      <c r="JM1463" s="45"/>
      <c r="JN1463" s="45"/>
      <c r="JO1463" s="45"/>
      <c r="KR1463" s="45"/>
      <c r="LU1463" s="45"/>
      <c r="MY1463" s="45"/>
      <c r="OB1463" s="45"/>
      <c r="PE1463" s="45"/>
      <c r="QH1463" s="45"/>
    </row>
    <row r="1464" spans="3:450" s="41" customFormat="1" x14ac:dyDescent="0.2">
      <c r="C1464" s="42"/>
      <c r="G1464" s="43"/>
      <c r="H1464" s="43"/>
      <c r="AK1464" s="45"/>
      <c r="BN1464" s="45"/>
      <c r="DT1464" s="45"/>
      <c r="FZ1464" s="45"/>
      <c r="GA1464" s="73"/>
      <c r="GB1464" s="73"/>
      <c r="GC1464" s="73"/>
      <c r="GD1464" s="73"/>
      <c r="GE1464" s="73"/>
      <c r="GF1464" s="73"/>
      <c r="GG1464" s="73"/>
      <c r="GH1464" s="73"/>
      <c r="GI1464" s="73"/>
      <c r="GJ1464" s="73"/>
      <c r="GK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45"/>
      <c r="IF1464" s="45"/>
      <c r="JM1464" s="45"/>
      <c r="JN1464" s="45"/>
      <c r="JO1464" s="45"/>
      <c r="KR1464" s="45"/>
      <c r="LU1464" s="45"/>
      <c r="MY1464" s="45"/>
      <c r="OB1464" s="45"/>
      <c r="PE1464" s="45"/>
      <c r="QH1464" s="45"/>
    </row>
    <row r="1465" spans="3:450" s="41" customFormat="1" x14ac:dyDescent="0.2">
      <c r="C1465" s="42"/>
      <c r="G1465" s="43"/>
      <c r="H1465" s="43"/>
      <c r="AK1465" s="45"/>
      <c r="BN1465" s="45"/>
      <c r="DT1465" s="45"/>
      <c r="FZ1465" s="45"/>
      <c r="GA1465" s="73"/>
      <c r="GB1465" s="73"/>
      <c r="GC1465" s="73"/>
      <c r="GD1465" s="73"/>
      <c r="GE1465" s="73"/>
      <c r="GF1465" s="73"/>
      <c r="GG1465" s="73"/>
      <c r="GH1465" s="73"/>
      <c r="GI1465" s="73"/>
      <c r="GJ1465" s="73"/>
      <c r="GK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45"/>
      <c r="IF1465" s="45"/>
      <c r="JM1465" s="45"/>
      <c r="JN1465" s="45"/>
      <c r="JO1465" s="45"/>
      <c r="KR1465" s="45"/>
      <c r="LU1465" s="45"/>
      <c r="MY1465" s="45"/>
      <c r="OB1465" s="45"/>
      <c r="PE1465" s="45"/>
      <c r="QH1465" s="45"/>
    </row>
    <row r="1466" spans="3:450" s="41" customFormat="1" x14ac:dyDescent="0.2">
      <c r="C1466" s="42"/>
      <c r="G1466" s="43"/>
      <c r="H1466" s="43"/>
      <c r="AK1466" s="45"/>
      <c r="BN1466" s="45"/>
      <c r="DT1466" s="45"/>
      <c r="FZ1466" s="45"/>
      <c r="GA1466" s="73"/>
      <c r="GB1466" s="73"/>
      <c r="GC1466" s="73"/>
      <c r="GD1466" s="73"/>
      <c r="GE1466" s="73"/>
      <c r="GF1466" s="73"/>
      <c r="GG1466" s="73"/>
      <c r="GH1466" s="73"/>
      <c r="GI1466" s="73"/>
      <c r="GJ1466" s="73"/>
      <c r="GK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45"/>
      <c r="IF1466" s="45"/>
      <c r="JM1466" s="45"/>
      <c r="JN1466" s="45"/>
      <c r="JO1466" s="45"/>
      <c r="KR1466" s="45"/>
      <c r="LU1466" s="45"/>
      <c r="MY1466" s="45"/>
      <c r="OB1466" s="45"/>
      <c r="PE1466" s="45"/>
      <c r="QH1466" s="45"/>
    </row>
    <row r="1467" spans="3:450" s="41" customFormat="1" x14ac:dyDescent="0.2">
      <c r="C1467" s="42"/>
      <c r="G1467" s="43"/>
      <c r="H1467" s="43"/>
      <c r="AK1467" s="45"/>
      <c r="BN1467" s="45"/>
      <c r="DT1467" s="45"/>
      <c r="FZ1467" s="45"/>
      <c r="GA1467" s="73"/>
      <c r="GB1467" s="73"/>
      <c r="GC1467" s="73"/>
      <c r="GD1467" s="73"/>
      <c r="GE1467" s="73"/>
      <c r="GF1467" s="73"/>
      <c r="GG1467" s="73"/>
      <c r="GH1467" s="73"/>
      <c r="GI1467" s="73"/>
      <c r="GJ1467" s="73"/>
      <c r="GK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45"/>
      <c r="IF1467" s="45"/>
      <c r="JM1467" s="45"/>
      <c r="JN1467" s="45"/>
      <c r="JO1467" s="45"/>
      <c r="KR1467" s="45"/>
      <c r="LU1467" s="45"/>
      <c r="MY1467" s="45"/>
      <c r="OB1467" s="45"/>
      <c r="PE1467" s="45"/>
      <c r="QH1467" s="45"/>
    </row>
    <row r="1468" spans="3:450" s="41" customFormat="1" x14ac:dyDescent="0.2">
      <c r="C1468" s="42"/>
      <c r="G1468" s="43"/>
      <c r="H1468" s="43"/>
      <c r="AK1468" s="45"/>
      <c r="BN1468" s="45"/>
      <c r="DT1468" s="45"/>
      <c r="FZ1468" s="45"/>
      <c r="GA1468" s="73"/>
      <c r="GB1468" s="73"/>
      <c r="GC1468" s="73"/>
      <c r="GD1468" s="73"/>
      <c r="GE1468" s="73"/>
      <c r="GF1468" s="73"/>
      <c r="GG1468" s="73"/>
      <c r="GH1468" s="73"/>
      <c r="GI1468" s="73"/>
      <c r="GJ1468" s="73"/>
      <c r="GK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45"/>
      <c r="IF1468" s="45"/>
      <c r="JM1468" s="45"/>
      <c r="JN1468" s="45"/>
      <c r="JO1468" s="45"/>
      <c r="KR1468" s="45"/>
      <c r="LU1468" s="45"/>
      <c r="MY1468" s="45"/>
      <c r="OB1468" s="45"/>
      <c r="PE1468" s="45"/>
      <c r="QH1468" s="45"/>
    </row>
    <row r="1469" spans="3:450" s="41" customFormat="1" x14ac:dyDescent="0.2">
      <c r="C1469" s="42"/>
      <c r="G1469" s="43"/>
      <c r="H1469" s="43"/>
      <c r="AK1469" s="45"/>
      <c r="BN1469" s="45"/>
      <c r="DT1469" s="45"/>
      <c r="FZ1469" s="45"/>
      <c r="GA1469" s="73"/>
      <c r="GB1469" s="73"/>
      <c r="GC1469" s="73"/>
      <c r="GD1469" s="73"/>
      <c r="GE1469" s="73"/>
      <c r="GF1469" s="73"/>
      <c r="GG1469" s="73"/>
      <c r="GH1469" s="73"/>
      <c r="GI1469" s="73"/>
      <c r="GJ1469" s="73"/>
      <c r="GK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45"/>
      <c r="IF1469" s="45"/>
      <c r="JM1469" s="45"/>
      <c r="JN1469" s="45"/>
      <c r="JO1469" s="45"/>
      <c r="KR1469" s="45"/>
      <c r="LU1469" s="45"/>
      <c r="MY1469" s="45"/>
      <c r="OB1469" s="45"/>
      <c r="PE1469" s="45"/>
      <c r="QH1469" s="45"/>
    </row>
    <row r="1470" spans="3:450" s="41" customFormat="1" x14ac:dyDescent="0.2">
      <c r="C1470" s="42"/>
      <c r="G1470" s="43"/>
      <c r="H1470" s="43"/>
      <c r="AK1470" s="45"/>
      <c r="BN1470" s="45"/>
      <c r="DT1470" s="45"/>
      <c r="FZ1470" s="45"/>
      <c r="GA1470" s="73"/>
      <c r="GB1470" s="73"/>
      <c r="GC1470" s="73"/>
      <c r="GD1470" s="73"/>
      <c r="GE1470" s="73"/>
      <c r="GF1470" s="73"/>
      <c r="GG1470" s="73"/>
      <c r="GH1470" s="73"/>
      <c r="GI1470" s="73"/>
      <c r="GJ1470" s="73"/>
      <c r="GK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45"/>
      <c r="IF1470" s="45"/>
      <c r="JM1470" s="45"/>
      <c r="JN1470" s="45"/>
      <c r="JO1470" s="45"/>
      <c r="KR1470" s="45"/>
      <c r="LU1470" s="45"/>
      <c r="MY1470" s="45"/>
      <c r="OB1470" s="45"/>
      <c r="PE1470" s="45"/>
      <c r="QH1470" s="45"/>
    </row>
    <row r="1471" spans="3:450" s="41" customFormat="1" x14ac:dyDescent="0.2">
      <c r="C1471" s="42"/>
      <c r="G1471" s="43"/>
      <c r="H1471" s="43"/>
      <c r="AK1471" s="45"/>
      <c r="BN1471" s="45"/>
      <c r="DT1471" s="45"/>
      <c r="FZ1471" s="45"/>
      <c r="GA1471" s="73"/>
      <c r="GB1471" s="73"/>
      <c r="GC1471" s="73"/>
      <c r="GD1471" s="73"/>
      <c r="GE1471" s="73"/>
      <c r="GF1471" s="73"/>
      <c r="GG1471" s="73"/>
      <c r="GH1471" s="73"/>
      <c r="GI1471" s="73"/>
      <c r="GJ1471" s="73"/>
      <c r="GK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45"/>
      <c r="IF1471" s="45"/>
      <c r="JM1471" s="45"/>
      <c r="JN1471" s="45"/>
      <c r="JO1471" s="45"/>
      <c r="KR1471" s="45"/>
      <c r="LU1471" s="45"/>
      <c r="MY1471" s="45"/>
      <c r="OB1471" s="45"/>
      <c r="PE1471" s="45"/>
      <c r="QH1471" s="45"/>
    </row>
    <row r="1472" spans="3:450" s="41" customFormat="1" x14ac:dyDescent="0.2">
      <c r="C1472" s="42"/>
      <c r="G1472" s="43"/>
      <c r="H1472" s="43"/>
      <c r="AK1472" s="45"/>
      <c r="BN1472" s="45"/>
      <c r="DT1472" s="45"/>
      <c r="FZ1472" s="45"/>
      <c r="GA1472" s="73"/>
      <c r="GB1472" s="73"/>
      <c r="GC1472" s="73"/>
      <c r="GD1472" s="73"/>
      <c r="GE1472" s="73"/>
      <c r="GF1472" s="73"/>
      <c r="GG1472" s="73"/>
      <c r="GH1472" s="73"/>
      <c r="GI1472" s="73"/>
      <c r="GJ1472" s="73"/>
      <c r="GK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45"/>
      <c r="IF1472" s="45"/>
      <c r="JM1472" s="45"/>
      <c r="JN1472" s="45"/>
      <c r="JO1472" s="45"/>
      <c r="KR1472" s="45"/>
      <c r="LU1472" s="45"/>
      <c r="MY1472" s="45"/>
      <c r="OB1472" s="45"/>
      <c r="PE1472" s="45"/>
      <c r="QH1472" s="45"/>
    </row>
    <row r="1473" spans="3:450" s="41" customFormat="1" x14ac:dyDescent="0.2">
      <c r="C1473" s="42"/>
      <c r="G1473" s="43"/>
      <c r="H1473" s="43"/>
      <c r="AK1473" s="45"/>
      <c r="BN1473" s="45"/>
      <c r="DT1473" s="45"/>
      <c r="FZ1473" s="45"/>
      <c r="GA1473" s="73"/>
      <c r="GB1473" s="73"/>
      <c r="GC1473" s="73"/>
      <c r="GD1473" s="73"/>
      <c r="GE1473" s="73"/>
      <c r="GF1473" s="73"/>
      <c r="GG1473" s="73"/>
      <c r="GH1473" s="73"/>
      <c r="GI1473" s="73"/>
      <c r="GJ1473" s="73"/>
      <c r="GK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45"/>
      <c r="IF1473" s="45"/>
      <c r="JM1473" s="45"/>
      <c r="JN1473" s="45"/>
      <c r="JO1473" s="45"/>
      <c r="KR1473" s="45"/>
      <c r="LU1473" s="45"/>
      <c r="MY1473" s="45"/>
      <c r="OB1473" s="45"/>
      <c r="PE1473" s="45"/>
      <c r="QH1473" s="45"/>
    </row>
    <row r="1474" spans="3:450" s="41" customFormat="1" x14ac:dyDescent="0.2">
      <c r="C1474" s="42"/>
      <c r="G1474" s="43"/>
      <c r="H1474" s="43"/>
      <c r="AK1474" s="45"/>
      <c r="BN1474" s="45"/>
      <c r="DT1474" s="45"/>
      <c r="FZ1474" s="45"/>
      <c r="GA1474" s="73"/>
      <c r="GB1474" s="73"/>
      <c r="GC1474" s="73"/>
      <c r="GD1474" s="73"/>
      <c r="GE1474" s="73"/>
      <c r="GF1474" s="73"/>
      <c r="GG1474" s="73"/>
      <c r="GH1474" s="73"/>
      <c r="GI1474" s="73"/>
      <c r="GJ1474" s="73"/>
      <c r="GK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45"/>
      <c r="IF1474" s="45"/>
      <c r="JM1474" s="45"/>
      <c r="JN1474" s="45"/>
      <c r="JO1474" s="45"/>
      <c r="KR1474" s="45"/>
      <c r="LU1474" s="45"/>
      <c r="MY1474" s="45"/>
      <c r="OB1474" s="45"/>
      <c r="PE1474" s="45"/>
      <c r="QH1474" s="45"/>
    </row>
    <row r="1475" spans="3:450" s="41" customFormat="1" x14ac:dyDescent="0.2">
      <c r="C1475" s="42"/>
      <c r="G1475" s="43"/>
      <c r="H1475" s="43"/>
      <c r="AK1475" s="45"/>
      <c r="BN1475" s="45"/>
      <c r="DT1475" s="45"/>
      <c r="FZ1475" s="45"/>
      <c r="GA1475" s="73"/>
      <c r="GB1475" s="73"/>
      <c r="GC1475" s="73"/>
      <c r="GD1475" s="73"/>
      <c r="GE1475" s="73"/>
      <c r="GF1475" s="73"/>
      <c r="GG1475" s="73"/>
      <c r="GH1475" s="73"/>
      <c r="GI1475" s="73"/>
      <c r="GJ1475" s="73"/>
      <c r="GK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45"/>
      <c r="IF1475" s="45"/>
      <c r="JM1475" s="45"/>
      <c r="JN1475" s="45"/>
      <c r="JO1475" s="45"/>
      <c r="KR1475" s="45"/>
      <c r="LU1475" s="45"/>
      <c r="MY1475" s="45"/>
      <c r="OB1475" s="45"/>
      <c r="PE1475" s="45"/>
      <c r="QH1475" s="45"/>
    </row>
    <row r="1476" spans="3:450" s="41" customFormat="1" x14ac:dyDescent="0.2">
      <c r="C1476" s="42"/>
      <c r="G1476" s="43"/>
      <c r="H1476" s="43"/>
      <c r="AK1476" s="45"/>
      <c r="BN1476" s="45"/>
      <c r="DT1476" s="45"/>
      <c r="FZ1476" s="45"/>
      <c r="GA1476" s="73"/>
      <c r="GB1476" s="73"/>
      <c r="GC1476" s="73"/>
      <c r="GD1476" s="73"/>
      <c r="GE1476" s="73"/>
      <c r="GF1476" s="73"/>
      <c r="GG1476" s="73"/>
      <c r="GH1476" s="73"/>
      <c r="GI1476" s="73"/>
      <c r="GJ1476" s="73"/>
      <c r="GK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45"/>
      <c r="IF1476" s="45"/>
      <c r="JM1476" s="45"/>
      <c r="JN1476" s="45"/>
      <c r="JO1476" s="45"/>
      <c r="KR1476" s="45"/>
      <c r="LU1476" s="45"/>
      <c r="MY1476" s="45"/>
      <c r="OB1476" s="45"/>
      <c r="PE1476" s="45"/>
      <c r="QH1476" s="45"/>
    </row>
    <row r="1477" spans="3:450" s="41" customFormat="1" x14ac:dyDescent="0.2">
      <c r="C1477" s="42"/>
      <c r="G1477" s="43"/>
      <c r="H1477" s="43"/>
      <c r="AK1477" s="45"/>
      <c r="BN1477" s="45"/>
      <c r="DT1477" s="45"/>
      <c r="FZ1477" s="45"/>
      <c r="GA1477" s="73"/>
      <c r="GB1477" s="73"/>
      <c r="GC1477" s="73"/>
      <c r="GD1477" s="73"/>
      <c r="GE1477" s="73"/>
      <c r="GF1477" s="73"/>
      <c r="GG1477" s="73"/>
      <c r="GH1477" s="73"/>
      <c r="GI1477" s="73"/>
      <c r="GJ1477" s="73"/>
      <c r="GK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45"/>
      <c r="IF1477" s="45"/>
      <c r="JM1477" s="45"/>
      <c r="JN1477" s="45"/>
      <c r="JO1477" s="45"/>
      <c r="KR1477" s="45"/>
      <c r="LU1477" s="45"/>
      <c r="MY1477" s="45"/>
      <c r="OB1477" s="45"/>
      <c r="PE1477" s="45"/>
      <c r="QH1477" s="45"/>
    </row>
    <row r="1478" spans="3:450" s="41" customFormat="1" x14ac:dyDescent="0.2">
      <c r="C1478" s="42"/>
      <c r="G1478" s="43"/>
      <c r="H1478" s="43"/>
      <c r="AK1478" s="45"/>
      <c r="BN1478" s="45"/>
      <c r="DT1478" s="45"/>
      <c r="FZ1478" s="45"/>
      <c r="GA1478" s="73"/>
      <c r="GB1478" s="73"/>
      <c r="GC1478" s="73"/>
      <c r="GD1478" s="73"/>
      <c r="GE1478" s="73"/>
      <c r="GF1478" s="73"/>
      <c r="GG1478" s="73"/>
      <c r="GH1478" s="73"/>
      <c r="GI1478" s="73"/>
      <c r="GJ1478" s="73"/>
      <c r="GK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45"/>
      <c r="IF1478" s="45"/>
      <c r="JM1478" s="45"/>
      <c r="JN1478" s="45"/>
      <c r="JO1478" s="45"/>
      <c r="KR1478" s="45"/>
      <c r="LU1478" s="45"/>
      <c r="MY1478" s="45"/>
      <c r="OB1478" s="45"/>
      <c r="PE1478" s="45"/>
      <c r="QH1478" s="45"/>
    </row>
    <row r="1479" spans="3:450" s="41" customFormat="1" x14ac:dyDescent="0.2">
      <c r="C1479" s="42"/>
      <c r="G1479" s="43"/>
      <c r="H1479" s="43"/>
      <c r="AK1479" s="45"/>
      <c r="BN1479" s="45"/>
      <c r="DT1479" s="45"/>
      <c r="FZ1479" s="45"/>
      <c r="GA1479" s="73"/>
      <c r="GB1479" s="73"/>
      <c r="GC1479" s="73"/>
      <c r="GD1479" s="73"/>
      <c r="GE1479" s="73"/>
      <c r="GF1479" s="73"/>
      <c r="GG1479" s="73"/>
      <c r="GH1479" s="73"/>
      <c r="GI1479" s="73"/>
      <c r="GJ1479" s="73"/>
      <c r="GK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45"/>
      <c r="IF1479" s="45"/>
      <c r="JM1479" s="45"/>
      <c r="JN1479" s="45"/>
      <c r="JO1479" s="45"/>
      <c r="KR1479" s="45"/>
      <c r="LU1479" s="45"/>
      <c r="MY1479" s="45"/>
      <c r="OB1479" s="45"/>
      <c r="PE1479" s="45"/>
      <c r="QH1479" s="45"/>
    </row>
    <row r="1480" spans="3:450" s="41" customFormat="1" x14ac:dyDescent="0.2">
      <c r="C1480" s="42"/>
      <c r="G1480" s="43"/>
      <c r="H1480" s="43"/>
      <c r="AK1480" s="45"/>
      <c r="BN1480" s="45"/>
      <c r="DT1480" s="45"/>
      <c r="FZ1480" s="45"/>
      <c r="GA1480" s="73"/>
      <c r="GB1480" s="73"/>
      <c r="GC1480" s="73"/>
      <c r="GD1480" s="73"/>
      <c r="GE1480" s="73"/>
      <c r="GF1480" s="73"/>
      <c r="GG1480" s="73"/>
      <c r="GH1480" s="73"/>
      <c r="GI1480" s="73"/>
      <c r="GJ1480" s="73"/>
      <c r="GK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45"/>
      <c r="IF1480" s="45"/>
      <c r="JM1480" s="45"/>
      <c r="JN1480" s="45"/>
      <c r="JO1480" s="45"/>
      <c r="KR1480" s="45"/>
      <c r="LU1480" s="45"/>
      <c r="MY1480" s="45"/>
      <c r="OB1480" s="45"/>
      <c r="PE1480" s="45"/>
      <c r="QH1480" s="45"/>
    </row>
    <row r="1481" spans="3:450" s="41" customFormat="1" x14ac:dyDescent="0.2">
      <c r="C1481" s="42"/>
      <c r="G1481" s="43"/>
      <c r="H1481" s="43"/>
      <c r="AK1481" s="45"/>
      <c r="BN1481" s="45"/>
      <c r="DT1481" s="45"/>
      <c r="FZ1481" s="45"/>
      <c r="GA1481" s="73"/>
      <c r="GB1481" s="73"/>
      <c r="GC1481" s="73"/>
      <c r="GD1481" s="73"/>
      <c r="GE1481" s="73"/>
      <c r="GF1481" s="73"/>
      <c r="GG1481" s="73"/>
      <c r="GH1481" s="73"/>
      <c r="GI1481" s="73"/>
      <c r="GJ1481" s="73"/>
      <c r="GK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45"/>
      <c r="IF1481" s="45"/>
      <c r="JM1481" s="45"/>
      <c r="JN1481" s="45"/>
      <c r="JO1481" s="45"/>
      <c r="KR1481" s="45"/>
      <c r="LU1481" s="45"/>
      <c r="MY1481" s="45"/>
      <c r="OB1481" s="45"/>
      <c r="PE1481" s="45"/>
      <c r="QH1481" s="45"/>
    </row>
    <row r="1482" spans="3:450" s="41" customFormat="1" x14ac:dyDescent="0.2">
      <c r="C1482" s="42"/>
      <c r="G1482" s="43"/>
      <c r="H1482" s="43"/>
      <c r="AK1482" s="45"/>
      <c r="BN1482" s="45"/>
      <c r="DT1482" s="45"/>
      <c r="FZ1482" s="45"/>
      <c r="GA1482" s="73"/>
      <c r="GB1482" s="73"/>
      <c r="GC1482" s="73"/>
      <c r="GD1482" s="73"/>
      <c r="GE1482" s="73"/>
      <c r="GF1482" s="73"/>
      <c r="GG1482" s="73"/>
      <c r="GH1482" s="73"/>
      <c r="GI1482" s="73"/>
      <c r="GJ1482" s="73"/>
      <c r="GK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45"/>
      <c r="IF1482" s="45"/>
      <c r="JM1482" s="45"/>
      <c r="JN1482" s="45"/>
      <c r="JO1482" s="45"/>
      <c r="KR1482" s="45"/>
      <c r="LU1482" s="45"/>
      <c r="MY1482" s="45"/>
      <c r="OB1482" s="45"/>
      <c r="PE1482" s="45"/>
      <c r="QH1482" s="45"/>
    </row>
    <row r="1483" spans="3:450" s="41" customFormat="1" x14ac:dyDescent="0.2">
      <c r="C1483" s="42"/>
      <c r="G1483" s="43"/>
      <c r="H1483" s="43"/>
      <c r="AK1483" s="45"/>
      <c r="BN1483" s="45"/>
      <c r="DT1483" s="45"/>
      <c r="FZ1483" s="45"/>
      <c r="GA1483" s="73"/>
      <c r="GB1483" s="73"/>
      <c r="GC1483" s="73"/>
      <c r="GD1483" s="73"/>
      <c r="GE1483" s="73"/>
      <c r="GF1483" s="73"/>
      <c r="GG1483" s="73"/>
      <c r="GH1483" s="73"/>
      <c r="GI1483" s="73"/>
      <c r="GJ1483" s="73"/>
      <c r="GK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45"/>
      <c r="IF1483" s="45"/>
      <c r="JM1483" s="45"/>
      <c r="JN1483" s="45"/>
      <c r="JO1483" s="45"/>
      <c r="KR1483" s="45"/>
      <c r="LU1483" s="45"/>
      <c r="MY1483" s="45"/>
      <c r="OB1483" s="45"/>
      <c r="PE1483" s="45"/>
      <c r="QH1483" s="45"/>
    </row>
    <row r="1484" spans="3:450" s="41" customFormat="1" x14ac:dyDescent="0.2">
      <c r="C1484" s="42"/>
      <c r="G1484" s="43"/>
      <c r="H1484" s="43"/>
      <c r="AK1484" s="45"/>
      <c r="BN1484" s="45"/>
      <c r="DT1484" s="45"/>
      <c r="FZ1484" s="45"/>
      <c r="GA1484" s="73"/>
      <c r="GB1484" s="73"/>
      <c r="GC1484" s="73"/>
      <c r="GD1484" s="73"/>
      <c r="GE1484" s="73"/>
      <c r="GF1484" s="73"/>
      <c r="GG1484" s="73"/>
      <c r="GH1484" s="73"/>
      <c r="GI1484" s="73"/>
      <c r="GJ1484" s="73"/>
      <c r="GK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45"/>
      <c r="IF1484" s="45"/>
      <c r="JM1484" s="45"/>
      <c r="JN1484" s="45"/>
      <c r="JO1484" s="45"/>
      <c r="KR1484" s="45"/>
      <c r="LU1484" s="45"/>
      <c r="MY1484" s="45"/>
      <c r="OB1484" s="45"/>
      <c r="PE1484" s="45"/>
      <c r="QH1484" s="45"/>
    </row>
    <row r="1485" spans="3:450" s="41" customFormat="1" x14ac:dyDescent="0.2">
      <c r="C1485" s="42"/>
      <c r="G1485" s="43"/>
      <c r="H1485" s="43"/>
      <c r="AK1485" s="45"/>
      <c r="BN1485" s="45"/>
      <c r="DT1485" s="45"/>
      <c r="FZ1485" s="45"/>
      <c r="GA1485" s="73"/>
      <c r="GB1485" s="73"/>
      <c r="GC1485" s="73"/>
      <c r="GD1485" s="73"/>
      <c r="GE1485" s="73"/>
      <c r="GF1485" s="73"/>
      <c r="GG1485" s="73"/>
      <c r="GH1485" s="73"/>
      <c r="GI1485" s="73"/>
      <c r="GJ1485" s="73"/>
      <c r="GK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45"/>
      <c r="IF1485" s="45"/>
      <c r="JM1485" s="45"/>
      <c r="JN1485" s="45"/>
      <c r="JO1485" s="45"/>
      <c r="KR1485" s="45"/>
      <c r="LU1485" s="45"/>
      <c r="MY1485" s="45"/>
      <c r="OB1485" s="45"/>
      <c r="PE1485" s="45"/>
      <c r="QH1485" s="45"/>
    </row>
    <row r="1486" spans="3:450" s="41" customFormat="1" x14ac:dyDescent="0.2">
      <c r="C1486" s="42"/>
      <c r="G1486" s="43"/>
      <c r="H1486" s="43"/>
      <c r="AK1486" s="45"/>
      <c r="BN1486" s="45"/>
      <c r="DT1486" s="45"/>
      <c r="FZ1486" s="45"/>
      <c r="GA1486" s="73"/>
      <c r="GB1486" s="73"/>
      <c r="GC1486" s="73"/>
      <c r="GD1486" s="73"/>
      <c r="GE1486" s="73"/>
      <c r="GF1486" s="73"/>
      <c r="GG1486" s="73"/>
      <c r="GH1486" s="73"/>
      <c r="GI1486" s="73"/>
      <c r="GJ1486" s="73"/>
      <c r="GK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45"/>
      <c r="IF1486" s="45"/>
      <c r="JM1486" s="45"/>
      <c r="JN1486" s="45"/>
      <c r="JO1486" s="45"/>
      <c r="KR1486" s="45"/>
      <c r="LU1486" s="45"/>
      <c r="MY1486" s="45"/>
      <c r="OB1486" s="45"/>
      <c r="PE1486" s="45"/>
      <c r="QH1486" s="45"/>
    </row>
    <row r="1487" spans="3:450" s="41" customFormat="1" x14ac:dyDescent="0.2">
      <c r="C1487" s="42"/>
      <c r="G1487" s="43"/>
      <c r="H1487" s="43"/>
      <c r="AK1487" s="45"/>
      <c r="BN1487" s="45"/>
      <c r="DT1487" s="45"/>
      <c r="FZ1487" s="45"/>
      <c r="GA1487" s="73"/>
      <c r="GB1487" s="73"/>
      <c r="GC1487" s="73"/>
      <c r="GD1487" s="73"/>
      <c r="GE1487" s="73"/>
      <c r="GF1487" s="73"/>
      <c r="GG1487" s="73"/>
      <c r="GH1487" s="73"/>
      <c r="GI1487" s="73"/>
      <c r="GJ1487" s="73"/>
      <c r="GK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45"/>
      <c r="IF1487" s="45"/>
      <c r="JM1487" s="45"/>
      <c r="JN1487" s="45"/>
      <c r="JO1487" s="45"/>
      <c r="KR1487" s="45"/>
      <c r="LU1487" s="45"/>
      <c r="MY1487" s="45"/>
      <c r="OB1487" s="45"/>
      <c r="PE1487" s="45"/>
      <c r="QH1487" s="45"/>
    </row>
    <row r="1488" spans="3:450" s="41" customFormat="1" x14ac:dyDescent="0.2">
      <c r="C1488" s="42"/>
      <c r="G1488" s="43"/>
      <c r="H1488" s="43"/>
      <c r="AK1488" s="45"/>
      <c r="BN1488" s="45"/>
      <c r="DT1488" s="45"/>
      <c r="FZ1488" s="45"/>
      <c r="GA1488" s="73"/>
      <c r="GB1488" s="73"/>
      <c r="GC1488" s="73"/>
      <c r="GD1488" s="73"/>
      <c r="GE1488" s="73"/>
      <c r="GF1488" s="73"/>
      <c r="GG1488" s="73"/>
      <c r="GH1488" s="73"/>
      <c r="GI1488" s="73"/>
      <c r="GJ1488" s="73"/>
      <c r="GK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45"/>
      <c r="IF1488" s="45"/>
      <c r="JM1488" s="45"/>
      <c r="JN1488" s="45"/>
      <c r="JO1488" s="45"/>
      <c r="KR1488" s="45"/>
      <c r="LU1488" s="45"/>
      <c r="MY1488" s="45"/>
      <c r="OB1488" s="45"/>
      <c r="PE1488" s="45"/>
      <c r="QH1488" s="45"/>
    </row>
    <row r="1489" spans="3:450" s="41" customFormat="1" x14ac:dyDescent="0.2">
      <c r="C1489" s="42"/>
      <c r="G1489" s="43"/>
      <c r="H1489" s="43"/>
      <c r="AK1489" s="45"/>
      <c r="BN1489" s="45"/>
      <c r="DT1489" s="45"/>
      <c r="FZ1489" s="45"/>
      <c r="GA1489" s="73"/>
      <c r="GB1489" s="73"/>
      <c r="GC1489" s="73"/>
      <c r="GD1489" s="73"/>
      <c r="GE1489" s="73"/>
      <c r="GF1489" s="73"/>
      <c r="GG1489" s="73"/>
      <c r="GH1489" s="73"/>
      <c r="GI1489" s="73"/>
      <c r="GJ1489" s="73"/>
      <c r="GK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45"/>
      <c r="IF1489" s="45"/>
      <c r="JM1489" s="45"/>
      <c r="JN1489" s="45"/>
      <c r="JO1489" s="45"/>
      <c r="KR1489" s="45"/>
      <c r="LU1489" s="45"/>
      <c r="MY1489" s="45"/>
      <c r="OB1489" s="45"/>
      <c r="PE1489" s="45"/>
      <c r="QH1489" s="45"/>
    </row>
    <row r="1490" spans="3:450" s="41" customFormat="1" x14ac:dyDescent="0.2">
      <c r="C1490" s="42"/>
      <c r="G1490" s="43"/>
      <c r="H1490" s="43"/>
      <c r="AK1490" s="45"/>
      <c r="BN1490" s="45"/>
      <c r="DT1490" s="45"/>
      <c r="FZ1490" s="45"/>
      <c r="GA1490" s="73"/>
      <c r="GB1490" s="73"/>
      <c r="GC1490" s="73"/>
      <c r="GD1490" s="73"/>
      <c r="GE1490" s="73"/>
      <c r="GF1490" s="73"/>
      <c r="GG1490" s="73"/>
      <c r="GH1490" s="73"/>
      <c r="GI1490" s="73"/>
      <c r="GJ1490" s="73"/>
      <c r="GK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45"/>
      <c r="IF1490" s="45"/>
      <c r="JM1490" s="45"/>
      <c r="JN1490" s="45"/>
      <c r="JO1490" s="45"/>
      <c r="KR1490" s="45"/>
      <c r="LU1490" s="45"/>
      <c r="MY1490" s="45"/>
      <c r="OB1490" s="45"/>
      <c r="PE1490" s="45"/>
      <c r="QH1490" s="45"/>
    </row>
    <row r="1491" spans="3:450" s="41" customFormat="1" x14ac:dyDescent="0.2">
      <c r="C1491" s="42"/>
      <c r="G1491" s="43"/>
      <c r="H1491" s="43"/>
      <c r="AK1491" s="45"/>
      <c r="BN1491" s="45"/>
      <c r="DT1491" s="45"/>
      <c r="FZ1491" s="45"/>
      <c r="GA1491" s="73"/>
      <c r="GB1491" s="73"/>
      <c r="GC1491" s="73"/>
      <c r="GD1491" s="73"/>
      <c r="GE1491" s="73"/>
      <c r="GF1491" s="73"/>
      <c r="GG1491" s="73"/>
      <c r="GH1491" s="73"/>
      <c r="GI1491" s="73"/>
      <c r="GJ1491" s="73"/>
      <c r="GK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45"/>
      <c r="IF1491" s="45"/>
      <c r="JM1491" s="45"/>
      <c r="JN1491" s="45"/>
      <c r="JO1491" s="45"/>
      <c r="KR1491" s="45"/>
      <c r="LU1491" s="45"/>
      <c r="MY1491" s="45"/>
      <c r="OB1491" s="45"/>
      <c r="PE1491" s="45"/>
      <c r="QH1491" s="45"/>
    </row>
    <row r="1492" spans="3:450" s="41" customFormat="1" x14ac:dyDescent="0.2">
      <c r="C1492" s="42"/>
      <c r="G1492" s="43"/>
      <c r="H1492" s="43"/>
      <c r="AK1492" s="45"/>
      <c r="BN1492" s="45"/>
      <c r="DT1492" s="45"/>
      <c r="FZ1492" s="45"/>
      <c r="GA1492" s="73"/>
      <c r="GB1492" s="73"/>
      <c r="GC1492" s="73"/>
      <c r="GD1492" s="73"/>
      <c r="GE1492" s="73"/>
      <c r="GF1492" s="73"/>
      <c r="GG1492" s="73"/>
      <c r="GH1492" s="73"/>
      <c r="GI1492" s="73"/>
      <c r="GJ1492" s="73"/>
      <c r="GK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45"/>
      <c r="IF1492" s="45"/>
      <c r="JM1492" s="45"/>
      <c r="JN1492" s="45"/>
      <c r="JO1492" s="45"/>
      <c r="KR1492" s="45"/>
      <c r="LU1492" s="45"/>
      <c r="MY1492" s="45"/>
      <c r="OB1492" s="45"/>
      <c r="PE1492" s="45"/>
      <c r="QH1492" s="45"/>
    </row>
    <row r="1493" spans="3:450" s="41" customFormat="1" x14ac:dyDescent="0.2">
      <c r="C1493" s="42"/>
      <c r="G1493" s="43"/>
      <c r="H1493" s="43"/>
      <c r="AK1493" s="45"/>
      <c r="BN1493" s="45"/>
      <c r="DT1493" s="45"/>
      <c r="FZ1493" s="45"/>
      <c r="GA1493" s="73"/>
      <c r="GB1493" s="73"/>
      <c r="GC1493" s="73"/>
      <c r="GD1493" s="73"/>
      <c r="GE1493" s="73"/>
      <c r="GF1493" s="73"/>
      <c r="GG1493" s="73"/>
      <c r="GH1493" s="73"/>
      <c r="GI1493" s="73"/>
      <c r="GJ1493" s="73"/>
      <c r="GK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45"/>
      <c r="IF1493" s="45"/>
      <c r="JM1493" s="45"/>
      <c r="JN1493" s="45"/>
      <c r="JO1493" s="45"/>
      <c r="KR1493" s="45"/>
      <c r="LU1493" s="45"/>
      <c r="MY1493" s="45"/>
      <c r="OB1493" s="45"/>
      <c r="PE1493" s="45"/>
      <c r="QH1493" s="45"/>
    </row>
    <row r="1494" spans="3:450" s="41" customFormat="1" x14ac:dyDescent="0.2">
      <c r="C1494" s="42"/>
      <c r="G1494" s="43"/>
      <c r="H1494" s="43"/>
      <c r="AK1494" s="45"/>
      <c r="BN1494" s="45"/>
      <c r="DT1494" s="45"/>
      <c r="FZ1494" s="45"/>
      <c r="GA1494" s="73"/>
      <c r="GB1494" s="73"/>
      <c r="GC1494" s="73"/>
      <c r="GD1494" s="73"/>
      <c r="GE1494" s="73"/>
      <c r="GF1494" s="73"/>
      <c r="GG1494" s="73"/>
      <c r="GH1494" s="73"/>
      <c r="GI1494" s="73"/>
      <c r="GJ1494" s="73"/>
      <c r="GK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45"/>
      <c r="IF1494" s="45"/>
      <c r="JM1494" s="45"/>
      <c r="JN1494" s="45"/>
      <c r="JO1494" s="45"/>
      <c r="KR1494" s="45"/>
      <c r="LU1494" s="45"/>
      <c r="MY1494" s="45"/>
      <c r="OB1494" s="45"/>
      <c r="PE1494" s="45"/>
      <c r="QH1494" s="45"/>
    </row>
    <row r="1495" spans="3:450" s="41" customFormat="1" x14ac:dyDescent="0.2">
      <c r="C1495" s="42"/>
      <c r="G1495" s="43"/>
      <c r="H1495" s="43"/>
      <c r="AK1495" s="45"/>
      <c r="BN1495" s="45"/>
      <c r="DT1495" s="45"/>
      <c r="FZ1495" s="45"/>
      <c r="GA1495" s="73"/>
      <c r="GB1495" s="73"/>
      <c r="GC1495" s="73"/>
      <c r="GD1495" s="73"/>
      <c r="GE1495" s="73"/>
      <c r="GF1495" s="73"/>
      <c r="GG1495" s="73"/>
      <c r="GH1495" s="73"/>
      <c r="GI1495" s="73"/>
      <c r="GJ1495" s="73"/>
      <c r="GK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45"/>
      <c r="IF1495" s="45"/>
      <c r="JM1495" s="45"/>
      <c r="JN1495" s="45"/>
      <c r="JO1495" s="45"/>
      <c r="KR1495" s="45"/>
      <c r="LU1495" s="45"/>
      <c r="MY1495" s="45"/>
      <c r="OB1495" s="45"/>
      <c r="PE1495" s="45"/>
      <c r="QH1495" s="45"/>
    </row>
    <row r="1496" spans="3:450" s="41" customFormat="1" x14ac:dyDescent="0.2">
      <c r="C1496" s="42"/>
      <c r="G1496" s="43"/>
      <c r="H1496" s="43"/>
      <c r="AK1496" s="45"/>
      <c r="BN1496" s="45"/>
      <c r="DT1496" s="45"/>
      <c r="FZ1496" s="45"/>
      <c r="GA1496" s="73"/>
      <c r="GB1496" s="73"/>
      <c r="GC1496" s="73"/>
      <c r="GD1496" s="73"/>
      <c r="GE1496" s="73"/>
      <c r="GF1496" s="73"/>
      <c r="GG1496" s="73"/>
      <c r="GH1496" s="73"/>
      <c r="GI1496" s="73"/>
      <c r="GJ1496" s="73"/>
      <c r="GK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45"/>
      <c r="IF1496" s="45"/>
      <c r="JM1496" s="45"/>
      <c r="JN1496" s="45"/>
      <c r="JO1496" s="45"/>
      <c r="KR1496" s="45"/>
      <c r="LU1496" s="45"/>
      <c r="MY1496" s="45"/>
      <c r="OB1496" s="45"/>
      <c r="PE1496" s="45"/>
      <c r="QH1496" s="45"/>
    </row>
    <row r="1497" spans="3:450" s="41" customFormat="1" x14ac:dyDescent="0.2">
      <c r="C1497" s="42"/>
      <c r="G1497" s="43"/>
      <c r="H1497" s="43"/>
      <c r="AK1497" s="45"/>
      <c r="BN1497" s="45"/>
      <c r="DT1497" s="45"/>
      <c r="FZ1497" s="45"/>
      <c r="GA1497" s="73"/>
      <c r="GB1497" s="73"/>
      <c r="GC1497" s="73"/>
      <c r="GD1497" s="73"/>
      <c r="GE1497" s="73"/>
      <c r="GF1497" s="73"/>
      <c r="GG1497" s="73"/>
      <c r="GH1497" s="73"/>
      <c r="GI1497" s="73"/>
      <c r="GJ1497" s="73"/>
      <c r="GK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45"/>
      <c r="IF1497" s="45"/>
      <c r="JM1497" s="45"/>
      <c r="JN1497" s="45"/>
      <c r="JO1497" s="45"/>
      <c r="KR1497" s="45"/>
      <c r="LU1497" s="45"/>
      <c r="MY1497" s="45"/>
      <c r="OB1497" s="45"/>
      <c r="PE1497" s="45"/>
      <c r="QH1497" s="45"/>
    </row>
    <row r="1498" spans="3:450" s="41" customFormat="1" x14ac:dyDescent="0.2">
      <c r="C1498" s="42"/>
      <c r="G1498" s="43"/>
      <c r="H1498" s="43"/>
      <c r="AK1498" s="45"/>
      <c r="BN1498" s="45"/>
      <c r="DT1498" s="45"/>
      <c r="FZ1498" s="45"/>
      <c r="GA1498" s="73"/>
      <c r="GB1498" s="73"/>
      <c r="GC1498" s="73"/>
      <c r="GD1498" s="73"/>
      <c r="GE1498" s="73"/>
      <c r="GF1498" s="73"/>
      <c r="GG1498" s="73"/>
      <c r="GH1498" s="73"/>
      <c r="GI1498" s="73"/>
      <c r="GJ1498" s="73"/>
      <c r="GK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45"/>
      <c r="IF1498" s="45"/>
      <c r="JM1498" s="45"/>
      <c r="JN1498" s="45"/>
      <c r="JO1498" s="45"/>
      <c r="KR1498" s="45"/>
      <c r="LU1498" s="45"/>
      <c r="MY1498" s="45"/>
      <c r="OB1498" s="45"/>
      <c r="PE1498" s="45"/>
      <c r="QH1498" s="45"/>
    </row>
    <row r="1499" spans="3:450" s="41" customFormat="1" x14ac:dyDescent="0.2">
      <c r="C1499" s="42"/>
      <c r="G1499" s="43"/>
      <c r="H1499" s="43"/>
      <c r="AK1499" s="45"/>
      <c r="BN1499" s="45"/>
      <c r="DT1499" s="45"/>
      <c r="FZ1499" s="45"/>
      <c r="GA1499" s="73"/>
      <c r="GB1499" s="73"/>
      <c r="GC1499" s="73"/>
      <c r="GD1499" s="73"/>
      <c r="GE1499" s="73"/>
      <c r="GF1499" s="73"/>
      <c r="GG1499" s="73"/>
      <c r="GH1499" s="73"/>
      <c r="GI1499" s="73"/>
      <c r="GJ1499" s="73"/>
      <c r="GK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45"/>
      <c r="IF1499" s="45"/>
      <c r="JM1499" s="45"/>
      <c r="JN1499" s="45"/>
      <c r="JO1499" s="45"/>
      <c r="KR1499" s="45"/>
      <c r="LU1499" s="45"/>
      <c r="MY1499" s="45"/>
      <c r="OB1499" s="45"/>
      <c r="PE1499" s="45"/>
      <c r="QH1499" s="45"/>
    </row>
    <row r="1500" spans="3:450" s="41" customFormat="1" x14ac:dyDescent="0.2">
      <c r="C1500" s="42"/>
      <c r="G1500" s="43"/>
      <c r="H1500" s="43"/>
      <c r="AK1500" s="45"/>
      <c r="BN1500" s="45"/>
      <c r="DT1500" s="45"/>
      <c r="FZ1500" s="45"/>
      <c r="GA1500" s="73"/>
      <c r="GB1500" s="73"/>
      <c r="GC1500" s="73"/>
      <c r="GD1500" s="73"/>
      <c r="GE1500" s="73"/>
      <c r="GF1500" s="73"/>
      <c r="GG1500" s="73"/>
      <c r="GH1500" s="73"/>
      <c r="GI1500" s="73"/>
      <c r="GJ1500" s="73"/>
      <c r="GK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45"/>
      <c r="IF1500" s="45"/>
      <c r="JM1500" s="45"/>
      <c r="JN1500" s="45"/>
      <c r="JO1500" s="45"/>
      <c r="KR1500" s="45"/>
      <c r="LU1500" s="45"/>
      <c r="MY1500" s="45"/>
      <c r="OB1500" s="45"/>
      <c r="PE1500" s="45"/>
      <c r="QH1500" s="45"/>
    </row>
    <row r="1501" spans="3:450" s="41" customFormat="1" x14ac:dyDescent="0.2">
      <c r="C1501" s="42"/>
      <c r="G1501" s="43"/>
      <c r="H1501" s="43"/>
      <c r="AK1501" s="45"/>
      <c r="BN1501" s="45"/>
      <c r="DT1501" s="45"/>
      <c r="FZ1501" s="45"/>
      <c r="GA1501" s="73"/>
      <c r="GB1501" s="73"/>
      <c r="GC1501" s="73"/>
      <c r="GD1501" s="73"/>
      <c r="GE1501" s="73"/>
      <c r="GF1501" s="73"/>
      <c r="GG1501" s="73"/>
      <c r="GH1501" s="73"/>
      <c r="GI1501" s="73"/>
      <c r="GJ1501" s="73"/>
      <c r="GK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45"/>
      <c r="IF1501" s="45"/>
      <c r="JM1501" s="45"/>
      <c r="JN1501" s="45"/>
      <c r="JO1501" s="45"/>
      <c r="KR1501" s="45"/>
      <c r="LU1501" s="45"/>
      <c r="MY1501" s="45"/>
      <c r="OB1501" s="45"/>
      <c r="PE1501" s="45"/>
      <c r="QH1501" s="45"/>
    </row>
    <row r="1502" spans="3:450" s="41" customFormat="1" x14ac:dyDescent="0.2">
      <c r="C1502" s="42"/>
      <c r="G1502" s="43"/>
      <c r="H1502" s="43"/>
      <c r="AK1502" s="45"/>
      <c r="BN1502" s="45"/>
      <c r="DT1502" s="45"/>
      <c r="FZ1502" s="45"/>
      <c r="GA1502" s="73"/>
      <c r="GB1502" s="73"/>
      <c r="GC1502" s="73"/>
      <c r="GD1502" s="73"/>
      <c r="GE1502" s="73"/>
      <c r="GF1502" s="73"/>
      <c r="GG1502" s="73"/>
      <c r="GH1502" s="73"/>
      <c r="GI1502" s="73"/>
      <c r="GJ1502" s="73"/>
      <c r="GK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45"/>
      <c r="IF1502" s="45"/>
      <c r="JM1502" s="45"/>
      <c r="JN1502" s="45"/>
      <c r="JO1502" s="45"/>
      <c r="KR1502" s="45"/>
      <c r="LU1502" s="45"/>
      <c r="MY1502" s="45"/>
      <c r="OB1502" s="45"/>
      <c r="PE1502" s="45"/>
      <c r="QH1502" s="45"/>
    </row>
    <row r="1503" spans="3:450" s="41" customFormat="1" x14ac:dyDescent="0.2">
      <c r="C1503" s="42"/>
      <c r="G1503" s="43"/>
      <c r="H1503" s="43"/>
      <c r="AK1503" s="45"/>
      <c r="BN1503" s="45"/>
      <c r="DT1503" s="45"/>
      <c r="FZ1503" s="45"/>
      <c r="GA1503" s="73"/>
      <c r="GB1503" s="73"/>
      <c r="GC1503" s="73"/>
      <c r="GD1503" s="73"/>
      <c r="GE1503" s="73"/>
      <c r="GF1503" s="73"/>
      <c r="GG1503" s="73"/>
      <c r="GH1503" s="73"/>
      <c r="GI1503" s="73"/>
      <c r="GJ1503" s="73"/>
      <c r="GK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45"/>
      <c r="IF1503" s="45"/>
      <c r="JM1503" s="45"/>
      <c r="JN1503" s="45"/>
      <c r="JO1503" s="45"/>
      <c r="KR1503" s="45"/>
      <c r="LU1503" s="45"/>
      <c r="MY1503" s="45"/>
      <c r="OB1503" s="45"/>
      <c r="PE1503" s="45"/>
      <c r="QH1503" s="45"/>
    </row>
    <row r="1504" spans="3:450" s="41" customFormat="1" x14ac:dyDescent="0.2">
      <c r="C1504" s="42"/>
      <c r="G1504" s="43"/>
      <c r="H1504" s="43"/>
      <c r="AK1504" s="45"/>
      <c r="BN1504" s="45"/>
      <c r="DT1504" s="45"/>
      <c r="FZ1504" s="45"/>
      <c r="GA1504" s="73"/>
      <c r="GB1504" s="73"/>
      <c r="GC1504" s="73"/>
      <c r="GD1504" s="73"/>
      <c r="GE1504" s="73"/>
      <c r="GF1504" s="73"/>
      <c r="GG1504" s="73"/>
      <c r="GH1504" s="73"/>
      <c r="GI1504" s="73"/>
      <c r="GJ1504" s="73"/>
      <c r="GK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45"/>
      <c r="IF1504" s="45"/>
      <c r="JM1504" s="45"/>
      <c r="JN1504" s="45"/>
      <c r="JO1504" s="45"/>
      <c r="KR1504" s="45"/>
      <c r="LU1504" s="45"/>
      <c r="MY1504" s="45"/>
      <c r="OB1504" s="45"/>
      <c r="PE1504" s="45"/>
      <c r="QH1504" s="45"/>
    </row>
    <row r="1505" spans="3:450" s="41" customFormat="1" x14ac:dyDescent="0.2">
      <c r="C1505" s="42"/>
      <c r="G1505" s="43"/>
      <c r="H1505" s="43"/>
      <c r="AK1505" s="45"/>
      <c r="BN1505" s="45"/>
      <c r="DT1505" s="45"/>
      <c r="FZ1505" s="45"/>
      <c r="GA1505" s="73"/>
      <c r="GB1505" s="73"/>
      <c r="GC1505" s="73"/>
      <c r="GD1505" s="73"/>
      <c r="GE1505" s="73"/>
      <c r="GF1505" s="73"/>
      <c r="GG1505" s="73"/>
      <c r="GH1505" s="73"/>
      <c r="GI1505" s="73"/>
      <c r="GJ1505" s="73"/>
      <c r="GK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45"/>
      <c r="IF1505" s="45"/>
      <c r="JM1505" s="45"/>
      <c r="JN1505" s="45"/>
      <c r="JO1505" s="45"/>
      <c r="KR1505" s="45"/>
      <c r="LU1505" s="45"/>
      <c r="MY1505" s="45"/>
      <c r="OB1505" s="45"/>
      <c r="PE1505" s="45"/>
      <c r="QH1505" s="45"/>
    </row>
    <row r="1506" spans="3:450" s="41" customFormat="1" x14ac:dyDescent="0.2">
      <c r="C1506" s="42"/>
      <c r="G1506" s="43"/>
      <c r="H1506" s="43"/>
      <c r="AK1506" s="45"/>
      <c r="BN1506" s="45"/>
      <c r="DT1506" s="45"/>
      <c r="FZ1506" s="45"/>
      <c r="GA1506" s="73"/>
      <c r="GB1506" s="73"/>
      <c r="GC1506" s="73"/>
      <c r="GD1506" s="73"/>
      <c r="GE1506" s="73"/>
      <c r="GF1506" s="73"/>
      <c r="GG1506" s="73"/>
      <c r="GH1506" s="73"/>
      <c r="GI1506" s="73"/>
      <c r="GJ1506" s="73"/>
      <c r="GK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45"/>
      <c r="IF1506" s="45"/>
      <c r="JM1506" s="45"/>
      <c r="JN1506" s="45"/>
      <c r="JO1506" s="45"/>
      <c r="KR1506" s="45"/>
      <c r="LU1506" s="45"/>
      <c r="MY1506" s="45"/>
      <c r="OB1506" s="45"/>
      <c r="PE1506" s="45"/>
      <c r="QH1506" s="45"/>
    </row>
    <row r="1507" spans="3:450" s="41" customFormat="1" x14ac:dyDescent="0.2">
      <c r="C1507" s="42"/>
      <c r="G1507" s="43"/>
      <c r="H1507" s="43"/>
      <c r="AK1507" s="45"/>
      <c r="BN1507" s="45"/>
      <c r="DT1507" s="45"/>
      <c r="FZ1507" s="45"/>
      <c r="GA1507" s="73"/>
      <c r="GB1507" s="73"/>
      <c r="GC1507" s="73"/>
      <c r="GD1507" s="73"/>
      <c r="GE1507" s="73"/>
      <c r="GF1507" s="73"/>
      <c r="GG1507" s="73"/>
      <c r="GH1507" s="73"/>
      <c r="GI1507" s="73"/>
      <c r="GJ1507" s="73"/>
      <c r="GK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45"/>
      <c r="IF1507" s="45"/>
      <c r="JM1507" s="45"/>
      <c r="JN1507" s="45"/>
      <c r="JO1507" s="45"/>
      <c r="KR1507" s="45"/>
      <c r="LU1507" s="45"/>
      <c r="MY1507" s="45"/>
      <c r="OB1507" s="45"/>
      <c r="PE1507" s="45"/>
      <c r="QH1507" s="45"/>
    </row>
    <row r="1508" spans="3:450" s="41" customFormat="1" x14ac:dyDescent="0.2">
      <c r="C1508" s="42"/>
      <c r="G1508" s="43"/>
      <c r="H1508" s="43"/>
      <c r="AK1508" s="45"/>
      <c r="BN1508" s="45"/>
      <c r="DT1508" s="45"/>
      <c r="FZ1508" s="45"/>
      <c r="GA1508" s="73"/>
      <c r="GB1508" s="73"/>
      <c r="GC1508" s="73"/>
      <c r="GD1508" s="73"/>
      <c r="GE1508" s="73"/>
      <c r="GF1508" s="73"/>
      <c r="GG1508" s="73"/>
      <c r="GH1508" s="73"/>
      <c r="GI1508" s="73"/>
      <c r="GJ1508" s="73"/>
      <c r="GK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45"/>
      <c r="IF1508" s="45"/>
      <c r="JM1508" s="45"/>
      <c r="JN1508" s="45"/>
      <c r="JO1508" s="45"/>
      <c r="KR1508" s="45"/>
      <c r="LU1508" s="45"/>
      <c r="MY1508" s="45"/>
      <c r="OB1508" s="45"/>
      <c r="PE1508" s="45"/>
      <c r="QH1508" s="45"/>
    </row>
    <row r="1509" spans="3:450" s="41" customFormat="1" x14ac:dyDescent="0.2">
      <c r="C1509" s="42"/>
      <c r="G1509" s="43"/>
      <c r="H1509" s="43"/>
      <c r="AK1509" s="45"/>
      <c r="BN1509" s="45"/>
      <c r="DT1509" s="45"/>
      <c r="FZ1509" s="45"/>
      <c r="GA1509" s="73"/>
      <c r="GB1509" s="73"/>
      <c r="GC1509" s="73"/>
      <c r="GD1509" s="73"/>
      <c r="GE1509" s="73"/>
      <c r="GF1509" s="73"/>
      <c r="GG1509" s="73"/>
      <c r="GH1509" s="73"/>
      <c r="GI1509" s="73"/>
      <c r="GJ1509" s="73"/>
      <c r="GK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45"/>
      <c r="IF1509" s="45"/>
      <c r="JM1509" s="45"/>
      <c r="JN1509" s="45"/>
      <c r="JO1509" s="45"/>
      <c r="KR1509" s="45"/>
      <c r="LU1509" s="45"/>
      <c r="MY1509" s="45"/>
      <c r="OB1509" s="45"/>
      <c r="PE1509" s="45"/>
      <c r="QH1509" s="45"/>
    </row>
    <row r="1510" spans="3:450" s="41" customFormat="1" x14ac:dyDescent="0.2">
      <c r="C1510" s="42"/>
      <c r="G1510" s="43"/>
      <c r="H1510" s="43"/>
      <c r="AK1510" s="45"/>
      <c r="BN1510" s="45"/>
      <c r="DT1510" s="45"/>
      <c r="FZ1510" s="45"/>
      <c r="GA1510" s="73"/>
      <c r="GB1510" s="73"/>
      <c r="GC1510" s="73"/>
      <c r="GD1510" s="73"/>
      <c r="GE1510" s="73"/>
      <c r="GF1510" s="73"/>
      <c r="GG1510" s="73"/>
      <c r="GH1510" s="73"/>
      <c r="GI1510" s="73"/>
      <c r="GJ1510" s="73"/>
      <c r="GK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45"/>
      <c r="IF1510" s="45"/>
      <c r="JM1510" s="45"/>
      <c r="JN1510" s="45"/>
      <c r="JO1510" s="45"/>
      <c r="KR1510" s="45"/>
      <c r="LU1510" s="45"/>
      <c r="MY1510" s="45"/>
      <c r="OB1510" s="45"/>
      <c r="PE1510" s="45"/>
      <c r="QH1510" s="45"/>
    </row>
    <row r="1511" spans="3:450" s="41" customFormat="1" x14ac:dyDescent="0.2">
      <c r="C1511" s="42"/>
      <c r="G1511" s="43"/>
      <c r="H1511" s="43"/>
      <c r="AK1511" s="45"/>
      <c r="BN1511" s="45"/>
      <c r="DT1511" s="45"/>
      <c r="FZ1511" s="45"/>
      <c r="GA1511" s="73"/>
      <c r="GB1511" s="73"/>
      <c r="GC1511" s="73"/>
      <c r="GD1511" s="73"/>
      <c r="GE1511" s="73"/>
      <c r="GF1511" s="73"/>
      <c r="GG1511" s="73"/>
      <c r="GH1511" s="73"/>
      <c r="GI1511" s="73"/>
      <c r="GJ1511" s="73"/>
      <c r="GK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45"/>
      <c r="IF1511" s="45"/>
      <c r="JM1511" s="45"/>
      <c r="JN1511" s="45"/>
      <c r="JO1511" s="45"/>
      <c r="KR1511" s="45"/>
      <c r="LU1511" s="45"/>
      <c r="MY1511" s="45"/>
      <c r="OB1511" s="45"/>
      <c r="PE1511" s="45"/>
      <c r="QH1511" s="45"/>
    </row>
    <row r="1512" spans="3:450" s="41" customFormat="1" x14ac:dyDescent="0.2">
      <c r="C1512" s="42"/>
      <c r="G1512" s="43"/>
      <c r="H1512" s="43"/>
      <c r="AK1512" s="45"/>
      <c r="BN1512" s="45"/>
      <c r="DT1512" s="45"/>
      <c r="FZ1512" s="45"/>
      <c r="GA1512" s="73"/>
      <c r="GB1512" s="73"/>
      <c r="GC1512" s="73"/>
      <c r="GD1512" s="73"/>
      <c r="GE1512" s="73"/>
      <c r="GF1512" s="73"/>
      <c r="GG1512" s="73"/>
      <c r="GH1512" s="73"/>
      <c r="GI1512" s="73"/>
      <c r="GJ1512" s="73"/>
      <c r="GK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45"/>
      <c r="IF1512" s="45"/>
      <c r="JM1512" s="45"/>
      <c r="JN1512" s="45"/>
      <c r="JO1512" s="45"/>
      <c r="KR1512" s="45"/>
      <c r="LU1512" s="45"/>
      <c r="MY1512" s="45"/>
      <c r="OB1512" s="45"/>
      <c r="PE1512" s="45"/>
      <c r="QH1512" s="45"/>
    </row>
    <row r="1513" spans="3:450" s="41" customFormat="1" x14ac:dyDescent="0.2">
      <c r="C1513" s="42"/>
      <c r="G1513" s="43"/>
      <c r="H1513" s="43"/>
      <c r="AK1513" s="45"/>
      <c r="BN1513" s="45"/>
      <c r="DT1513" s="45"/>
      <c r="FZ1513" s="45"/>
      <c r="GA1513" s="73"/>
      <c r="GB1513" s="73"/>
      <c r="GC1513" s="73"/>
      <c r="GD1513" s="73"/>
      <c r="GE1513" s="73"/>
      <c r="GF1513" s="73"/>
      <c r="GG1513" s="73"/>
      <c r="GH1513" s="73"/>
      <c r="GI1513" s="73"/>
      <c r="GJ1513" s="73"/>
      <c r="GK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45"/>
      <c r="IF1513" s="45"/>
      <c r="JM1513" s="45"/>
      <c r="JN1513" s="45"/>
      <c r="JO1513" s="45"/>
      <c r="KR1513" s="45"/>
      <c r="LU1513" s="45"/>
      <c r="MY1513" s="45"/>
      <c r="OB1513" s="45"/>
      <c r="PE1513" s="45"/>
      <c r="QH1513" s="45"/>
    </row>
    <row r="1514" spans="3:450" s="41" customFormat="1" x14ac:dyDescent="0.2">
      <c r="C1514" s="42"/>
      <c r="G1514" s="43"/>
      <c r="H1514" s="43"/>
      <c r="AK1514" s="45"/>
      <c r="BN1514" s="45"/>
      <c r="DT1514" s="45"/>
      <c r="FZ1514" s="45"/>
      <c r="GA1514" s="73"/>
      <c r="GB1514" s="73"/>
      <c r="GC1514" s="73"/>
      <c r="GD1514" s="73"/>
      <c r="GE1514" s="73"/>
      <c r="GF1514" s="73"/>
      <c r="GG1514" s="73"/>
      <c r="GH1514" s="73"/>
      <c r="GI1514" s="73"/>
      <c r="GJ1514" s="73"/>
      <c r="GK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45"/>
      <c r="IF1514" s="45"/>
      <c r="JM1514" s="45"/>
      <c r="JN1514" s="45"/>
      <c r="JO1514" s="45"/>
      <c r="KR1514" s="45"/>
      <c r="LU1514" s="45"/>
      <c r="MY1514" s="45"/>
      <c r="OB1514" s="45"/>
      <c r="PE1514" s="45"/>
      <c r="QH1514" s="45"/>
    </row>
    <row r="1515" spans="3:450" s="41" customFormat="1" x14ac:dyDescent="0.2">
      <c r="C1515" s="42"/>
      <c r="G1515" s="43"/>
      <c r="H1515" s="43"/>
      <c r="AK1515" s="45"/>
      <c r="BN1515" s="45"/>
      <c r="DT1515" s="45"/>
      <c r="FZ1515" s="45"/>
      <c r="GA1515" s="73"/>
      <c r="GB1515" s="73"/>
      <c r="GC1515" s="73"/>
      <c r="GD1515" s="73"/>
      <c r="GE1515" s="73"/>
      <c r="GF1515" s="73"/>
      <c r="GG1515" s="73"/>
      <c r="GH1515" s="73"/>
      <c r="GI1515" s="73"/>
      <c r="GJ1515" s="73"/>
      <c r="GK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45"/>
      <c r="IF1515" s="45"/>
      <c r="JM1515" s="45"/>
      <c r="JN1515" s="45"/>
      <c r="JO1515" s="45"/>
      <c r="KR1515" s="45"/>
      <c r="LU1515" s="45"/>
      <c r="MY1515" s="45"/>
      <c r="OB1515" s="45"/>
      <c r="PE1515" s="45"/>
      <c r="QH1515" s="45"/>
    </row>
    <row r="1516" spans="3:450" s="41" customFormat="1" x14ac:dyDescent="0.2">
      <c r="C1516" s="42"/>
      <c r="G1516" s="43"/>
      <c r="H1516" s="43"/>
      <c r="AK1516" s="45"/>
      <c r="BN1516" s="45"/>
      <c r="DT1516" s="45"/>
      <c r="FZ1516" s="45"/>
      <c r="GA1516" s="73"/>
      <c r="GB1516" s="73"/>
      <c r="GC1516" s="73"/>
      <c r="GD1516" s="73"/>
      <c r="GE1516" s="73"/>
      <c r="GF1516" s="73"/>
      <c r="GG1516" s="73"/>
      <c r="GH1516" s="73"/>
      <c r="GI1516" s="73"/>
      <c r="GJ1516" s="73"/>
      <c r="GK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45"/>
      <c r="IF1516" s="45"/>
      <c r="JM1516" s="45"/>
      <c r="JN1516" s="45"/>
      <c r="JO1516" s="45"/>
      <c r="KR1516" s="45"/>
      <c r="LU1516" s="45"/>
      <c r="MY1516" s="45"/>
      <c r="OB1516" s="45"/>
      <c r="PE1516" s="45"/>
      <c r="QH1516" s="45"/>
    </row>
    <row r="1517" spans="3:450" s="41" customFormat="1" x14ac:dyDescent="0.2">
      <c r="C1517" s="42"/>
      <c r="G1517" s="43"/>
      <c r="H1517" s="43"/>
      <c r="AK1517" s="45"/>
      <c r="BN1517" s="45"/>
      <c r="DT1517" s="45"/>
      <c r="FZ1517" s="45"/>
      <c r="GA1517" s="73"/>
      <c r="GB1517" s="73"/>
      <c r="GC1517" s="73"/>
      <c r="GD1517" s="73"/>
      <c r="GE1517" s="73"/>
      <c r="GF1517" s="73"/>
      <c r="GG1517" s="73"/>
      <c r="GH1517" s="73"/>
      <c r="GI1517" s="73"/>
      <c r="GJ1517" s="73"/>
      <c r="GK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45"/>
      <c r="IF1517" s="45"/>
      <c r="JM1517" s="45"/>
      <c r="JN1517" s="45"/>
      <c r="JO1517" s="45"/>
      <c r="KR1517" s="45"/>
      <c r="LU1517" s="45"/>
      <c r="MY1517" s="45"/>
      <c r="OB1517" s="45"/>
      <c r="PE1517" s="45"/>
      <c r="QH1517" s="45"/>
    </row>
    <row r="1518" spans="3:450" s="41" customFormat="1" x14ac:dyDescent="0.2">
      <c r="C1518" s="42"/>
      <c r="G1518" s="43"/>
      <c r="H1518" s="43"/>
      <c r="AK1518" s="45"/>
      <c r="BN1518" s="45"/>
      <c r="DT1518" s="45"/>
      <c r="FZ1518" s="45"/>
      <c r="GA1518" s="73"/>
      <c r="GB1518" s="73"/>
      <c r="GC1518" s="73"/>
      <c r="GD1518" s="73"/>
      <c r="GE1518" s="73"/>
      <c r="GF1518" s="73"/>
      <c r="GG1518" s="73"/>
      <c r="GH1518" s="73"/>
      <c r="GI1518" s="73"/>
      <c r="GJ1518" s="73"/>
      <c r="GK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45"/>
      <c r="IF1518" s="45"/>
      <c r="JM1518" s="45"/>
      <c r="JN1518" s="45"/>
      <c r="JO1518" s="45"/>
      <c r="KR1518" s="45"/>
      <c r="LU1518" s="45"/>
      <c r="MY1518" s="45"/>
      <c r="OB1518" s="45"/>
      <c r="PE1518" s="45"/>
      <c r="QH1518" s="45"/>
    </row>
    <row r="1519" spans="3:450" s="41" customFormat="1" x14ac:dyDescent="0.2">
      <c r="C1519" s="42"/>
      <c r="G1519" s="43"/>
      <c r="H1519" s="43"/>
      <c r="AK1519" s="45"/>
      <c r="BN1519" s="45"/>
      <c r="DT1519" s="45"/>
      <c r="FZ1519" s="45"/>
      <c r="GA1519" s="73"/>
      <c r="GB1519" s="73"/>
      <c r="GC1519" s="73"/>
      <c r="GD1519" s="73"/>
      <c r="GE1519" s="73"/>
      <c r="GF1519" s="73"/>
      <c r="GG1519" s="73"/>
      <c r="GH1519" s="73"/>
      <c r="GI1519" s="73"/>
      <c r="GJ1519" s="73"/>
      <c r="GK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45"/>
      <c r="IF1519" s="45"/>
      <c r="JM1519" s="45"/>
      <c r="JN1519" s="45"/>
      <c r="JO1519" s="45"/>
      <c r="KR1519" s="45"/>
      <c r="LU1519" s="45"/>
      <c r="MY1519" s="45"/>
      <c r="OB1519" s="45"/>
      <c r="PE1519" s="45"/>
      <c r="QH1519" s="45"/>
    </row>
    <row r="1520" spans="3:450" s="41" customFormat="1" x14ac:dyDescent="0.2">
      <c r="C1520" s="42"/>
      <c r="G1520" s="43"/>
      <c r="H1520" s="43"/>
      <c r="AK1520" s="45"/>
      <c r="BN1520" s="45"/>
      <c r="DT1520" s="45"/>
      <c r="FZ1520" s="45"/>
      <c r="GA1520" s="73"/>
      <c r="GB1520" s="73"/>
      <c r="GC1520" s="73"/>
      <c r="GD1520" s="73"/>
      <c r="GE1520" s="73"/>
      <c r="GF1520" s="73"/>
      <c r="GG1520" s="73"/>
      <c r="GH1520" s="73"/>
      <c r="GI1520" s="73"/>
      <c r="GJ1520" s="73"/>
      <c r="GK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45"/>
      <c r="IF1520" s="45"/>
      <c r="JM1520" s="45"/>
      <c r="JN1520" s="45"/>
      <c r="JO1520" s="45"/>
      <c r="KR1520" s="45"/>
      <c r="LU1520" s="45"/>
      <c r="MY1520" s="45"/>
      <c r="OB1520" s="45"/>
      <c r="PE1520" s="45"/>
      <c r="QH1520" s="45"/>
    </row>
    <row r="1521" spans="3:450" s="41" customFormat="1" x14ac:dyDescent="0.2">
      <c r="C1521" s="42"/>
      <c r="G1521" s="43"/>
      <c r="H1521" s="43"/>
      <c r="AK1521" s="45"/>
      <c r="BN1521" s="45"/>
      <c r="DT1521" s="45"/>
      <c r="FZ1521" s="45"/>
      <c r="GA1521" s="73"/>
      <c r="GB1521" s="73"/>
      <c r="GC1521" s="73"/>
      <c r="GD1521" s="73"/>
      <c r="GE1521" s="73"/>
      <c r="GF1521" s="73"/>
      <c r="GG1521" s="73"/>
      <c r="GH1521" s="73"/>
      <c r="GI1521" s="73"/>
      <c r="GJ1521" s="73"/>
      <c r="GK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45"/>
      <c r="IF1521" s="45"/>
      <c r="JM1521" s="45"/>
      <c r="JN1521" s="45"/>
      <c r="JO1521" s="45"/>
      <c r="KR1521" s="45"/>
      <c r="LU1521" s="45"/>
      <c r="MY1521" s="45"/>
      <c r="OB1521" s="45"/>
      <c r="PE1521" s="45"/>
      <c r="QH1521" s="45"/>
    </row>
    <row r="1522" spans="3:450" s="41" customFormat="1" x14ac:dyDescent="0.2">
      <c r="C1522" s="42"/>
      <c r="G1522" s="43"/>
      <c r="H1522" s="43"/>
      <c r="AK1522" s="45"/>
      <c r="BN1522" s="45"/>
      <c r="DT1522" s="45"/>
      <c r="FZ1522" s="45"/>
      <c r="GA1522" s="73"/>
      <c r="GB1522" s="73"/>
      <c r="GC1522" s="73"/>
      <c r="GD1522" s="73"/>
      <c r="GE1522" s="73"/>
      <c r="GF1522" s="73"/>
      <c r="GG1522" s="73"/>
      <c r="GH1522" s="73"/>
      <c r="GI1522" s="73"/>
      <c r="GJ1522" s="73"/>
      <c r="GK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45"/>
      <c r="IF1522" s="45"/>
      <c r="JM1522" s="45"/>
      <c r="JN1522" s="45"/>
      <c r="JO1522" s="45"/>
      <c r="KR1522" s="45"/>
      <c r="LU1522" s="45"/>
      <c r="MY1522" s="45"/>
      <c r="OB1522" s="45"/>
      <c r="PE1522" s="45"/>
      <c r="QH1522" s="45"/>
    </row>
    <row r="1523" spans="3:450" s="41" customFormat="1" x14ac:dyDescent="0.2">
      <c r="C1523" s="42"/>
      <c r="G1523" s="43"/>
      <c r="H1523" s="43"/>
      <c r="AK1523" s="45"/>
      <c r="BN1523" s="45"/>
      <c r="DT1523" s="45"/>
      <c r="FZ1523" s="45"/>
      <c r="GA1523" s="73"/>
      <c r="GB1523" s="73"/>
      <c r="GC1523" s="73"/>
      <c r="GD1523" s="73"/>
      <c r="GE1523" s="73"/>
      <c r="GF1523" s="73"/>
      <c r="GG1523" s="73"/>
      <c r="GH1523" s="73"/>
      <c r="GI1523" s="73"/>
      <c r="GJ1523" s="73"/>
      <c r="GK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45"/>
      <c r="IF1523" s="45"/>
      <c r="JM1523" s="45"/>
      <c r="JN1523" s="45"/>
      <c r="JO1523" s="45"/>
      <c r="KR1523" s="45"/>
      <c r="LU1523" s="45"/>
      <c r="MY1523" s="45"/>
      <c r="OB1523" s="45"/>
      <c r="PE1523" s="45"/>
      <c r="QH1523" s="45"/>
    </row>
    <row r="1524" spans="3:450" s="41" customFormat="1" x14ac:dyDescent="0.2">
      <c r="C1524" s="42"/>
      <c r="G1524" s="43"/>
      <c r="H1524" s="43"/>
      <c r="AK1524" s="45"/>
      <c r="BN1524" s="45"/>
      <c r="DT1524" s="45"/>
      <c r="FZ1524" s="45"/>
      <c r="GA1524" s="73"/>
      <c r="GB1524" s="73"/>
      <c r="GC1524" s="73"/>
      <c r="GD1524" s="73"/>
      <c r="GE1524" s="73"/>
      <c r="GF1524" s="73"/>
      <c r="GG1524" s="73"/>
      <c r="GH1524" s="73"/>
      <c r="GI1524" s="73"/>
      <c r="GJ1524" s="73"/>
      <c r="GK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45"/>
      <c r="IF1524" s="45"/>
      <c r="JM1524" s="45"/>
      <c r="JN1524" s="45"/>
      <c r="JO1524" s="45"/>
      <c r="KR1524" s="45"/>
      <c r="LU1524" s="45"/>
      <c r="MY1524" s="45"/>
      <c r="OB1524" s="45"/>
      <c r="PE1524" s="45"/>
      <c r="QH1524" s="45"/>
    </row>
    <row r="1525" spans="3:450" s="41" customFormat="1" x14ac:dyDescent="0.2">
      <c r="C1525" s="42"/>
      <c r="G1525" s="43"/>
      <c r="H1525" s="43"/>
      <c r="AK1525" s="45"/>
      <c r="BN1525" s="45"/>
      <c r="DT1525" s="45"/>
      <c r="FZ1525" s="45"/>
      <c r="GA1525" s="73"/>
      <c r="GB1525" s="73"/>
      <c r="GC1525" s="73"/>
      <c r="GD1525" s="73"/>
      <c r="GE1525" s="73"/>
      <c r="GF1525" s="73"/>
      <c r="GG1525" s="73"/>
      <c r="GH1525" s="73"/>
      <c r="GI1525" s="73"/>
      <c r="GJ1525" s="73"/>
      <c r="GK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45"/>
      <c r="IF1525" s="45"/>
      <c r="JM1525" s="45"/>
      <c r="JN1525" s="45"/>
      <c r="JO1525" s="45"/>
      <c r="KR1525" s="45"/>
      <c r="LU1525" s="45"/>
      <c r="MY1525" s="45"/>
      <c r="OB1525" s="45"/>
      <c r="PE1525" s="45"/>
      <c r="QH1525" s="45"/>
    </row>
    <row r="1526" spans="3:450" s="41" customFormat="1" x14ac:dyDescent="0.2">
      <c r="C1526" s="42"/>
      <c r="G1526" s="43"/>
      <c r="H1526" s="43"/>
      <c r="AK1526" s="45"/>
      <c r="BN1526" s="45"/>
      <c r="DT1526" s="45"/>
      <c r="FZ1526" s="45"/>
      <c r="GA1526" s="73"/>
      <c r="GB1526" s="73"/>
      <c r="GC1526" s="73"/>
      <c r="GD1526" s="73"/>
      <c r="GE1526" s="73"/>
      <c r="GF1526" s="73"/>
      <c r="GG1526" s="73"/>
      <c r="GH1526" s="73"/>
      <c r="GI1526" s="73"/>
      <c r="GJ1526" s="73"/>
      <c r="GK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45"/>
      <c r="IF1526" s="45"/>
      <c r="JM1526" s="45"/>
      <c r="JN1526" s="45"/>
      <c r="JO1526" s="45"/>
      <c r="KR1526" s="45"/>
      <c r="LU1526" s="45"/>
      <c r="MY1526" s="45"/>
      <c r="OB1526" s="45"/>
      <c r="PE1526" s="45"/>
      <c r="QH1526" s="45"/>
    </row>
    <row r="1527" spans="3:450" s="41" customFormat="1" x14ac:dyDescent="0.2">
      <c r="C1527" s="42"/>
      <c r="G1527" s="43"/>
      <c r="H1527" s="43"/>
      <c r="AK1527" s="45"/>
      <c r="BN1527" s="45"/>
      <c r="DT1527" s="45"/>
      <c r="FZ1527" s="45"/>
      <c r="GA1527" s="73"/>
      <c r="GB1527" s="73"/>
      <c r="GC1527" s="73"/>
      <c r="GD1527" s="73"/>
      <c r="GE1527" s="73"/>
      <c r="GF1527" s="73"/>
      <c r="GG1527" s="73"/>
      <c r="GH1527" s="73"/>
      <c r="GI1527" s="73"/>
      <c r="GJ1527" s="73"/>
      <c r="GK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45"/>
      <c r="IF1527" s="45"/>
      <c r="JM1527" s="45"/>
      <c r="JN1527" s="45"/>
      <c r="JO1527" s="45"/>
      <c r="KR1527" s="45"/>
      <c r="LU1527" s="45"/>
      <c r="MY1527" s="45"/>
      <c r="OB1527" s="45"/>
      <c r="PE1527" s="45"/>
      <c r="QH1527" s="45"/>
    </row>
    <row r="1528" spans="3:450" s="41" customFormat="1" x14ac:dyDescent="0.2">
      <c r="C1528" s="42"/>
      <c r="G1528" s="43"/>
      <c r="H1528" s="43"/>
      <c r="AK1528" s="45"/>
      <c r="BN1528" s="45"/>
      <c r="DT1528" s="45"/>
      <c r="FZ1528" s="45"/>
      <c r="GA1528" s="73"/>
      <c r="GB1528" s="73"/>
      <c r="GC1528" s="73"/>
      <c r="GD1528" s="73"/>
      <c r="GE1528" s="73"/>
      <c r="GF1528" s="73"/>
      <c r="GG1528" s="73"/>
      <c r="GH1528" s="73"/>
      <c r="GI1528" s="73"/>
      <c r="GJ1528" s="73"/>
      <c r="GK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45"/>
      <c r="IF1528" s="45"/>
      <c r="JM1528" s="45"/>
      <c r="JN1528" s="45"/>
      <c r="JO1528" s="45"/>
      <c r="KR1528" s="45"/>
      <c r="LU1528" s="45"/>
      <c r="MY1528" s="45"/>
      <c r="OB1528" s="45"/>
      <c r="PE1528" s="45"/>
      <c r="QH1528" s="45"/>
    </row>
    <row r="1529" spans="3:450" s="41" customFormat="1" x14ac:dyDescent="0.2">
      <c r="C1529" s="42"/>
      <c r="G1529" s="43"/>
      <c r="H1529" s="43"/>
      <c r="AK1529" s="45"/>
      <c r="BN1529" s="45"/>
      <c r="DT1529" s="45"/>
      <c r="FZ1529" s="45"/>
      <c r="GA1529" s="73"/>
      <c r="GB1529" s="73"/>
      <c r="GC1529" s="73"/>
      <c r="GD1529" s="73"/>
      <c r="GE1529" s="73"/>
      <c r="GF1529" s="73"/>
      <c r="GG1529" s="73"/>
      <c r="GH1529" s="73"/>
      <c r="GI1529" s="73"/>
      <c r="GJ1529" s="73"/>
      <c r="GK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45"/>
      <c r="IF1529" s="45"/>
      <c r="JM1529" s="45"/>
      <c r="JN1529" s="45"/>
      <c r="JO1529" s="45"/>
      <c r="KR1529" s="45"/>
      <c r="LU1529" s="45"/>
      <c r="MY1529" s="45"/>
      <c r="OB1529" s="45"/>
      <c r="PE1529" s="45"/>
      <c r="QH1529" s="45"/>
    </row>
    <row r="1530" spans="3:450" s="41" customFormat="1" x14ac:dyDescent="0.2">
      <c r="C1530" s="42"/>
      <c r="G1530" s="43"/>
      <c r="H1530" s="43"/>
      <c r="AK1530" s="45"/>
      <c r="BN1530" s="45"/>
      <c r="DT1530" s="45"/>
      <c r="FZ1530" s="45"/>
      <c r="GA1530" s="73"/>
      <c r="GB1530" s="73"/>
      <c r="GC1530" s="73"/>
      <c r="GD1530" s="73"/>
      <c r="GE1530" s="73"/>
      <c r="GF1530" s="73"/>
      <c r="GG1530" s="73"/>
      <c r="GH1530" s="73"/>
      <c r="GI1530" s="73"/>
      <c r="GJ1530" s="73"/>
      <c r="GK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45"/>
      <c r="IF1530" s="45"/>
      <c r="JM1530" s="45"/>
      <c r="JN1530" s="45"/>
      <c r="JO1530" s="45"/>
      <c r="KR1530" s="45"/>
      <c r="LU1530" s="45"/>
      <c r="MY1530" s="45"/>
      <c r="OB1530" s="45"/>
      <c r="PE1530" s="45"/>
      <c r="QH1530" s="45"/>
    </row>
    <row r="1531" spans="3:450" s="41" customFormat="1" x14ac:dyDescent="0.2">
      <c r="C1531" s="42"/>
      <c r="G1531" s="43"/>
      <c r="H1531" s="43"/>
      <c r="AK1531" s="45"/>
      <c r="BN1531" s="45"/>
      <c r="DT1531" s="45"/>
      <c r="FZ1531" s="45"/>
      <c r="GA1531" s="73"/>
      <c r="GB1531" s="73"/>
      <c r="GC1531" s="73"/>
      <c r="GD1531" s="73"/>
      <c r="GE1531" s="73"/>
      <c r="GF1531" s="73"/>
      <c r="GG1531" s="73"/>
      <c r="GH1531" s="73"/>
      <c r="GI1531" s="73"/>
      <c r="GJ1531" s="73"/>
      <c r="GK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45"/>
      <c r="IF1531" s="45"/>
      <c r="JM1531" s="45"/>
      <c r="JN1531" s="45"/>
      <c r="JO1531" s="45"/>
      <c r="KR1531" s="45"/>
      <c r="LU1531" s="45"/>
      <c r="MY1531" s="45"/>
      <c r="OB1531" s="45"/>
      <c r="PE1531" s="45"/>
      <c r="QH1531" s="45"/>
    </row>
    <row r="1532" spans="3:450" s="41" customFormat="1" x14ac:dyDescent="0.2">
      <c r="C1532" s="42"/>
      <c r="G1532" s="43"/>
      <c r="H1532" s="43"/>
      <c r="AK1532" s="45"/>
      <c r="BN1532" s="45"/>
      <c r="DT1532" s="45"/>
      <c r="FZ1532" s="45"/>
      <c r="GA1532" s="73"/>
      <c r="GB1532" s="73"/>
      <c r="GC1532" s="73"/>
      <c r="GD1532" s="73"/>
      <c r="GE1532" s="73"/>
      <c r="GF1532" s="73"/>
      <c r="GG1532" s="73"/>
      <c r="GH1532" s="73"/>
      <c r="GI1532" s="73"/>
      <c r="GJ1532" s="73"/>
      <c r="GK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45"/>
      <c r="IF1532" s="45"/>
      <c r="JM1532" s="45"/>
      <c r="JN1532" s="45"/>
      <c r="JO1532" s="45"/>
      <c r="KR1532" s="45"/>
      <c r="LU1532" s="45"/>
      <c r="MY1532" s="45"/>
      <c r="OB1532" s="45"/>
      <c r="PE1532" s="45"/>
      <c r="QH1532" s="45"/>
    </row>
    <row r="1533" spans="3:450" s="41" customFormat="1" x14ac:dyDescent="0.2">
      <c r="C1533" s="42"/>
      <c r="G1533" s="43"/>
      <c r="H1533" s="43"/>
      <c r="AK1533" s="45"/>
      <c r="BN1533" s="45"/>
      <c r="DT1533" s="45"/>
      <c r="FZ1533" s="45"/>
      <c r="GA1533" s="73"/>
      <c r="GB1533" s="73"/>
      <c r="GC1533" s="73"/>
      <c r="GD1533" s="73"/>
      <c r="GE1533" s="73"/>
      <c r="GF1533" s="73"/>
      <c r="GG1533" s="73"/>
      <c r="GH1533" s="73"/>
      <c r="GI1533" s="73"/>
      <c r="GJ1533" s="73"/>
      <c r="GK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45"/>
      <c r="IF1533" s="45"/>
      <c r="JM1533" s="45"/>
      <c r="JN1533" s="45"/>
      <c r="JO1533" s="45"/>
      <c r="KR1533" s="45"/>
      <c r="LU1533" s="45"/>
      <c r="MY1533" s="45"/>
      <c r="OB1533" s="45"/>
      <c r="PE1533" s="45"/>
      <c r="QH1533" s="45"/>
    </row>
    <row r="1534" spans="3:450" s="41" customFormat="1" x14ac:dyDescent="0.2">
      <c r="C1534" s="42"/>
      <c r="G1534" s="43"/>
      <c r="H1534" s="43"/>
      <c r="AK1534" s="45"/>
      <c r="BN1534" s="45"/>
      <c r="DT1534" s="45"/>
      <c r="FZ1534" s="45"/>
      <c r="GA1534" s="73"/>
      <c r="GB1534" s="73"/>
      <c r="GC1534" s="73"/>
      <c r="GD1534" s="73"/>
      <c r="GE1534" s="73"/>
      <c r="GF1534" s="73"/>
      <c r="GG1534" s="73"/>
      <c r="GH1534" s="73"/>
      <c r="GI1534" s="73"/>
      <c r="GJ1534" s="73"/>
      <c r="GK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45"/>
      <c r="IF1534" s="45"/>
      <c r="JM1534" s="45"/>
      <c r="JN1534" s="45"/>
      <c r="JO1534" s="45"/>
      <c r="KR1534" s="45"/>
      <c r="LU1534" s="45"/>
      <c r="MY1534" s="45"/>
      <c r="OB1534" s="45"/>
      <c r="PE1534" s="45"/>
      <c r="QH1534" s="45"/>
    </row>
    <row r="1535" spans="3:450" s="41" customFormat="1" x14ac:dyDescent="0.2">
      <c r="C1535" s="42"/>
      <c r="G1535" s="43"/>
      <c r="H1535" s="43"/>
      <c r="AK1535" s="45"/>
      <c r="BN1535" s="45"/>
      <c r="DT1535" s="45"/>
      <c r="FZ1535" s="45"/>
      <c r="GA1535" s="73"/>
      <c r="GB1535" s="73"/>
      <c r="GC1535" s="73"/>
      <c r="GD1535" s="73"/>
      <c r="GE1535" s="73"/>
      <c r="GF1535" s="73"/>
      <c r="GG1535" s="73"/>
      <c r="GH1535" s="73"/>
      <c r="GI1535" s="73"/>
      <c r="GJ1535" s="73"/>
      <c r="GK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45"/>
      <c r="IF1535" s="45"/>
      <c r="JM1535" s="45"/>
      <c r="JN1535" s="45"/>
      <c r="JO1535" s="45"/>
      <c r="KR1535" s="45"/>
      <c r="LU1535" s="45"/>
      <c r="MY1535" s="45"/>
      <c r="OB1535" s="45"/>
      <c r="PE1535" s="45"/>
      <c r="QH1535" s="45"/>
    </row>
    <row r="1536" spans="3:450" s="41" customFormat="1" x14ac:dyDescent="0.2">
      <c r="C1536" s="42"/>
      <c r="G1536" s="43"/>
      <c r="H1536" s="43"/>
      <c r="AK1536" s="45"/>
      <c r="BN1536" s="45"/>
      <c r="DT1536" s="45"/>
      <c r="FZ1536" s="45"/>
      <c r="GA1536" s="73"/>
      <c r="GB1536" s="73"/>
      <c r="GC1536" s="73"/>
      <c r="GD1536" s="73"/>
      <c r="GE1536" s="73"/>
      <c r="GF1536" s="73"/>
      <c r="GG1536" s="73"/>
      <c r="GH1536" s="73"/>
      <c r="GI1536" s="73"/>
      <c r="GJ1536" s="73"/>
      <c r="GK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45"/>
      <c r="IF1536" s="45"/>
      <c r="JM1536" s="45"/>
      <c r="JN1536" s="45"/>
      <c r="JO1536" s="45"/>
      <c r="KR1536" s="45"/>
      <c r="LU1536" s="45"/>
      <c r="MY1536" s="45"/>
      <c r="OB1536" s="45"/>
      <c r="PE1536" s="45"/>
      <c r="QH1536" s="45"/>
    </row>
    <row r="1537" spans="3:450" s="41" customFormat="1" x14ac:dyDescent="0.2">
      <c r="C1537" s="42"/>
      <c r="G1537" s="43"/>
      <c r="H1537" s="43"/>
      <c r="AK1537" s="45"/>
      <c r="BN1537" s="45"/>
      <c r="DT1537" s="45"/>
      <c r="FZ1537" s="45"/>
      <c r="GA1537" s="73"/>
      <c r="GB1537" s="73"/>
      <c r="GC1537" s="73"/>
      <c r="GD1537" s="73"/>
      <c r="GE1537" s="73"/>
      <c r="GF1537" s="73"/>
      <c r="GG1537" s="73"/>
      <c r="GH1537" s="73"/>
      <c r="GI1537" s="73"/>
      <c r="GJ1537" s="73"/>
      <c r="GK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45"/>
      <c r="IF1537" s="45"/>
      <c r="JM1537" s="45"/>
      <c r="JN1537" s="45"/>
      <c r="JO1537" s="45"/>
      <c r="KR1537" s="45"/>
      <c r="LU1537" s="45"/>
      <c r="MY1537" s="45"/>
      <c r="OB1537" s="45"/>
      <c r="PE1537" s="45"/>
      <c r="QH1537" s="45"/>
    </row>
    <row r="1538" spans="3:450" s="41" customFormat="1" x14ac:dyDescent="0.2">
      <c r="C1538" s="42"/>
      <c r="G1538" s="43"/>
      <c r="H1538" s="43"/>
      <c r="AK1538" s="45"/>
      <c r="BN1538" s="45"/>
      <c r="DT1538" s="45"/>
      <c r="FZ1538" s="45"/>
      <c r="GA1538" s="73"/>
      <c r="GB1538" s="73"/>
      <c r="GC1538" s="73"/>
      <c r="GD1538" s="73"/>
      <c r="GE1538" s="73"/>
      <c r="GF1538" s="73"/>
      <c r="GG1538" s="73"/>
      <c r="GH1538" s="73"/>
      <c r="GI1538" s="73"/>
      <c r="GJ1538" s="73"/>
      <c r="GK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45"/>
      <c r="IF1538" s="45"/>
      <c r="JM1538" s="45"/>
      <c r="JN1538" s="45"/>
      <c r="JO1538" s="45"/>
      <c r="KR1538" s="45"/>
      <c r="LU1538" s="45"/>
      <c r="MY1538" s="45"/>
      <c r="OB1538" s="45"/>
      <c r="PE1538" s="45"/>
      <c r="QH1538" s="45"/>
    </row>
    <row r="1539" spans="3:450" s="41" customFormat="1" x14ac:dyDescent="0.2">
      <c r="C1539" s="42"/>
      <c r="G1539" s="43"/>
      <c r="H1539" s="43"/>
      <c r="AK1539" s="45"/>
      <c r="BN1539" s="45"/>
      <c r="DT1539" s="45"/>
      <c r="FZ1539" s="45"/>
      <c r="GA1539" s="73"/>
      <c r="GB1539" s="73"/>
      <c r="GC1539" s="73"/>
      <c r="GD1539" s="73"/>
      <c r="GE1539" s="73"/>
      <c r="GF1539" s="73"/>
      <c r="GG1539" s="73"/>
      <c r="GH1539" s="73"/>
      <c r="GI1539" s="73"/>
      <c r="GJ1539" s="73"/>
      <c r="GK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45"/>
      <c r="IF1539" s="45"/>
      <c r="JM1539" s="45"/>
      <c r="JN1539" s="45"/>
      <c r="JO1539" s="45"/>
      <c r="KR1539" s="45"/>
      <c r="LU1539" s="45"/>
      <c r="MY1539" s="45"/>
      <c r="OB1539" s="45"/>
      <c r="PE1539" s="45"/>
      <c r="QH1539" s="45"/>
    </row>
    <row r="1540" spans="3:450" s="41" customFormat="1" x14ac:dyDescent="0.2">
      <c r="C1540" s="42"/>
      <c r="G1540" s="43"/>
      <c r="H1540" s="43"/>
      <c r="AK1540" s="45"/>
      <c r="BN1540" s="45"/>
      <c r="DT1540" s="45"/>
      <c r="FZ1540" s="45"/>
      <c r="GA1540" s="73"/>
      <c r="GB1540" s="73"/>
      <c r="GC1540" s="73"/>
      <c r="GD1540" s="73"/>
      <c r="GE1540" s="73"/>
      <c r="GF1540" s="73"/>
      <c r="GG1540" s="73"/>
      <c r="GH1540" s="73"/>
      <c r="GI1540" s="73"/>
      <c r="GJ1540" s="73"/>
      <c r="GK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45"/>
      <c r="IF1540" s="45"/>
      <c r="JM1540" s="45"/>
      <c r="JN1540" s="45"/>
      <c r="JO1540" s="45"/>
      <c r="KR1540" s="45"/>
      <c r="LU1540" s="45"/>
      <c r="MY1540" s="45"/>
      <c r="OB1540" s="45"/>
      <c r="PE1540" s="45"/>
      <c r="QH1540" s="45"/>
    </row>
    <row r="1541" spans="3:450" s="41" customFormat="1" x14ac:dyDescent="0.2">
      <c r="C1541" s="42"/>
      <c r="G1541" s="43"/>
      <c r="H1541" s="43"/>
      <c r="AK1541" s="45"/>
      <c r="BN1541" s="45"/>
      <c r="DT1541" s="45"/>
      <c r="FZ1541" s="45"/>
      <c r="GA1541" s="73"/>
      <c r="GB1541" s="73"/>
      <c r="GC1541" s="73"/>
      <c r="GD1541" s="73"/>
      <c r="GE1541" s="73"/>
      <c r="GF1541" s="73"/>
      <c r="GG1541" s="73"/>
      <c r="GH1541" s="73"/>
      <c r="GI1541" s="73"/>
      <c r="GJ1541" s="73"/>
      <c r="GK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45"/>
      <c r="IF1541" s="45"/>
      <c r="JM1541" s="45"/>
      <c r="JN1541" s="45"/>
      <c r="JO1541" s="45"/>
      <c r="KR1541" s="45"/>
      <c r="LU1541" s="45"/>
      <c r="MY1541" s="45"/>
      <c r="OB1541" s="45"/>
      <c r="PE1541" s="45"/>
      <c r="QH1541" s="45"/>
    </row>
    <row r="1542" spans="3:450" s="41" customFormat="1" x14ac:dyDescent="0.2">
      <c r="C1542" s="42"/>
      <c r="G1542" s="43"/>
      <c r="H1542" s="43"/>
      <c r="AK1542" s="45"/>
      <c r="BN1542" s="45"/>
      <c r="DT1542" s="45"/>
      <c r="FZ1542" s="45"/>
      <c r="GA1542" s="73"/>
      <c r="GB1542" s="73"/>
      <c r="GC1542" s="73"/>
      <c r="GD1542" s="73"/>
      <c r="GE1542" s="73"/>
      <c r="GF1542" s="73"/>
      <c r="GG1542" s="73"/>
      <c r="GH1542" s="73"/>
      <c r="GI1542" s="73"/>
      <c r="GJ1542" s="73"/>
      <c r="GK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45"/>
      <c r="IF1542" s="45"/>
      <c r="JM1542" s="45"/>
      <c r="JN1542" s="45"/>
      <c r="JO1542" s="45"/>
      <c r="KR1542" s="45"/>
      <c r="LU1542" s="45"/>
      <c r="MY1542" s="45"/>
      <c r="OB1542" s="45"/>
      <c r="PE1542" s="45"/>
      <c r="QH1542" s="45"/>
    </row>
    <row r="1543" spans="3:450" s="41" customFormat="1" x14ac:dyDescent="0.2">
      <c r="C1543" s="42"/>
      <c r="G1543" s="43"/>
      <c r="H1543" s="43"/>
      <c r="AK1543" s="45"/>
      <c r="BN1543" s="45"/>
      <c r="DT1543" s="45"/>
      <c r="FZ1543" s="45"/>
      <c r="GA1543" s="73"/>
      <c r="GB1543" s="73"/>
      <c r="GC1543" s="73"/>
      <c r="GD1543" s="73"/>
      <c r="GE1543" s="73"/>
      <c r="GF1543" s="73"/>
      <c r="GG1543" s="73"/>
      <c r="GH1543" s="73"/>
      <c r="GI1543" s="73"/>
      <c r="GJ1543" s="73"/>
      <c r="GK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45"/>
      <c r="IF1543" s="45"/>
      <c r="JM1543" s="45"/>
      <c r="JN1543" s="45"/>
      <c r="JO1543" s="45"/>
      <c r="KR1543" s="45"/>
      <c r="LU1543" s="45"/>
      <c r="MY1543" s="45"/>
      <c r="OB1543" s="45"/>
      <c r="PE1543" s="45"/>
      <c r="QH1543" s="45"/>
    </row>
    <row r="1544" spans="3:450" s="41" customFormat="1" x14ac:dyDescent="0.2">
      <c r="C1544" s="42"/>
      <c r="G1544" s="43"/>
      <c r="H1544" s="43"/>
      <c r="AK1544" s="45"/>
      <c r="BN1544" s="45"/>
      <c r="DT1544" s="45"/>
      <c r="FZ1544" s="45"/>
      <c r="GA1544" s="73"/>
      <c r="GB1544" s="73"/>
      <c r="GC1544" s="73"/>
      <c r="GD1544" s="73"/>
      <c r="GE1544" s="73"/>
      <c r="GF1544" s="73"/>
      <c r="GG1544" s="73"/>
      <c r="GH1544" s="73"/>
      <c r="GI1544" s="73"/>
      <c r="GJ1544" s="73"/>
      <c r="GK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45"/>
      <c r="IF1544" s="45"/>
      <c r="JM1544" s="45"/>
      <c r="JN1544" s="45"/>
      <c r="JO1544" s="45"/>
      <c r="KR1544" s="45"/>
      <c r="LU1544" s="45"/>
      <c r="MY1544" s="45"/>
      <c r="OB1544" s="45"/>
      <c r="PE1544" s="45"/>
      <c r="QH1544" s="45"/>
    </row>
    <row r="1545" spans="3:450" s="41" customFormat="1" x14ac:dyDescent="0.2">
      <c r="C1545" s="42"/>
      <c r="G1545" s="43"/>
      <c r="H1545" s="43"/>
      <c r="AK1545" s="45"/>
      <c r="BN1545" s="45"/>
      <c r="DT1545" s="45"/>
      <c r="FZ1545" s="45"/>
      <c r="GA1545" s="73"/>
      <c r="GB1545" s="73"/>
      <c r="GC1545" s="73"/>
      <c r="GD1545" s="73"/>
      <c r="GE1545" s="73"/>
      <c r="GF1545" s="73"/>
      <c r="GG1545" s="73"/>
      <c r="GH1545" s="73"/>
      <c r="GI1545" s="73"/>
      <c r="GJ1545" s="73"/>
      <c r="GK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45"/>
      <c r="IF1545" s="45"/>
      <c r="JM1545" s="45"/>
      <c r="JN1545" s="45"/>
      <c r="JO1545" s="45"/>
      <c r="KR1545" s="45"/>
      <c r="LU1545" s="45"/>
      <c r="MY1545" s="45"/>
      <c r="OB1545" s="45"/>
      <c r="PE1545" s="45"/>
      <c r="QH1545" s="45"/>
    </row>
    <row r="1546" spans="3:450" s="41" customFormat="1" x14ac:dyDescent="0.2">
      <c r="C1546" s="42"/>
      <c r="G1546" s="43"/>
      <c r="H1546" s="43"/>
      <c r="AK1546" s="45"/>
      <c r="BN1546" s="45"/>
      <c r="DT1546" s="45"/>
      <c r="FZ1546" s="45"/>
      <c r="GA1546" s="73"/>
      <c r="GB1546" s="73"/>
      <c r="GC1546" s="73"/>
      <c r="GD1546" s="73"/>
      <c r="GE1546" s="73"/>
      <c r="GF1546" s="73"/>
      <c r="GG1546" s="73"/>
      <c r="GH1546" s="73"/>
      <c r="GI1546" s="73"/>
      <c r="GJ1546" s="73"/>
      <c r="GK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45"/>
      <c r="IF1546" s="45"/>
      <c r="JM1546" s="45"/>
      <c r="JN1546" s="45"/>
      <c r="JO1546" s="45"/>
      <c r="KR1546" s="45"/>
      <c r="LU1546" s="45"/>
      <c r="MY1546" s="45"/>
      <c r="OB1546" s="45"/>
      <c r="PE1546" s="45"/>
      <c r="QH1546" s="45"/>
    </row>
    <row r="1547" spans="3:450" s="41" customFormat="1" x14ac:dyDescent="0.2">
      <c r="C1547" s="42"/>
      <c r="G1547" s="43"/>
      <c r="H1547" s="43"/>
      <c r="AK1547" s="45"/>
      <c r="BN1547" s="45"/>
      <c r="DT1547" s="45"/>
      <c r="FZ1547" s="45"/>
      <c r="GA1547" s="73"/>
      <c r="GB1547" s="73"/>
      <c r="GC1547" s="73"/>
      <c r="GD1547" s="73"/>
      <c r="GE1547" s="73"/>
      <c r="GF1547" s="73"/>
      <c r="GG1547" s="73"/>
      <c r="GH1547" s="73"/>
      <c r="GI1547" s="73"/>
      <c r="GJ1547" s="73"/>
      <c r="GK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45"/>
      <c r="IF1547" s="45"/>
      <c r="JM1547" s="45"/>
      <c r="JN1547" s="45"/>
      <c r="JO1547" s="45"/>
      <c r="KR1547" s="45"/>
      <c r="LU1547" s="45"/>
      <c r="MY1547" s="45"/>
      <c r="OB1547" s="45"/>
      <c r="PE1547" s="45"/>
      <c r="QH1547" s="45"/>
    </row>
    <row r="1548" spans="3:450" s="41" customFormat="1" x14ac:dyDescent="0.2">
      <c r="C1548" s="42"/>
      <c r="G1548" s="43"/>
      <c r="H1548" s="43"/>
      <c r="AK1548" s="45"/>
      <c r="BN1548" s="45"/>
      <c r="DT1548" s="45"/>
      <c r="FZ1548" s="45"/>
      <c r="GA1548" s="73"/>
      <c r="GB1548" s="73"/>
      <c r="GC1548" s="73"/>
      <c r="GD1548" s="73"/>
      <c r="GE1548" s="73"/>
      <c r="GF1548" s="73"/>
      <c r="GG1548" s="73"/>
      <c r="GH1548" s="73"/>
      <c r="GI1548" s="73"/>
      <c r="GJ1548" s="73"/>
      <c r="GK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45"/>
      <c r="IF1548" s="45"/>
      <c r="JM1548" s="45"/>
      <c r="JN1548" s="45"/>
      <c r="JO1548" s="45"/>
      <c r="KR1548" s="45"/>
      <c r="LU1548" s="45"/>
      <c r="MY1548" s="45"/>
      <c r="OB1548" s="45"/>
      <c r="PE1548" s="45"/>
      <c r="QH1548" s="45"/>
    </row>
    <row r="1549" spans="3:450" s="41" customFormat="1" x14ac:dyDescent="0.2">
      <c r="C1549" s="42"/>
      <c r="G1549" s="43"/>
      <c r="H1549" s="43"/>
      <c r="AK1549" s="45"/>
      <c r="BN1549" s="45"/>
      <c r="DT1549" s="45"/>
      <c r="FZ1549" s="45"/>
      <c r="GA1549" s="73"/>
      <c r="GB1549" s="73"/>
      <c r="GC1549" s="73"/>
      <c r="GD1549" s="73"/>
      <c r="GE1549" s="73"/>
      <c r="GF1549" s="73"/>
      <c r="GG1549" s="73"/>
      <c r="GH1549" s="73"/>
      <c r="GI1549" s="73"/>
      <c r="GJ1549" s="73"/>
      <c r="GK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45"/>
      <c r="IF1549" s="45"/>
      <c r="JM1549" s="45"/>
      <c r="JN1549" s="45"/>
      <c r="JO1549" s="45"/>
      <c r="KR1549" s="45"/>
      <c r="LU1549" s="45"/>
      <c r="MY1549" s="45"/>
      <c r="OB1549" s="45"/>
      <c r="PE1549" s="45"/>
      <c r="QH1549" s="45"/>
    </row>
    <row r="1550" spans="3:450" s="41" customFormat="1" x14ac:dyDescent="0.2">
      <c r="C1550" s="42"/>
      <c r="G1550" s="43"/>
      <c r="H1550" s="43"/>
      <c r="AK1550" s="45"/>
      <c r="BN1550" s="45"/>
      <c r="DT1550" s="45"/>
      <c r="FZ1550" s="45"/>
      <c r="GA1550" s="73"/>
      <c r="GB1550" s="73"/>
      <c r="GC1550" s="73"/>
      <c r="GD1550" s="73"/>
      <c r="GE1550" s="73"/>
      <c r="GF1550" s="73"/>
      <c r="GG1550" s="73"/>
      <c r="GH1550" s="73"/>
      <c r="GI1550" s="73"/>
      <c r="GJ1550" s="73"/>
      <c r="GK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45"/>
      <c r="IF1550" s="45"/>
      <c r="JM1550" s="45"/>
      <c r="JN1550" s="45"/>
      <c r="JO1550" s="45"/>
      <c r="KR1550" s="45"/>
      <c r="LU1550" s="45"/>
      <c r="MY1550" s="45"/>
      <c r="OB1550" s="45"/>
      <c r="PE1550" s="45"/>
      <c r="QH1550" s="45"/>
    </row>
    <row r="1551" spans="3:450" s="41" customFormat="1" x14ac:dyDescent="0.2">
      <c r="C1551" s="42"/>
      <c r="G1551" s="43"/>
      <c r="H1551" s="43"/>
      <c r="AK1551" s="45"/>
      <c r="BN1551" s="45"/>
      <c r="DT1551" s="45"/>
      <c r="FZ1551" s="45"/>
      <c r="GA1551" s="73"/>
      <c r="GB1551" s="73"/>
      <c r="GC1551" s="73"/>
      <c r="GD1551" s="73"/>
      <c r="GE1551" s="73"/>
      <c r="GF1551" s="73"/>
      <c r="GG1551" s="73"/>
      <c r="GH1551" s="73"/>
      <c r="GI1551" s="73"/>
      <c r="GJ1551" s="73"/>
      <c r="GK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45"/>
      <c r="IF1551" s="45"/>
      <c r="JM1551" s="45"/>
      <c r="JN1551" s="45"/>
      <c r="JO1551" s="45"/>
      <c r="KR1551" s="45"/>
      <c r="LU1551" s="45"/>
      <c r="MY1551" s="45"/>
      <c r="OB1551" s="45"/>
      <c r="PE1551" s="45"/>
      <c r="QH1551" s="45"/>
    </row>
    <row r="1552" spans="3:450" s="41" customFormat="1" x14ac:dyDescent="0.2">
      <c r="C1552" s="42"/>
      <c r="G1552" s="43"/>
      <c r="H1552" s="43"/>
      <c r="AK1552" s="45"/>
      <c r="BN1552" s="45"/>
      <c r="DT1552" s="45"/>
      <c r="FZ1552" s="45"/>
      <c r="GA1552" s="73"/>
      <c r="GB1552" s="73"/>
      <c r="GC1552" s="73"/>
      <c r="GD1552" s="73"/>
      <c r="GE1552" s="73"/>
      <c r="GF1552" s="73"/>
      <c r="GG1552" s="73"/>
      <c r="GH1552" s="73"/>
      <c r="GI1552" s="73"/>
      <c r="GJ1552" s="73"/>
      <c r="GK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45"/>
      <c r="IF1552" s="45"/>
      <c r="JM1552" s="45"/>
      <c r="JN1552" s="45"/>
      <c r="JO1552" s="45"/>
      <c r="KR1552" s="45"/>
      <c r="LU1552" s="45"/>
      <c r="MY1552" s="45"/>
      <c r="OB1552" s="45"/>
      <c r="PE1552" s="45"/>
      <c r="QH1552" s="45"/>
    </row>
    <row r="1553" spans="3:450" s="41" customFormat="1" x14ac:dyDescent="0.2">
      <c r="C1553" s="42"/>
      <c r="G1553" s="43"/>
      <c r="H1553" s="43"/>
      <c r="AK1553" s="45"/>
      <c r="BN1553" s="45"/>
      <c r="DT1553" s="45"/>
      <c r="FZ1553" s="45"/>
      <c r="GA1553" s="73"/>
      <c r="GB1553" s="73"/>
      <c r="GC1553" s="73"/>
      <c r="GD1553" s="73"/>
      <c r="GE1553" s="73"/>
      <c r="GF1553" s="73"/>
      <c r="GG1553" s="73"/>
      <c r="GH1553" s="73"/>
      <c r="GI1553" s="73"/>
      <c r="GJ1553" s="73"/>
      <c r="GK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45"/>
      <c r="IF1553" s="45"/>
      <c r="JM1553" s="45"/>
      <c r="JN1553" s="45"/>
      <c r="JO1553" s="45"/>
      <c r="KR1553" s="45"/>
      <c r="LU1553" s="45"/>
      <c r="MY1553" s="45"/>
      <c r="OB1553" s="45"/>
      <c r="PE1553" s="45"/>
      <c r="QH1553" s="45"/>
    </row>
    <row r="1554" spans="3:450" s="41" customFormat="1" x14ac:dyDescent="0.2">
      <c r="C1554" s="42"/>
      <c r="G1554" s="43"/>
      <c r="H1554" s="43"/>
      <c r="AK1554" s="45"/>
      <c r="BN1554" s="45"/>
      <c r="DT1554" s="45"/>
      <c r="FZ1554" s="45"/>
      <c r="GA1554" s="73"/>
      <c r="GB1554" s="73"/>
      <c r="GC1554" s="73"/>
      <c r="GD1554" s="73"/>
      <c r="GE1554" s="73"/>
      <c r="GF1554" s="73"/>
      <c r="GG1554" s="73"/>
      <c r="GH1554" s="73"/>
      <c r="GI1554" s="73"/>
      <c r="GJ1554" s="73"/>
      <c r="GK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45"/>
      <c r="IF1554" s="45"/>
      <c r="JM1554" s="45"/>
      <c r="JN1554" s="45"/>
      <c r="JO1554" s="45"/>
      <c r="KR1554" s="45"/>
      <c r="LU1554" s="45"/>
      <c r="MY1554" s="45"/>
      <c r="OB1554" s="45"/>
      <c r="PE1554" s="45"/>
      <c r="QH1554" s="45"/>
    </row>
    <row r="1555" spans="3:450" s="41" customFormat="1" x14ac:dyDescent="0.2">
      <c r="C1555" s="42"/>
      <c r="G1555" s="43"/>
      <c r="H1555" s="43"/>
      <c r="AK1555" s="45"/>
      <c r="BN1555" s="45"/>
      <c r="DT1555" s="45"/>
      <c r="FZ1555" s="45"/>
      <c r="GA1555" s="73"/>
      <c r="GB1555" s="73"/>
      <c r="GC1555" s="73"/>
      <c r="GD1555" s="73"/>
      <c r="GE1555" s="73"/>
      <c r="GF1555" s="73"/>
      <c r="GG1555" s="73"/>
      <c r="GH1555" s="73"/>
      <c r="GI1555" s="73"/>
      <c r="GJ1555" s="73"/>
      <c r="GK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45"/>
      <c r="IF1555" s="45"/>
      <c r="JM1555" s="45"/>
      <c r="JN1555" s="45"/>
      <c r="JO1555" s="45"/>
      <c r="KR1555" s="45"/>
      <c r="LU1555" s="45"/>
      <c r="MY1555" s="45"/>
      <c r="OB1555" s="45"/>
      <c r="PE1555" s="45"/>
      <c r="QH1555" s="45"/>
    </row>
    <row r="1556" spans="3:450" s="41" customFormat="1" x14ac:dyDescent="0.2">
      <c r="C1556" s="42"/>
      <c r="G1556" s="43"/>
      <c r="H1556" s="43"/>
      <c r="AK1556" s="45"/>
      <c r="BN1556" s="45"/>
      <c r="DT1556" s="45"/>
      <c r="FZ1556" s="45"/>
      <c r="GA1556" s="73"/>
      <c r="GB1556" s="73"/>
      <c r="GC1556" s="73"/>
      <c r="GD1556" s="73"/>
      <c r="GE1556" s="73"/>
      <c r="GF1556" s="73"/>
      <c r="GG1556" s="73"/>
      <c r="GH1556" s="73"/>
      <c r="GI1556" s="73"/>
      <c r="GJ1556" s="73"/>
      <c r="GK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45"/>
      <c r="IF1556" s="45"/>
      <c r="JM1556" s="45"/>
      <c r="JN1556" s="45"/>
      <c r="JO1556" s="45"/>
      <c r="KR1556" s="45"/>
      <c r="LU1556" s="45"/>
      <c r="MY1556" s="45"/>
      <c r="OB1556" s="45"/>
      <c r="PE1556" s="45"/>
      <c r="QH1556" s="45"/>
    </row>
    <row r="1557" spans="3:450" s="41" customFormat="1" x14ac:dyDescent="0.2">
      <c r="C1557" s="42"/>
      <c r="G1557" s="43"/>
      <c r="H1557" s="43"/>
      <c r="AK1557" s="45"/>
      <c r="BN1557" s="45"/>
      <c r="DT1557" s="45"/>
      <c r="FZ1557" s="45"/>
      <c r="GA1557" s="73"/>
      <c r="GB1557" s="73"/>
      <c r="GC1557" s="73"/>
      <c r="GD1557" s="73"/>
      <c r="GE1557" s="73"/>
      <c r="GF1557" s="73"/>
      <c r="GG1557" s="73"/>
      <c r="GH1557" s="73"/>
      <c r="GI1557" s="73"/>
      <c r="GJ1557" s="73"/>
      <c r="GK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45"/>
      <c r="IF1557" s="45"/>
      <c r="JM1557" s="45"/>
      <c r="JN1557" s="45"/>
      <c r="JO1557" s="45"/>
      <c r="KR1557" s="45"/>
      <c r="LU1557" s="45"/>
      <c r="MY1557" s="45"/>
      <c r="OB1557" s="45"/>
      <c r="PE1557" s="45"/>
      <c r="QH1557" s="45"/>
    </row>
    <row r="1558" spans="3:450" s="41" customFormat="1" x14ac:dyDescent="0.2">
      <c r="C1558" s="42"/>
      <c r="G1558" s="43"/>
      <c r="H1558" s="43"/>
      <c r="AK1558" s="45"/>
      <c r="BN1558" s="45"/>
      <c r="DT1558" s="45"/>
      <c r="FZ1558" s="45"/>
      <c r="GA1558" s="73"/>
      <c r="GB1558" s="73"/>
      <c r="GC1558" s="73"/>
      <c r="GD1558" s="73"/>
      <c r="GE1558" s="73"/>
      <c r="GF1558" s="73"/>
      <c r="GG1558" s="73"/>
      <c r="GH1558" s="73"/>
      <c r="GI1558" s="73"/>
      <c r="GJ1558" s="73"/>
      <c r="GK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45"/>
      <c r="IF1558" s="45"/>
      <c r="JM1558" s="45"/>
      <c r="JN1558" s="45"/>
      <c r="JO1558" s="45"/>
      <c r="KR1558" s="45"/>
      <c r="LU1558" s="45"/>
      <c r="MY1558" s="45"/>
      <c r="OB1558" s="45"/>
      <c r="PE1558" s="45"/>
      <c r="QH1558" s="45"/>
    </row>
    <row r="1559" spans="3:450" s="41" customFormat="1" x14ac:dyDescent="0.2">
      <c r="C1559" s="42"/>
      <c r="G1559" s="43"/>
      <c r="H1559" s="43"/>
      <c r="AK1559" s="45"/>
      <c r="BN1559" s="45"/>
      <c r="DT1559" s="45"/>
      <c r="FZ1559" s="45"/>
      <c r="GA1559" s="73"/>
      <c r="GB1559" s="73"/>
      <c r="GC1559" s="73"/>
      <c r="GD1559" s="73"/>
      <c r="GE1559" s="73"/>
      <c r="GF1559" s="73"/>
      <c r="GG1559" s="73"/>
      <c r="GH1559" s="73"/>
      <c r="GI1559" s="73"/>
      <c r="GJ1559" s="73"/>
      <c r="GK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45"/>
      <c r="IF1559" s="45"/>
      <c r="JM1559" s="45"/>
      <c r="JN1559" s="45"/>
      <c r="JO1559" s="45"/>
      <c r="KR1559" s="45"/>
      <c r="LU1559" s="45"/>
      <c r="MY1559" s="45"/>
      <c r="OB1559" s="45"/>
      <c r="PE1559" s="45"/>
      <c r="QH1559" s="45"/>
    </row>
    <row r="1560" spans="3:450" s="41" customFormat="1" x14ac:dyDescent="0.2">
      <c r="C1560" s="42"/>
      <c r="G1560" s="43"/>
      <c r="H1560" s="43"/>
      <c r="AK1560" s="45"/>
      <c r="BN1560" s="45"/>
      <c r="DT1560" s="45"/>
      <c r="FZ1560" s="45"/>
      <c r="GA1560" s="73"/>
      <c r="GB1560" s="73"/>
      <c r="GC1560" s="73"/>
      <c r="GD1560" s="73"/>
      <c r="GE1560" s="73"/>
      <c r="GF1560" s="73"/>
      <c r="GG1560" s="73"/>
      <c r="GH1560" s="73"/>
      <c r="GI1560" s="73"/>
      <c r="GJ1560" s="73"/>
      <c r="GK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45"/>
      <c r="IF1560" s="45"/>
      <c r="JM1560" s="45"/>
      <c r="JN1560" s="45"/>
      <c r="JO1560" s="45"/>
      <c r="KR1560" s="45"/>
      <c r="LU1560" s="45"/>
      <c r="MY1560" s="45"/>
      <c r="OB1560" s="45"/>
      <c r="PE1560" s="45"/>
      <c r="QH1560" s="45"/>
    </row>
    <row r="1561" spans="3:450" s="41" customFormat="1" x14ac:dyDescent="0.2">
      <c r="C1561" s="42"/>
      <c r="G1561" s="43"/>
      <c r="H1561" s="43"/>
      <c r="AK1561" s="45"/>
      <c r="BN1561" s="45"/>
      <c r="DT1561" s="45"/>
      <c r="FZ1561" s="45"/>
      <c r="GA1561" s="73"/>
      <c r="GB1561" s="73"/>
      <c r="GC1561" s="73"/>
      <c r="GD1561" s="73"/>
      <c r="GE1561" s="73"/>
      <c r="GF1561" s="73"/>
      <c r="GG1561" s="73"/>
      <c r="GH1561" s="73"/>
      <c r="GI1561" s="73"/>
      <c r="GJ1561" s="73"/>
      <c r="GK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45"/>
      <c r="IF1561" s="45"/>
      <c r="JM1561" s="45"/>
      <c r="JN1561" s="45"/>
      <c r="JO1561" s="45"/>
      <c r="KR1561" s="45"/>
      <c r="LU1561" s="45"/>
      <c r="MY1561" s="45"/>
      <c r="OB1561" s="45"/>
      <c r="PE1561" s="45"/>
      <c r="QH1561" s="45"/>
    </row>
    <row r="1562" spans="3:450" s="41" customFormat="1" x14ac:dyDescent="0.2">
      <c r="C1562" s="42"/>
      <c r="G1562" s="43"/>
      <c r="H1562" s="43"/>
      <c r="AK1562" s="45"/>
      <c r="BN1562" s="45"/>
      <c r="DT1562" s="45"/>
      <c r="FZ1562" s="45"/>
      <c r="GA1562" s="73"/>
      <c r="GB1562" s="73"/>
      <c r="GC1562" s="73"/>
      <c r="GD1562" s="73"/>
      <c r="GE1562" s="73"/>
      <c r="GF1562" s="73"/>
      <c r="GG1562" s="73"/>
      <c r="GH1562" s="73"/>
      <c r="GI1562" s="73"/>
      <c r="GJ1562" s="73"/>
      <c r="GK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45"/>
      <c r="IF1562" s="45"/>
      <c r="JM1562" s="45"/>
      <c r="JN1562" s="45"/>
      <c r="JO1562" s="45"/>
      <c r="KR1562" s="45"/>
      <c r="LU1562" s="45"/>
      <c r="MY1562" s="45"/>
      <c r="OB1562" s="45"/>
      <c r="PE1562" s="45"/>
      <c r="QH1562" s="45"/>
    </row>
    <row r="1563" spans="3:450" s="41" customFormat="1" x14ac:dyDescent="0.2">
      <c r="C1563" s="42"/>
      <c r="G1563" s="43"/>
      <c r="H1563" s="43"/>
      <c r="AK1563" s="45"/>
      <c r="BN1563" s="45"/>
      <c r="DT1563" s="45"/>
      <c r="FZ1563" s="45"/>
      <c r="GA1563" s="73"/>
      <c r="GB1563" s="73"/>
      <c r="GC1563" s="73"/>
      <c r="GD1563" s="73"/>
      <c r="GE1563" s="73"/>
      <c r="GF1563" s="73"/>
      <c r="GG1563" s="73"/>
      <c r="GH1563" s="73"/>
      <c r="GI1563" s="73"/>
      <c r="GJ1563" s="73"/>
      <c r="GK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45"/>
      <c r="IF1563" s="45"/>
      <c r="JM1563" s="45"/>
      <c r="JN1563" s="45"/>
      <c r="JO1563" s="45"/>
      <c r="KR1563" s="45"/>
      <c r="LU1563" s="45"/>
      <c r="MY1563" s="45"/>
      <c r="OB1563" s="45"/>
      <c r="PE1563" s="45"/>
      <c r="QH1563" s="45"/>
    </row>
    <row r="1564" spans="3:450" s="41" customFormat="1" x14ac:dyDescent="0.2">
      <c r="C1564" s="42"/>
      <c r="G1564" s="43"/>
      <c r="H1564" s="43"/>
      <c r="AK1564" s="45"/>
      <c r="BN1564" s="45"/>
      <c r="DT1564" s="45"/>
      <c r="FZ1564" s="45"/>
      <c r="GA1564" s="73"/>
      <c r="GB1564" s="73"/>
      <c r="GC1564" s="73"/>
      <c r="GD1564" s="73"/>
      <c r="GE1564" s="73"/>
      <c r="GF1564" s="73"/>
      <c r="GG1564" s="73"/>
      <c r="GH1564" s="73"/>
      <c r="GI1564" s="73"/>
      <c r="GJ1564" s="73"/>
      <c r="GK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45"/>
      <c r="IF1564" s="45"/>
      <c r="JM1564" s="45"/>
      <c r="JN1564" s="45"/>
      <c r="JO1564" s="45"/>
      <c r="KR1564" s="45"/>
      <c r="LU1564" s="45"/>
      <c r="MY1564" s="45"/>
      <c r="OB1564" s="45"/>
      <c r="PE1564" s="45"/>
      <c r="QH1564" s="45"/>
    </row>
    <row r="1565" spans="3:450" s="41" customFormat="1" x14ac:dyDescent="0.2">
      <c r="C1565" s="42"/>
      <c r="G1565" s="43"/>
      <c r="H1565" s="43"/>
      <c r="AK1565" s="45"/>
      <c r="BN1565" s="45"/>
      <c r="DT1565" s="45"/>
      <c r="FZ1565" s="45"/>
      <c r="GA1565" s="73"/>
      <c r="GB1565" s="73"/>
      <c r="GC1565" s="73"/>
      <c r="GD1565" s="73"/>
      <c r="GE1565" s="73"/>
      <c r="GF1565" s="73"/>
      <c r="GG1565" s="73"/>
      <c r="GH1565" s="73"/>
      <c r="GI1565" s="73"/>
      <c r="GJ1565" s="73"/>
      <c r="GK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45"/>
      <c r="IF1565" s="45"/>
      <c r="JM1565" s="45"/>
      <c r="JN1565" s="45"/>
      <c r="JO1565" s="45"/>
      <c r="KR1565" s="45"/>
      <c r="LU1565" s="45"/>
      <c r="MY1565" s="45"/>
      <c r="OB1565" s="45"/>
      <c r="PE1565" s="45"/>
      <c r="QH1565" s="45"/>
    </row>
    <row r="1566" spans="3:450" s="41" customFormat="1" x14ac:dyDescent="0.2">
      <c r="C1566" s="42"/>
      <c r="G1566" s="43"/>
      <c r="H1566" s="43"/>
      <c r="AK1566" s="45"/>
      <c r="BN1566" s="45"/>
      <c r="DT1566" s="45"/>
      <c r="FZ1566" s="45"/>
      <c r="GA1566" s="73"/>
      <c r="GB1566" s="73"/>
      <c r="GC1566" s="73"/>
      <c r="GD1566" s="73"/>
      <c r="GE1566" s="73"/>
      <c r="GF1566" s="73"/>
      <c r="GG1566" s="73"/>
      <c r="GH1566" s="73"/>
      <c r="GI1566" s="73"/>
      <c r="GJ1566" s="73"/>
      <c r="GK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45"/>
      <c r="IF1566" s="45"/>
      <c r="JM1566" s="45"/>
      <c r="JN1566" s="45"/>
      <c r="JO1566" s="45"/>
      <c r="KR1566" s="45"/>
      <c r="LU1566" s="45"/>
      <c r="MY1566" s="45"/>
      <c r="OB1566" s="45"/>
      <c r="PE1566" s="45"/>
      <c r="QH1566" s="45"/>
    </row>
    <row r="1567" spans="3:450" s="41" customFormat="1" x14ac:dyDescent="0.2">
      <c r="C1567" s="42"/>
      <c r="G1567" s="43"/>
      <c r="H1567" s="43"/>
      <c r="AK1567" s="45"/>
      <c r="BN1567" s="45"/>
      <c r="DT1567" s="45"/>
      <c r="FZ1567" s="45"/>
      <c r="GA1567" s="73"/>
      <c r="GB1567" s="73"/>
      <c r="GC1567" s="73"/>
      <c r="GD1567" s="73"/>
      <c r="GE1567" s="73"/>
      <c r="GF1567" s="73"/>
      <c r="GG1567" s="73"/>
      <c r="GH1567" s="73"/>
      <c r="GI1567" s="73"/>
      <c r="GJ1567" s="73"/>
      <c r="GK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45"/>
      <c r="IF1567" s="45"/>
      <c r="JM1567" s="45"/>
      <c r="JN1567" s="45"/>
      <c r="JO1567" s="45"/>
      <c r="KR1567" s="45"/>
      <c r="LU1567" s="45"/>
      <c r="MY1567" s="45"/>
      <c r="OB1567" s="45"/>
      <c r="PE1567" s="45"/>
      <c r="QH1567" s="45"/>
    </row>
    <row r="1568" spans="3:450" s="41" customFormat="1" x14ac:dyDescent="0.2">
      <c r="C1568" s="42"/>
      <c r="G1568" s="43"/>
      <c r="H1568" s="43"/>
      <c r="AK1568" s="45"/>
      <c r="BN1568" s="45"/>
      <c r="DT1568" s="45"/>
      <c r="FZ1568" s="45"/>
      <c r="GA1568" s="73"/>
      <c r="GB1568" s="73"/>
      <c r="GC1568" s="73"/>
      <c r="GD1568" s="73"/>
      <c r="GE1568" s="73"/>
      <c r="GF1568" s="73"/>
      <c r="GG1568" s="73"/>
      <c r="GH1568" s="73"/>
      <c r="GI1568" s="73"/>
      <c r="GJ1568" s="73"/>
      <c r="GK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45"/>
      <c r="IF1568" s="45"/>
      <c r="JM1568" s="45"/>
      <c r="JN1568" s="45"/>
      <c r="JO1568" s="45"/>
      <c r="KR1568" s="45"/>
      <c r="LU1568" s="45"/>
      <c r="MY1568" s="45"/>
      <c r="OB1568" s="45"/>
      <c r="PE1568" s="45"/>
      <c r="QH1568" s="45"/>
    </row>
    <row r="1569" spans="3:450" s="41" customFormat="1" x14ac:dyDescent="0.2">
      <c r="C1569" s="42"/>
      <c r="G1569" s="43"/>
      <c r="H1569" s="43"/>
      <c r="AK1569" s="45"/>
      <c r="BN1569" s="45"/>
      <c r="DT1569" s="45"/>
      <c r="FZ1569" s="45"/>
      <c r="GA1569" s="73"/>
      <c r="GB1569" s="73"/>
      <c r="GC1569" s="73"/>
      <c r="GD1569" s="73"/>
      <c r="GE1569" s="73"/>
      <c r="GF1569" s="73"/>
      <c r="GG1569" s="73"/>
      <c r="GH1569" s="73"/>
      <c r="GI1569" s="73"/>
      <c r="GJ1569" s="73"/>
      <c r="GK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45"/>
      <c r="IF1569" s="45"/>
      <c r="JM1569" s="45"/>
      <c r="JN1569" s="45"/>
      <c r="JO1569" s="45"/>
      <c r="KR1569" s="45"/>
      <c r="LU1569" s="45"/>
      <c r="MY1569" s="45"/>
      <c r="OB1569" s="45"/>
      <c r="PE1569" s="45"/>
      <c r="QH1569" s="45"/>
    </row>
    <row r="1570" spans="3:450" s="41" customFormat="1" x14ac:dyDescent="0.2">
      <c r="C1570" s="42"/>
      <c r="G1570" s="43"/>
      <c r="H1570" s="43"/>
      <c r="AK1570" s="45"/>
      <c r="BN1570" s="45"/>
      <c r="DT1570" s="45"/>
      <c r="FZ1570" s="45"/>
      <c r="GA1570" s="73"/>
      <c r="GB1570" s="73"/>
      <c r="GC1570" s="73"/>
      <c r="GD1570" s="73"/>
      <c r="GE1570" s="73"/>
      <c r="GF1570" s="73"/>
      <c r="GG1570" s="73"/>
      <c r="GH1570" s="73"/>
      <c r="GI1570" s="73"/>
      <c r="GJ1570" s="73"/>
      <c r="GK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45"/>
      <c r="IF1570" s="45"/>
      <c r="JM1570" s="45"/>
      <c r="JN1570" s="45"/>
      <c r="JO1570" s="45"/>
      <c r="KR1570" s="45"/>
      <c r="LU1570" s="45"/>
      <c r="MY1570" s="45"/>
      <c r="OB1570" s="45"/>
      <c r="PE1570" s="45"/>
      <c r="QH1570" s="45"/>
    </row>
    <row r="1571" spans="3:450" s="41" customFormat="1" x14ac:dyDescent="0.2">
      <c r="C1571" s="42"/>
      <c r="G1571" s="43"/>
      <c r="H1571" s="43"/>
      <c r="AK1571" s="45"/>
      <c r="BN1571" s="45"/>
      <c r="DT1571" s="45"/>
      <c r="FZ1571" s="45"/>
      <c r="GA1571" s="73"/>
      <c r="GB1571" s="73"/>
      <c r="GC1571" s="73"/>
      <c r="GD1571" s="73"/>
      <c r="GE1571" s="73"/>
      <c r="GF1571" s="73"/>
      <c r="GG1571" s="73"/>
      <c r="GH1571" s="73"/>
      <c r="GI1571" s="73"/>
      <c r="GJ1571" s="73"/>
      <c r="GK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45"/>
      <c r="IF1571" s="45"/>
      <c r="JM1571" s="45"/>
      <c r="JN1571" s="45"/>
      <c r="JO1571" s="45"/>
      <c r="KR1571" s="45"/>
      <c r="LU1571" s="45"/>
      <c r="MY1571" s="45"/>
      <c r="OB1571" s="45"/>
      <c r="PE1571" s="45"/>
      <c r="QH1571" s="45"/>
    </row>
    <row r="1572" spans="3:450" s="41" customFormat="1" x14ac:dyDescent="0.2">
      <c r="C1572" s="42"/>
      <c r="G1572" s="43"/>
      <c r="H1572" s="43"/>
      <c r="AK1572" s="45"/>
      <c r="BN1572" s="45"/>
      <c r="DT1572" s="45"/>
      <c r="FZ1572" s="45"/>
      <c r="GA1572" s="73"/>
      <c r="GB1572" s="73"/>
      <c r="GC1572" s="73"/>
      <c r="GD1572" s="73"/>
      <c r="GE1572" s="73"/>
      <c r="GF1572" s="73"/>
      <c r="GG1572" s="73"/>
      <c r="GH1572" s="73"/>
      <c r="GI1572" s="73"/>
      <c r="GJ1572" s="73"/>
      <c r="GK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45"/>
      <c r="IF1572" s="45"/>
      <c r="JM1572" s="45"/>
      <c r="JN1572" s="45"/>
      <c r="JO1572" s="45"/>
      <c r="KR1572" s="45"/>
      <c r="LU1572" s="45"/>
      <c r="MY1572" s="45"/>
      <c r="OB1572" s="45"/>
      <c r="PE1572" s="45"/>
      <c r="QH1572" s="45"/>
    </row>
    <row r="1573" spans="3:450" s="41" customFormat="1" x14ac:dyDescent="0.2">
      <c r="C1573" s="42"/>
      <c r="G1573" s="43"/>
      <c r="H1573" s="43"/>
      <c r="AK1573" s="45"/>
      <c r="BN1573" s="45"/>
      <c r="DT1573" s="45"/>
      <c r="FZ1573" s="45"/>
      <c r="GA1573" s="73"/>
      <c r="GB1573" s="73"/>
      <c r="GC1573" s="73"/>
      <c r="GD1573" s="73"/>
      <c r="GE1573" s="73"/>
      <c r="GF1573" s="73"/>
      <c r="GG1573" s="73"/>
      <c r="GH1573" s="73"/>
      <c r="GI1573" s="73"/>
      <c r="GJ1573" s="73"/>
      <c r="GK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45"/>
      <c r="IF1573" s="45"/>
      <c r="JM1573" s="45"/>
      <c r="JN1573" s="45"/>
      <c r="JO1573" s="45"/>
      <c r="KR1573" s="45"/>
      <c r="LU1573" s="45"/>
      <c r="MY1573" s="45"/>
      <c r="OB1573" s="45"/>
      <c r="PE1573" s="45"/>
      <c r="QH1573" s="45"/>
    </row>
    <row r="1574" spans="3:450" s="41" customFormat="1" x14ac:dyDescent="0.2">
      <c r="C1574" s="42"/>
      <c r="G1574" s="43"/>
      <c r="H1574" s="43"/>
      <c r="AK1574" s="45"/>
      <c r="BN1574" s="45"/>
      <c r="DT1574" s="45"/>
      <c r="FZ1574" s="45"/>
      <c r="GA1574" s="73"/>
      <c r="GB1574" s="73"/>
      <c r="GC1574" s="73"/>
      <c r="GD1574" s="73"/>
      <c r="GE1574" s="73"/>
      <c r="GF1574" s="73"/>
      <c r="GG1574" s="73"/>
      <c r="GH1574" s="73"/>
      <c r="GI1574" s="73"/>
      <c r="GJ1574" s="73"/>
      <c r="GK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45"/>
      <c r="IF1574" s="45"/>
      <c r="JM1574" s="45"/>
      <c r="JN1574" s="45"/>
      <c r="JO1574" s="45"/>
      <c r="KR1574" s="45"/>
      <c r="LU1574" s="45"/>
      <c r="MY1574" s="45"/>
      <c r="OB1574" s="45"/>
      <c r="PE1574" s="45"/>
      <c r="QH1574" s="45"/>
    </row>
    <row r="1575" spans="3:450" s="41" customFormat="1" x14ac:dyDescent="0.2">
      <c r="C1575" s="42"/>
      <c r="G1575" s="43"/>
      <c r="H1575" s="43"/>
      <c r="AK1575" s="45"/>
      <c r="BN1575" s="45"/>
      <c r="DT1575" s="45"/>
      <c r="FZ1575" s="45"/>
      <c r="GA1575" s="73"/>
      <c r="GB1575" s="73"/>
      <c r="GC1575" s="73"/>
      <c r="GD1575" s="73"/>
      <c r="GE1575" s="73"/>
      <c r="GF1575" s="73"/>
      <c r="GG1575" s="73"/>
      <c r="GH1575" s="73"/>
      <c r="GI1575" s="73"/>
      <c r="GJ1575" s="73"/>
      <c r="GK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45"/>
      <c r="IF1575" s="45"/>
      <c r="JM1575" s="45"/>
      <c r="JN1575" s="45"/>
      <c r="JO1575" s="45"/>
      <c r="KR1575" s="45"/>
      <c r="LU1575" s="45"/>
      <c r="MY1575" s="45"/>
      <c r="OB1575" s="45"/>
      <c r="PE1575" s="45"/>
      <c r="QH1575" s="45"/>
    </row>
    <row r="1576" spans="3:450" s="41" customFormat="1" x14ac:dyDescent="0.2">
      <c r="C1576" s="42"/>
      <c r="G1576" s="43"/>
      <c r="H1576" s="43"/>
      <c r="AK1576" s="45"/>
      <c r="BN1576" s="45"/>
      <c r="DT1576" s="45"/>
      <c r="FZ1576" s="45"/>
      <c r="GA1576" s="73"/>
      <c r="GB1576" s="73"/>
      <c r="GC1576" s="73"/>
      <c r="GD1576" s="73"/>
      <c r="GE1576" s="73"/>
      <c r="GF1576" s="73"/>
      <c r="GG1576" s="73"/>
      <c r="GH1576" s="73"/>
      <c r="GI1576" s="73"/>
      <c r="GJ1576" s="73"/>
      <c r="GK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45"/>
      <c r="IF1576" s="45"/>
      <c r="JM1576" s="45"/>
      <c r="JN1576" s="45"/>
      <c r="JO1576" s="45"/>
      <c r="KR1576" s="45"/>
      <c r="LU1576" s="45"/>
      <c r="MY1576" s="45"/>
      <c r="OB1576" s="45"/>
      <c r="PE1576" s="45"/>
      <c r="QH1576" s="45"/>
    </row>
    <row r="1577" spans="3:450" s="41" customFormat="1" x14ac:dyDescent="0.2">
      <c r="C1577" s="42"/>
      <c r="G1577" s="43"/>
      <c r="H1577" s="43"/>
      <c r="AK1577" s="45"/>
      <c r="BN1577" s="45"/>
      <c r="DT1577" s="45"/>
      <c r="FZ1577" s="45"/>
      <c r="GA1577" s="73"/>
      <c r="GB1577" s="73"/>
      <c r="GC1577" s="73"/>
      <c r="GD1577" s="73"/>
      <c r="GE1577" s="73"/>
      <c r="GF1577" s="73"/>
      <c r="GG1577" s="73"/>
      <c r="GH1577" s="73"/>
      <c r="GI1577" s="73"/>
      <c r="GJ1577" s="73"/>
      <c r="GK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45"/>
      <c r="IF1577" s="45"/>
      <c r="JM1577" s="45"/>
      <c r="JN1577" s="45"/>
      <c r="JO1577" s="45"/>
      <c r="KR1577" s="45"/>
      <c r="LU1577" s="45"/>
      <c r="MY1577" s="45"/>
      <c r="OB1577" s="45"/>
      <c r="PE1577" s="45"/>
      <c r="QH1577" s="45"/>
    </row>
    <row r="1578" spans="3:450" s="41" customFormat="1" x14ac:dyDescent="0.2">
      <c r="C1578" s="42"/>
      <c r="G1578" s="43"/>
      <c r="H1578" s="43"/>
      <c r="AK1578" s="45"/>
      <c r="BN1578" s="45"/>
      <c r="DT1578" s="45"/>
      <c r="FZ1578" s="45"/>
      <c r="GA1578" s="73"/>
      <c r="GB1578" s="73"/>
      <c r="GC1578" s="73"/>
      <c r="GD1578" s="73"/>
      <c r="GE1578" s="73"/>
      <c r="GF1578" s="73"/>
      <c r="GG1578" s="73"/>
      <c r="GH1578" s="73"/>
      <c r="GI1578" s="73"/>
      <c r="GJ1578" s="73"/>
      <c r="GK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45"/>
      <c r="IF1578" s="45"/>
      <c r="JM1578" s="45"/>
      <c r="JN1578" s="45"/>
      <c r="JO1578" s="45"/>
      <c r="KR1578" s="45"/>
      <c r="LU1578" s="45"/>
      <c r="MY1578" s="45"/>
      <c r="OB1578" s="45"/>
      <c r="PE1578" s="45"/>
      <c r="QH1578" s="45"/>
    </row>
    <row r="1579" spans="3:450" s="41" customFormat="1" x14ac:dyDescent="0.2">
      <c r="C1579" s="42"/>
      <c r="G1579" s="43"/>
      <c r="H1579" s="43"/>
      <c r="AK1579" s="45"/>
      <c r="BN1579" s="45"/>
      <c r="DT1579" s="45"/>
      <c r="FZ1579" s="45"/>
      <c r="GA1579" s="73"/>
      <c r="GB1579" s="73"/>
      <c r="GC1579" s="73"/>
      <c r="GD1579" s="73"/>
      <c r="GE1579" s="73"/>
      <c r="GF1579" s="73"/>
      <c r="GG1579" s="73"/>
      <c r="GH1579" s="73"/>
      <c r="GI1579" s="73"/>
      <c r="GJ1579" s="73"/>
      <c r="GK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45"/>
      <c r="IF1579" s="45"/>
      <c r="JM1579" s="45"/>
      <c r="JN1579" s="45"/>
      <c r="JO1579" s="45"/>
      <c r="KR1579" s="45"/>
      <c r="LU1579" s="45"/>
      <c r="MY1579" s="45"/>
      <c r="OB1579" s="45"/>
      <c r="PE1579" s="45"/>
      <c r="QH1579" s="45"/>
    </row>
    <row r="1580" spans="3:450" s="41" customFormat="1" x14ac:dyDescent="0.2">
      <c r="C1580" s="42"/>
      <c r="G1580" s="43"/>
      <c r="H1580" s="43"/>
      <c r="AK1580" s="45"/>
      <c r="BN1580" s="45"/>
      <c r="DT1580" s="45"/>
      <c r="FZ1580" s="45"/>
      <c r="GA1580" s="73"/>
      <c r="GB1580" s="73"/>
      <c r="GC1580" s="73"/>
      <c r="GD1580" s="73"/>
      <c r="GE1580" s="73"/>
      <c r="GF1580" s="73"/>
      <c r="GG1580" s="73"/>
      <c r="GH1580" s="73"/>
      <c r="GI1580" s="73"/>
      <c r="GJ1580" s="73"/>
      <c r="GK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45"/>
      <c r="IF1580" s="45"/>
      <c r="JM1580" s="45"/>
      <c r="JN1580" s="45"/>
      <c r="JO1580" s="45"/>
      <c r="KR1580" s="45"/>
      <c r="LU1580" s="45"/>
      <c r="MY1580" s="45"/>
      <c r="OB1580" s="45"/>
      <c r="PE1580" s="45"/>
      <c r="QH1580" s="45"/>
    </row>
    <row r="1581" spans="3:450" s="41" customFormat="1" x14ac:dyDescent="0.2">
      <c r="C1581" s="42"/>
      <c r="G1581" s="43"/>
      <c r="H1581" s="43"/>
      <c r="AK1581" s="45"/>
      <c r="BN1581" s="45"/>
      <c r="DT1581" s="45"/>
      <c r="FZ1581" s="45"/>
      <c r="GA1581" s="73"/>
      <c r="GB1581" s="73"/>
      <c r="GC1581" s="73"/>
      <c r="GD1581" s="73"/>
      <c r="GE1581" s="73"/>
      <c r="GF1581" s="73"/>
      <c r="GG1581" s="73"/>
      <c r="GH1581" s="73"/>
      <c r="GI1581" s="73"/>
      <c r="GJ1581" s="73"/>
      <c r="GK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45"/>
      <c r="IF1581" s="45"/>
      <c r="JM1581" s="45"/>
      <c r="JN1581" s="45"/>
      <c r="JO1581" s="45"/>
      <c r="KR1581" s="45"/>
      <c r="LU1581" s="45"/>
      <c r="MY1581" s="45"/>
      <c r="OB1581" s="45"/>
      <c r="PE1581" s="45"/>
      <c r="QH1581" s="45"/>
    </row>
    <row r="1582" spans="3:450" s="41" customFormat="1" x14ac:dyDescent="0.2">
      <c r="C1582" s="42"/>
      <c r="G1582" s="43"/>
      <c r="H1582" s="43"/>
      <c r="AK1582" s="45"/>
      <c r="BN1582" s="45"/>
      <c r="DT1582" s="45"/>
      <c r="FZ1582" s="45"/>
      <c r="GA1582" s="73"/>
      <c r="GB1582" s="73"/>
      <c r="GC1582" s="73"/>
      <c r="GD1582" s="73"/>
      <c r="GE1582" s="73"/>
      <c r="GF1582" s="73"/>
      <c r="GG1582" s="73"/>
      <c r="GH1582" s="73"/>
      <c r="GI1582" s="73"/>
      <c r="GJ1582" s="73"/>
      <c r="GK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45"/>
      <c r="IF1582" s="45"/>
      <c r="JM1582" s="45"/>
      <c r="JN1582" s="45"/>
      <c r="JO1582" s="45"/>
      <c r="KR1582" s="45"/>
      <c r="LU1582" s="45"/>
      <c r="MY1582" s="45"/>
      <c r="OB1582" s="45"/>
      <c r="PE1582" s="45"/>
      <c r="QH1582" s="45"/>
    </row>
    <row r="1583" spans="3:450" s="41" customFormat="1" x14ac:dyDescent="0.2">
      <c r="C1583" s="42"/>
      <c r="G1583" s="43"/>
      <c r="H1583" s="43"/>
      <c r="AK1583" s="45"/>
      <c r="BN1583" s="45"/>
      <c r="DT1583" s="45"/>
      <c r="FZ1583" s="45"/>
      <c r="GA1583" s="73"/>
      <c r="GB1583" s="73"/>
      <c r="GC1583" s="73"/>
      <c r="GD1583" s="73"/>
      <c r="GE1583" s="73"/>
      <c r="GF1583" s="73"/>
      <c r="GG1583" s="73"/>
      <c r="GH1583" s="73"/>
      <c r="GI1583" s="73"/>
      <c r="GJ1583" s="73"/>
      <c r="GK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45"/>
      <c r="IF1583" s="45"/>
      <c r="JM1583" s="45"/>
      <c r="JN1583" s="45"/>
      <c r="JO1583" s="45"/>
      <c r="KR1583" s="45"/>
      <c r="LU1583" s="45"/>
      <c r="MY1583" s="45"/>
      <c r="OB1583" s="45"/>
      <c r="PE1583" s="45"/>
      <c r="QH1583" s="45"/>
    </row>
    <row r="1584" spans="3:450" s="41" customFormat="1" x14ac:dyDescent="0.2">
      <c r="C1584" s="42"/>
      <c r="G1584" s="43"/>
      <c r="H1584" s="43"/>
      <c r="AK1584" s="45"/>
      <c r="BN1584" s="45"/>
      <c r="DT1584" s="45"/>
      <c r="FZ1584" s="45"/>
      <c r="GA1584" s="73"/>
      <c r="GB1584" s="73"/>
      <c r="GC1584" s="73"/>
      <c r="GD1584" s="73"/>
      <c r="GE1584" s="73"/>
      <c r="GF1584" s="73"/>
      <c r="GG1584" s="73"/>
      <c r="GH1584" s="73"/>
      <c r="GI1584" s="73"/>
      <c r="GJ1584" s="73"/>
      <c r="GK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45"/>
      <c r="IF1584" s="45"/>
      <c r="JM1584" s="45"/>
      <c r="JN1584" s="45"/>
      <c r="JO1584" s="45"/>
      <c r="KR1584" s="45"/>
      <c r="LU1584" s="45"/>
      <c r="MY1584" s="45"/>
      <c r="OB1584" s="45"/>
      <c r="PE1584" s="45"/>
      <c r="QH1584" s="45"/>
    </row>
    <row r="1585" spans="3:450" s="41" customFormat="1" x14ac:dyDescent="0.2">
      <c r="C1585" s="42"/>
      <c r="G1585" s="43"/>
      <c r="H1585" s="43"/>
      <c r="AK1585" s="45"/>
      <c r="BN1585" s="45"/>
      <c r="DT1585" s="45"/>
      <c r="FZ1585" s="45"/>
      <c r="GA1585" s="73"/>
      <c r="GB1585" s="73"/>
      <c r="GC1585" s="73"/>
      <c r="GD1585" s="73"/>
      <c r="GE1585" s="73"/>
      <c r="GF1585" s="73"/>
      <c r="GG1585" s="73"/>
      <c r="GH1585" s="73"/>
      <c r="GI1585" s="73"/>
      <c r="GJ1585" s="73"/>
      <c r="GK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45"/>
      <c r="IF1585" s="45"/>
      <c r="JM1585" s="45"/>
      <c r="JN1585" s="45"/>
      <c r="JO1585" s="45"/>
      <c r="KR1585" s="45"/>
      <c r="LU1585" s="45"/>
      <c r="MY1585" s="45"/>
      <c r="OB1585" s="45"/>
      <c r="PE1585" s="45"/>
      <c r="QH1585" s="45"/>
    </row>
    <row r="1586" spans="3:450" s="41" customFormat="1" x14ac:dyDescent="0.2">
      <c r="C1586" s="42"/>
      <c r="G1586" s="43"/>
      <c r="H1586" s="43"/>
      <c r="AK1586" s="45"/>
      <c r="BN1586" s="45"/>
      <c r="DT1586" s="45"/>
      <c r="FZ1586" s="45"/>
      <c r="GA1586" s="73"/>
      <c r="GB1586" s="73"/>
      <c r="GC1586" s="73"/>
      <c r="GD1586" s="73"/>
      <c r="GE1586" s="73"/>
      <c r="GF1586" s="73"/>
      <c r="GG1586" s="73"/>
      <c r="GH1586" s="73"/>
      <c r="GI1586" s="73"/>
      <c r="GJ1586" s="73"/>
      <c r="GK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45"/>
      <c r="IF1586" s="45"/>
      <c r="JM1586" s="45"/>
      <c r="JN1586" s="45"/>
      <c r="JO1586" s="45"/>
      <c r="KR1586" s="45"/>
      <c r="LU1586" s="45"/>
      <c r="MY1586" s="45"/>
      <c r="OB1586" s="45"/>
      <c r="PE1586" s="45"/>
      <c r="QH1586" s="45"/>
    </row>
    <row r="1587" spans="3:450" s="41" customFormat="1" x14ac:dyDescent="0.2">
      <c r="C1587" s="42"/>
      <c r="G1587" s="43"/>
      <c r="H1587" s="43"/>
      <c r="AK1587" s="45"/>
      <c r="BN1587" s="45"/>
      <c r="DT1587" s="45"/>
      <c r="FZ1587" s="45"/>
      <c r="GA1587" s="73"/>
      <c r="GB1587" s="73"/>
      <c r="GC1587" s="73"/>
      <c r="GD1587" s="73"/>
      <c r="GE1587" s="73"/>
      <c r="GF1587" s="73"/>
      <c r="GG1587" s="73"/>
      <c r="GH1587" s="73"/>
      <c r="GI1587" s="73"/>
      <c r="GJ1587" s="73"/>
      <c r="GK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45"/>
      <c r="IF1587" s="45"/>
      <c r="JM1587" s="45"/>
      <c r="JN1587" s="45"/>
      <c r="JO1587" s="45"/>
      <c r="KR1587" s="45"/>
      <c r="LU1587" s="45"/>
      <c r="MY1587" s="45"/>
      <c r="OB1587" s="45"/>
      <c r="PE1587" s="45"/>
      <c r="QH1587" s="45"/>
    </row>
    <row r="1588" spans="3:450" s="41" customFormat="1" x14ac:dyDescent="0.2">
      <c r="C1588" s="42"/>
      <c r="G1588" s="43"/>
      <c r="H1588" s="43"/>
      <c r="AK1588" s="45"/>
      <c r="BN1588" s="45"/>
      <c r="DT1588" s="45"/>
      <c r="FZ1588" s="45"/>
      <c r="GA1588" s="73"/>
      <c r="GB1588" s="73"/>
      <c r="GC1588" s="73"/>
      <c r="GD1588" s="73"/>
      <c r="GE1588" s="73"/>
      <c r="GF1588" s="73"/>
      <c r="GG1588" s="73"/>
      <c r="GH1588" s="73"/>
      <c r="GI1588" s="73"/>
      <c r="GJ1588" s="73"/>
      <c r="GK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45"/>
      <c r="IF1588" s="45"/>
      <c r="JM1588" s="45"/>
      <c r="JN1588" s="45"/>
      <c r="JO1588" s="45"/>
      <c r="KR1588" s="45"/>
      <c r="LU1588" s="45"/>
      <c r="MY1588" s="45"/>
      <c r="OB1588" s="45"/>
      <c r="PE1588" s="45"/>
      <c r="QH1588" s="45"/>
    </row>
    <row r="1589" spans="3:450" s="41" customFormat="1" x14ac:dyDescent="0.2">
      <c r="C1589" s="42"/>
      <c r="G1589" s="43"/>
      <c r="H1589" s="43"/>
      <c r="AK1589" s="45"/>
      <c r="BN1589" s="45"/>
      <c r="DT1589" s="45"/>
      <c r="FZ1589" s="45"/>
      <c r="GA1589" s="73"/>
      <c r="GB1589" s="73"/>
      <c r="GC1589" s="73"/>
      <c r="GD1589" s="73"/>
      <c r="GE1589" s="73"/>
      <c r="GF1589" s="73"/>
      <c r="GG1589" s="73"/>
      <c r="GH1589" s="73"/>
      <c r="GI1589" s="73"/>
      <c r="GJ1589" s="73"/>
      <c r="GK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45"/>
      <c r="IF1589" s="45"/>
      <c r="JM1589" s="45"/>
      <c r="JN1589" s="45"/>
      <c r="JO1589" s="45"/>
      <c r="KR1589" s="45"/>
      <c r="LU1589" s="45"/>
      <c r="MY1589" s="45"/>
      <c r="OB1589" s="45"/>
      <c r="PE1589" s="45"/>
      <c r="QH1589" s="45"/>
    </row>
    <row r="1590" spans="3:450" s="41" customFormat="1" x14ac:dyDescent="0.2">
      <c r="C1590" s="42"/>
      <c r="G1590" s="43"/>
      <c r="H1590" s="43"/>
      <c r="AK1590" s="45"/>
      <c r="BN1590" s="45"/>
      <c r="DT1590" s="45"/>
      <c r="FZ1590" s="45"/>
      <c r="GA1590" s="73"/>
      <c r="GB1590" s="73"/>
      <c r="GC1590" s="73"/>
      <c r="GD1590" s="73"/>
      <c r="GE1590" s="73"/>
      <c r="GF1590" s="73"/>
      <c r="GG1590" s="73"/>
      <c r="GH1590" s="73"/>
      <c r="GI1590" s="73"/>
      <c r="GJ1590" s="73"/>
      <c r="GK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45"/>
      <c r="IF1590" s="45"/>
      <c r="JM1590" s="45"/>
      <c r="JN1590" s="45"/>
      <c r="JO1590" s="45"/>
      <c r="KR1590" s="45"/>
      <c r="LU1590" s="45"/>
      <c r="MY1590" s="45"/>
      <c r="OB1590" s="45"/>
      <c r="PE1590" s="45"/>
      <c r="QH1590" s="45"/>
    </row>
    <row r="1591" spans="3:450" s="41" customFormat="1" x14ac:dyDescent="0.2">
      <c r="C1591" s="42"/>
      <c r="G1591" s="43"/>
      <c r="H1591" s="43"/>
      <c r="AK1591" s="45"/>
      <c r="BN1591" s="45"/>
      <c r="DT1591" s="45"/>
      <c r="FZ1591" s="45"/>
      <c r="GA1591" s="73"/>
      <c r="GB1591" s="73"/>
      <c r="GC1591" s="73"/>
      <c r="GD1591" s="73"/>
      <c r="GE1591" s="73"/>
      <c r="GF1591" s="73"/>
      <c r="GG1591" s="73"/>
      <c r="GH1591" s="73"/>
      <c r="GI1591" s="73"/>
      <c r="GJ1591" s="73"/>
      <c r="GK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45"/>
      <c r="IF1591" s="45"/>
      <c r="JM1591" s="45"/>
      <c r="JN1591" s="45"/>
      <c r="JO1591" s="45"/>
      <c r="KR1591" s="45"/>
      <c r="LU1591" s="45"/>
      <c r="MY1591" s="45"/>
      <c r="OB1591" s="45"/>
      <c r="PE1591" s="45"/>
      <c r="QH1591" s="45"/>
    </row>
    <row r="1592" spans="3:450" s="41" customFormat="1" x14ac:dyDescent="0.2">
      <c r="C1592" s="42"/>
      <c r="G1592" s="43"/>
      <c r="H1592" s="43"/>
      <c r="AK1592" s="45"/>
      <c r="BN1592" s="45"/>
      <c r="DT1592" s="45"/>
      <c r="FZ1592" s="45"/>
      <c r="GA1592" s="73"/>
      <c r="GB1592" s="73"/>
      <c r="GC1592" s="73"/>
      <c r="GD1592" s="73"/>
      <c r="GE1592" s="73"/>
      <c r="GF1592" s="73"/>
      <c r="GG1592" s="73"/>
      <c r="GH1592" s="73"/>
      <c r="GI1592" s="73"/>
      <c r="GJ1592" s="73"/>
      <c r="GK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45"/>
      <c r="IF1592" s="45"/>
      <c r="JM1592" s="45"/>
      <c r="JN1592" s="45"/>
      <c r="JO1592" s="45"/>
      <c r="KR1592" s="45"/>
      <c r="LU1592" s="45"/>
      <c r="MY1592" s="45"/>
      <c r="OB1592" s="45"/>
      <c r="PE1592" s="45"/>
      <c r="QH1592" s="45"/>
    </row>
    <row r="1593" spans="3:450" s="41" customFormat="1" x14ac:dyDescent="0.2">
      <c r="C1593" s="42"/>
      <c r="G1593" s="43"/>
      <c r="H1593" s="43"/>
      <c r="AK1593" s="45"/>
      <c r="BN1593" s="45"/>
      <c r="DT1593" s="45"/>
      <c r="FZ1593" s="45"/>
      <c r="GA1593" s="73"/>
      <c r="GB1593" s="73"/>
      <c r="GC1593" s="73"/>
      <c r="GD1593" s="73"/>
      <c r="GE1593" s="73"/>
      <c r="GF1593" s="73"/>
      <c r="GG1593" s="73"/>
      <c r="GH1593" s="73"/>
      <c r="GI1593" s="73"/>
      <c r="GJ1593" s="73"/>
      <c r="GK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45"/>
      <c r="IF1593" s="45"/>
      <c r="JM1593" s="45"/>
      <c r="JN1593" s="45"/>
      <c r="JO1593" s="45"/>
      <c r="KR1593" s="45"/>
      <c r="LU1593" s="45"/>
      <c r="MY1593" s="45"/>
      <c r="OB1593" s="45"/>
      <c r="PE1593" s="45"/>
      <c r="QH1593" s="45"/>
    </row>
    <row r="1594" spans="3:450" s="41" customFormat="1" x14ac:dyDescent="0.2">
      <c r="C1594" s="42"/>
      <c r="G1594" s="43"/>
      <c r="H1594" s="43"/>
      <c r="AK1594" s="45"/>
      <c r="BN1594" s="45"/>
      <c r="DT1594" s="45"/>
      <c r="FZ1594" s="45"/>
      <c r="GA1594" s="73"/>
      <c r="GB1594" s="73"/>
      <c r="GC1594" s="73"/>
      <c r="GD1594" s="73"/>
      <c r="GE1594" s="73"/>
      <c r="GF1594" s="73"/>
      <c r="GG1594" s="73"/>
      <c r="GH1594" s="73"/>
      <c r="GI1594" s="73"/>
      <c r="GJ1594" s="73"/>
      <c r="GK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45"/>
      <c r="IF1594" s="45"/>
      <c r="JM1594" s="45"/>
      <c r="JN1594" s="45"/>
      <c r="JO1594" s="45"/>
      <c r="KR1594" s="45"/>
      <c r="LU1594" s="45"/>
      <c r="MY1594" s="45"/>
      <c r="OB1594" s="45"/>
      <c r="PE1594" s="45"/>
      <c r="QH1594" s="45"/>
    </row>
    <row r="1595" spans="3:450" s="41" customFormat="1" x14ac:dyDescent="0.2">
      <c r="C1595" s="42"/>
      <c r="G1595" s="43"/>
      <c r="H1595" s="43"/>
      <c r="AK1595" s="45"/>
      <c r="BN1595" s="45"/>
      <c r="DT1595" s="45"/>
      <c r="FZ1595" s="45"/>
      <c r="GA1595" s="73"/>
      <c r="GB1595" s="73"/>
      <c r="GC1595" s="73"/>
      <c r="GD1595" s="73"/>
      <c r="GE1595" s="73"/>
      <c r="GF1595" s="73"/>
      <c r="GG1595" s="73"/>
      <c r="GH1595" s="73"/>
      <c r="GI1595" s="73"/>
      <c r="GJ1595" s="73"/>
      <c r="GK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45"/>
      <c r="IF1595" s="45"/>
      <c r="JM1595" s="45"/>
      <c r="JN1595" s="45"/>
      <c r="JO1595" s="45"/>
      <c r="KR1595" s="45"/>
      <c r="LU1595" s="45"/>
      <c r="MY1595" s="45"/>
      <c r="OB1595" s="45"/>
      <c r="PE1595" s="45"/>
      <c r="QH1595" s="45"/>
    </row>
    <row r="1596" spans="3:450" s="41" customFormat="1" x14ac:dyDescent="0.2">
      <c r="C1596" s="42"/>
      <c r="G1596" s="43"/>
      <c r="H1596" s="43"/>
      <c r="AK1596" s="45"/>
      <c r="BN1596" s="45"/>
      <c r="DT1596" s="45"/>
      <c r="FZ1596" s="45"/>
      <c r="GA1596" s="73"/>
      <c r="GB1596" s="73"/>
      <c r="GC1596" s="73"/>
      <c r="GD1596" s="73"/>
      <c r="GE1596" s="73"/>
      <c r="GF1596" s="73"/>
      <c r="GG1596" s="73"/>
      <c r="GH1596" s="73"/>
      <c r="GI1596" s="73"/>
      <c r="GJ1596" s="73"/>
      <c r="GK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45"/>
      <c r="IF1596" s="45"/>
      <c r="JM1596" s="45"/>
      <c r="JN1596" s="45"/>
      <c r="JO1596" s="45"/>
      <c r="KR1596" s="45"/>
      <c r="LU1596" s="45"/>
      <c r="MY1596" s="45"/>
      <c r="OB1596" s="45"/>
      <c r="PE1596" s="45"/>
      <c r="QH1596" s="45"/>
    </row>
    <row r="1597" spans="3:450" s="41" customFormat="1" x14ac:dyDescent="0.2">
      <c r="C1597" s="42"/>
      <c r="G1597" s="43"/>
      <c r="H1597" s="43"/>
      <c r="AK1597" s="45"/>
      <c r="BN1597" s="45"/>
      <c r="DT1597" s="45"/>
      <c r="FZ1597" s="45"/>
      <c r="GA1597" s="73"/>
      <c r="GB1597" s="73"/>
      <c r="GC1597" s="73"/>
      <c r="GD1597" s="73"/>
      <c r="GE1597" s="73"/>
      <c r="GF1597" s="73"/>
      <c r="GG1597" s="73"/>
      <c r="GH1597" s="73"/>
      <c r="GI1597" s="73"/>
      <c r="GJ1597" s="73"/>
      <c r="GK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45"/>
      <c r="IF1597" s="45"/>
      <c r="JM1597" s="45"/>
      <c r="JN1597" s="45"/>
      <c r="JO1597" s="45"/>
      <c r="KR1597" s="45"/>
      <c r="LU1597" s="45"/>
      <c r="MY1597" s="45"/>
      <c r="OB1597" s="45"/>
      <c r="PE1597" s="45"/>
      <c r="QH1597" s="45"/>
    </row>
    <row r="1598" spans="3:450" s="41" customFormat="1" x14ac:dyDescent="0.2">
      <c r="C1598" s="42"/>
      <c r="G1598" s="43"/>
      <c r="H1598" s="43"/>
      <c r="AK1598" s="45"/>
      <c r="BN1598" s="45"/>
      <c r="DT1598" s="45"/>
      <c r="FZ1598" s="45"/>
      <c r="GA1598" s="73"/>
      <c r="GB1598" s="73"/>
      <c r="GC1598" s="73"/>
      <c r="GD1598" s="73"/>
      <c r="GE1598" s="73"/>
      <c r="GF1598" s="73"/>
      <c r="GG1598" s="73"/>
      <c r="GH1598" s="73"/>
      <c r="GI1598" s="73"/>
      <c r="GJ1598" s="73"/>
      <c r="GK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45"/>
      <c r="IF1598" s="45"/>
      <c r="JM1598" s="45"/>
      <c r="JN1598" s="45"/>
      <c r="JO1598" s="45"/>
      <c r="KR1598" s="45"/>
      <c r="LU1598" s="45"/>
      <c r="MY1598" s="45"/>
      <c r="OB1598" s="45"/>
      <c r="PE1598" s="45"/>
      <c r="QH1598" s="45"/>
    </row>
    <row r="1599" spans="3:450" s="41" customFormat="1" x14ac:dyDescent="0.2">
      <c r="C1599" s="42"/>
      <c r="G1599" s="43"/>
      <c r="H1599" s="43"/>
      <c r="AK1599" s="45"/>
      <c r="BN1599" s="45"/>
      <c r="DT1599" s="45"/>
      <c r="FZ1599" s="45"/>
      <c r="GA1599" s="73"/>
      <c r="GB1599" s="73"/>
      <c r="GC1599" s="73"/>
      <c r="GD1599" s="73"/>
      <c r="GE1599" s="73"/>
      <c r="GF1599" s="73"/>
      <c r="GG1599" s="73"/>
      <c r="GH1599" s="73"/>
      <c r="GI1599" s="73"/>
      <c r="GJ1599" s="73"/>
      <c r="GK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45"/>
      <c r="IF1599" s="45"/>
      <c r="JM1599" s="45"/>
      <c r="JN1599" s="45"/>
      <c r="JO1599" s="45"/>
      <c r="KR1599" s="45"/>
      <c r="LU1599" s="45"/>
      <c r="MY1599" s="45"/>
      <c r="OB1599" s="45"/>
      <c r="PE1599" s="45"/>
      <c r="QH1599" s="45"/>
    </row>
    <row r="1600" spans="3:450" s="41" customFormat="1" x14ac:dyDescent="0.2">
      <c r="C1600" s="42"/>
      <c r="G1600" s="43"/>
      <c r="H1600" s="43"/>
      <c r="AK1600" s="45"/>
      <c r="BN1600" s="45"/>
      <c r="DT1600" s="45"/>
      <c r="FZ1600" s="45"/>
      <c r="GA1600" s="73"/>
      <c r="GB1600" s="73"/>
      <c r="GC1600" s="73"/>
      <c r="GD1600" s="73"/>
      <c r="GE1600" s="73"/>
      <c r="GF1600" s="73"/>
      <c r="GG1600" s="73"/>
      <c r="GH1600" s="73"/>
      <c r="GI1600" s="73"/>
      <c r="GJ1600" s="73"/>
      <c r="GK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45"/>
      <c r="IF1600" s="45"/>
      <c r="JM1600" s="45"/>
      <c r="JN1600" s="45"/>
      <c r="JO1600" s="45"/>
      <c r="KR1600" s="45"/>
      <c r="LU1600" s="45"/>
      <c r="MY1600" s="45"/>
      <c r="OB1600" s="45"/>
      <c r="PE1600" s="45"/>
      <c r="QH1600" s="45"/>
    </row>
    <row r="1601" spans="3:450" s="41" customFormat="1" x14ac:dyDescent="0.2">
      <c r="C1601" s="42"/>
      <c r="G1601" s="43"/>
      <c r="H1601" s="43"/>
      <c r="AK1601" s="45"/>
      <c r="BN1601" s="45"/>
      <c r="DT1601" s="45"/>
      <c r="FZ1601" s="45"/>
      <c r="GA1601" s="73"/>
      <c r="GB1601" s="73"/>
      <c r="GC1601" s="73"/>
      <c r="GD1601" s="73"/>
      <c r="GE1601" s="73"/>
      <c r="GF1601" s="73"/>
      <c r="GG1601" s="73"/>
      <c r="GH1601" s="73"/>
      <c r="GI1601" s="73"/>
      <c r="GJ1601" s="73"/>
      <c r="GK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45"/>
      <c r="IF1601" s="45"/>
      <c r="JM1601" s="45"/>
      <c r="JN1601" s="45"/>
      <c r="JO1601" s="45"/>
      <c r="KR1601" s="45"/>
      <c r="LU1601" s="45"/>
      <c r="MY1601" s="45"/>
      <c r="OB1601" s="45"/>
      <c r="PE1601" s="45"/>
      <c r="QH1601" s="45"/>
    </row>
    <row r="1602" spans="3:450" s="41" customFormat="1" x14ac:dyDescent="0.2">
      <c r="C1602" s="42"/>
      <c r="G1602" s="43"/>
      <c r="H1602" s="43"/>
      <c r="AK1602" s="45"/>
      <c r="BN1602" s="45"/>
      <c r="DT1602" s="45"/>
      <c r="FZ1602" s="45"/>
      <c r="GA1602" s="73"/>
      <c r="GB1602" s="73"/>
      <c r="GC1602" s="73"/>
      <c r="GD1602" s="73"/>
      <c r="GE1602" s="73"/>
      <c r="GF1602" s="73"/>
      <c r="GG1602" s="73"/>
      <c r="GH1602" s="73"/>
      <c r="GI1602" s="73"/>
      <c r="GJ1602" s="73"/>
      <c r="GK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45"/>
      <c r="IF1602" s="45"/>
      <c r="JM1602" s="45"/>
      <c r="JN1602" s="45"/>
      <c r="JO1602" s="45"/>
      <c r="KR1602" s="45"/>
      <c r="LU1602" s="45"/>
      <c r="MY1602" s="45"/>
      <c r="OB1602" s="45"/>
      <c r="PE1602" s="45"/>
      <c r="QH1602" s="45"/>
    </row>
    <row r="1603" spans="3:450" s="41" customFormat="1" x14ac:dyDescent="0.2">
      <c r="C1603" s="42"/>
      <c r="G1603" s="43"/>
      <c r="H1603" s="43"/>
      <c r="AK1603" s="45"/>
      <c r="BN1603" s="45"/>
      <c r="DT1603" s="45"/>
      <c r="FZ1603" s="45"/>
      <c r="GA1603" s="73"/>
      <c r="GB1603" s="73"/>
      <c r="GC1603" s="73"/>
      <c r="GD1603" s="73"/>
      <c r="GE1603" s="73"/>
      <c r="GF1603" s="73"/>
      <c r="GG1603" s="73"/>
      <c r="GH1603" s="73"/>
      <c r="GI1603" s="73"/>
      <c r="GJ1603" s="73"/>
      <c r="GK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45"/>
      <c r="IF1603" s="45"/>
      <c r="JM1603" s="45"/>
      <c r="JN1603" s="45"/>
      <c r="JO1603" s="45"/>
      <c r="KR1603" s="45"/>
      <c r="LU1603" s="45"/>
      <c r="MY1603" s="45"/>
      <c r="OB1603" s="45"/>
      <c r="PE1603" s="45"/>
      <c r="QH1603" s="45"/>
    </row>
    <row r="1604" spans="3:450" s="41" customFormat="1" x14ac:dyDescent="0.2">
      <c r="C1604" s="42"/>
      <c r="G1604" s="43"/>
      <c r="H1604" s="43"/>
      <c r="AK1604" s="45"/>
      <c r="BN1604" s="45"/>
      <c r="DT1604" s="45"/>
      <c r="FZ1604" s="45"/>
      <c r="GA1604" s="73"/>
      <c r="GB1604" s="73"/>
      <c r="GC1604" s="73"/>
      <c r="GD1604" s="73"/>
      <c r="GE1604" s="73"/>
      <c r="GF1604" s="73"/>
      <c r="GG1604" s="73"/>
      <c r="GH1604" s="73"/>
      <c r="GI1604" s="73"/>
      <c r="GJ1604" s="73"/>
      <c r="GK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45"/>
      <c r="IF1604" s="45"/>
      <c r="JM1604" s="45"/>
      <c r="JN1604" s="45"/>
      <c r="JO1604" s="45"/>
      <c r="KR1604" s="45"/>
      <c r="LU1604" s="45"/>
      <c r="MY1604" s="45"/>
      <c r="OB1604" s="45"/>
      <c r="PE1604" s="45"/>
      <c r="QH1604" s="45"/>
    </row>
    <row r="1605" spans="3:450" s="41" customFormat="1" x14ac:dyDescent="0.2">
      <c r="C1605" s="42"/>
      <c r="G1605" s="43"/>
      <c r="H1605" s="43"/>
      <c r="AK1605" s="45"/>
      <c r="BN1605" s="45"/>
      <c r="DT1605" s="45"/>
      <c r="FZ1605" s="45"/>
      <c r="GA1605" s="73"/>
      <c r="GB1605" s="73"/>
      <c r="GC1605" s="73"/>
      <c r="GD1605" s="73"/>
      <c r="GE1605" s="73"/>
      <c r="GF1605" s="73"/>
      <c r="GG1605" s="73"/>
      <c r="GH1605" s="73"/>
      <c r="GI1605" s="73"/>
      <c r="GJ1605" s="73"/>
      <c r="GK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45"/>
      <c r="IF1605" s="45"/>
      <c r="JM1605" s="45"/>
      <c r="JN1605" s="45"/>
      <c r="JO1605" s="45"/>
      <c r="KR1605" s="45"/>
      <c r="LU1605" s="45"/>
      <c r="MY1605" s="45"/>
      <c r="OB1605" s="45"/>
      <c r="PE1605" s="45"/>
      <c r="QH1605" s="45"/>
    </row>
    <row r="1606" spans="3:450" s="41" customFormat="1" x14ac:dyDescent="0.2">
      <c r="C1606" s="42"/>
      <c r="G1606" s="43"/>
      <c r="H1606" s="43"/>
      <c r="AK1606" s="45"/>
      <c r="BN1606" s="45"/>
      <c r="DT1606" s="45"/>
      <c r="FZ1606" s="45"/>
      <c r="GA1606" s="73"/>
      <c r="GB1606" s="73"/>
      <c r="GC1606" s="73"/>
      <c r="GD1606" s="73"/>
      <c r="GE1606" s="73"/>
      <c r="GF1606" s="73"/>
      <c r="GG1606" s="73"/>
      <c r="GH1606" s="73"/>
      <c r="GI1606" s="73"/>
      <c r="GJ1606" s="73"/>
      <c r="GK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45"/>
      <c r="IF1606" s="45"/>
      <c r="JM1606" s="45"/>
      <c r="JN1606" s="45"/>
      <c r="JO1606" s="45"/>
      <c r="KR1606" s="45"/>
      <c r="LU1606" s="45"/>
      <c r="MY1606" s="45"/>
      <c r="OB1606" s="45"/>
      <c r="PE1606" s="45"/>
      <c r="QH1606" s="45"/>
    </row>
    <row r="1607" spans="3:450" s="41" customFormat="1" x14ac:dyDescent="0.2">
      <c r="C1607" s="42"/>
      <c r="G1607" s="43"/>
      <c r="H1607" s="43"/>
      <c r="AK1607" s="45"/>
      <c r="BN1607" s="45"/>
      <c r="DT1607" s="45"/>
      <c r="FZ1607" s="45"/>
      <c r="GA1607" s="73"/>
      <c r="GB1607" s="73"/>
      <c r="GC1607" s="73"/>
      <c r="GD1607" s="73"/>
      <c r="GE1607" s="73"/>
      <c r="GF1607" s="73"/>
      <c r="GG1607" s="73"/>
      <c r="GH1607" s="73"/>
      <c r="GI1607" s="73"/>
      <c r="GJ1607" s="73"/>
      <c r="GK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45"/>
      <c r="IF1607" s="45"/>
      <c r="JM1607" s="45"/>
      <c r="JN1607" s="45"/>
      <c r="JO1607" s="45"/>
      <c r="KR1607" s="45"/>
      <c r="LU1607" s="45"/>
      <c r="MY1607" s="45"/>
      <c r="OB1607" s="45"/>
      <c r="PE1607" s="45"/>
      <c r="QH1607" s="45"/>
    </row>
    <row r="1608" spans="3:450" s="41" customFormat="1" x14ac:dyDescent="0.2">
      <c r="C1608" s="42"/>
      <c r="G1608" s="43"/>
      <c r="H1608" s="43"/>
      <c r="AK1608" s="45"/>
      <c r="BN1608" s="45"/>
      <c r="DT1608" s="45"/>
      <c r="FZ1608" s="45"/>
      <c r="GA1608" s="73"/>
      <c r="GB1608" s="73"/>
      <c r="GC1608" s="73"/>
      <c r="GD1608" s="73"/>
      <c r="GE1608" s="73"/>
      <c r="GF1608" s="73"/>
      <c r="GG1608" s="73"/>
      <c r="GH1608" s="73"/>
      <c r="GI1608" s="73"/>
      <c r="GJ1608" s="73"/>
      <c r="GK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45"/>
      <c r="IF1608" s="45"/>
      <c r="JM1608" s="45"/>
      <c r="JN1608" s="45"/>
      <c r="JO1608" s="45"/>
      <c r="KR1608" s="45"/>
      <c r="LU1608" s="45"/>
      <c r="MY1608" s="45"/>
      <c r="OB1608" s="45"/>
      <c r="PE1608" s="45"/>
      <c r="QH1608" s="45"/>
    </row>
    <row r="1609" spans="3:450" s="41" customFormat="1" x14ac:dyDescent="0.2">
      <c r="C1609" s="42"/>
      <c r="G1609" s="43"/>
      <c r="H1609" s="43"/>
      <c r="AK1609" s="45"/>
      <c r="BN1609" s="45"/>
      <c r="DT1609" s="45"/>
      <c r="FZ1609" s="45"/>
      <c r="GA1609" s="73"/>
      <c r="GB1609" s="73"/>
      <c r="GC1609" s="73"/>
      <c r="GD1609" s="73"/>
      <c r="GE1609" s="73"/>
      <c r="GF1609" s="73"/>
      <c r="GG1609" s="73"/>
      <c r="GH1609" s="73"/>
      <c r="GI1609" s="73"/>
      <c r="GJ1609" s="73"/>
      <c r="GK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45"/>
      <c r="IF1609" s="45"/>
      <c r="JM1609" s="45"/>
      <c r="JN1609" s="45"/>
      <c r="JO1609" s="45"/>
      <c r="KR1609" s="45"/>
      <c r="LU1609" s="45"/>
      <c r="MY1609" s="45"/>
      <c r="OB1609" s="45"/>
      <c r="PE1609" s="45"/>
      <c r="QH1609" s="45"/>
    </row>
    <row r="1610" spans="3:450" s="41" customFormat="1" x14ac:dyDescent="0.2">
      <c r="C1610" s="42"/>
      <c r="G1610" s="43"/>
      <c r="H1610" s="43"/>
      <c r="AK1610" s="45"/>
      <c r="BN1610" s="45"/>
      <c r="DT1610" s="45"/>
      <c r="FZ1610" s="45"/>
      <c r="GA1610" s="73"/>
      <c r="GB1610" s="73"/>
      <c r="GC1610" s="73"/>
      <c r="GD1610" s="73"/>
      <c r="GE1610" s="73"/>
      <c r="GF1610" s="73"/>
      <c r="GG1610" s="73"/>
      <c r="GH1610" s="73"/>
      <c r="GI1610" s="73"/>
      <c r="GJ1610" s="73"/>
      <c r="GK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45"/>
      <c r="IF1610" s="45"/>
      <c r="JM1610" s="45"/>
      <c r="JN1610" s="45"/>
      <c r="JO1610" s="45"/>
      <c r="KR1610" s="45"/>
      <c r="LU1610" s="45"/>
      <c r="MY1610" s="45"/>
      <c r="OB1610" s="45"/>
      <c r="PE1610" s="45"/>
      <c r="QH1610" s="45"/>
    </row>
    <row r="1611" spans="3:450" s="41" customFormat="1" x14ac:dyDescent="0.2">
      <c r="C1611" s="42"/>
      <c r="G1611" s="43"/>
      <c r="H1611" s="43"/>
      <c r="AK1611" s="45"/>
      <c r="BN1611" s="45"/>
      <c r="DT1611" s="45"/>
      <c r="FZ1611" s="45"/>
      <c r="GA1611" s="73"/>
      <c r="GB1611" s="73"/>
      <c r="GC1611" s="73"/>
      <c r="GD1611" s="73"/>
      <c r="GE1611" s="73"/>
      <c r="GF1611" s="73"/>
      <c r="GG1611" s="73"/>
      <c r="GH1611" s="73"/>
      <c r="GI1611" s="73"/>
      <c r="GJ1611" s="73"/>
      <c r="GK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45"/>
      <c r="IF1611" s="45"/>
      <c r="JM1611" s="45"/>
      <c r="JN1611" s="45"/>
      <c r="JO1611" s="45"/>
      <c r="KR1611" s="45"/>
      <c r="LU1611" s="45"/>
      <c r="MY1611" s="45"/>
      <c r="OB1611" s="45"/>
      <c r="PE1611" s="45"/>
      <c r="QH1611" s="45"/>
    </row>
    <row r="1612" spans="3:450" s="41" customFormat="1" x14ac:dyDescent="0.2">
      <c r="C1612" s="42"/>
      <c r="G1612" s="43"/>
      <c r="H1612" s="43"/>
      <c r="AK1612" s="45"/>
      <c r="BN1612" s="45"/>
      <c r="DT1612" s="45"/>
      <c r="FZ1612" s="45"/>
      <c r="GA1612" s="73"/>
      <c r="GB1612" s="73"/>
      <c r="GC1612" s="73"/>
      <c r="GD1612" s="73"/>
      <c r="GE1612" s="73"/>
      <c r="GF1612" s="73"/>
      <c r="GG1612" s="73"/>
      <c r="GH1612" s="73"/>
      <c r="GI1612" s="73"/>
      <c r="GJ1612" s="73"/>
      <c r="GK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45"/>
      <c r="IF1612" s="45"/>
      <c r="JM1612" s="45"/>
      <c r="JN1612" s="45"/>
      <c r="JO1612" s="45"/>
      <c r="KR1612" s="45"/>
      <c r="LU1612" s="45"/>
      <c r="MY1612" s="45"/>
      <c r="OB1612" s="45"/>
      <c r="PE1612" s="45"/>
      <c r="QH1612" s="45"/>
    </row>
    <row r="1613" spans="3:450" s="41" customFormat="1" x14ac:dyDescent="0.2">
      <c r="C1613" s="42"/>
      <c r="G1613" s="43"/>
      <c r="H1613" s="43"/>
      <c r="AK1613" s="45"/>
      <c r="BN1613" s="45"/>
      <c r="DT1613" s="45"/>
      <c r="FZ1613" s="45"/>
      <c r="GA1613" s="73"/>
      <c r="GB1613" s="73"/>
      <c r="GC1613" s="73"/>
      <c r="GD1613" s="73"/>
      <c r="GE1613" s="73"/>
      <c r="GF1613" s="73"/>
      <c r="GG1613" s="73"/>
      <c r="GH1613" s="73"/>
      <c r="GI1613" s="73"/>
      <c r="GJ1613" s="73"/>
      <c r="GK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45"/>
      <c r="IF1613" s="45"/>
      <c r="JM1613" s="45"/>
      <c r="JN1613" s="45"/>
      <c r="JO1613" s="45"/>
      <c r="KR1613" s="45"/>
      <c r="LU1613" s="45"/>
      <c r="MY1613" s="45"/>
      <c r="OB1613" s="45"/>
      <c r="PE1613" s="45"/>
      <c r="QH1613" s="45"/>
    </row>
    <row r="1614" spans="3:450" s="41" customFormat="1" x14ac:dyDescent="0.2">
      <c r="C1614" s="42"/>
      <c r="G1614" s="43"/>
      <c r="H1614" s="43"/>
      <c r="AK1614" s="45"/>
      <c r="BN1614" s="45"/>
      <c r="DT1614" s="45"/>
      <c r="FZ1614" s="45"/>
      <c r="GA1614" s="73"/>
      <c r="GB1614" s="73"/>
      <c r="GC1614" s="73"/>
      <c r="GD1614" s="73"/>
      <c r="GE1614" s="73"/>
      <c r="GF1614" s="73"/>
      <c r="GG1614" s="73"/>
      <c r="GH1614" s="73"/>
      <c r="GI1614" s="73"/>
      <c r="GJ1614" s="73"/>
      <c r="GK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45"/>
      <c r="IF1614" s="45"/>
      <c r="JM1614" s="45"/>
      <c r="JN1614" s="45"/>
      <c r="JO1614" s="45"/>
      <c r="KR1614" s="45"/>
      <c r="LU1614" s="45"/>
      <c r="MY1614" s="45"/>
      <c r="OB1614" s="45"/>
      <c r="PE1614" s="45"/>
      <c r="QH1614" s="45"/>
    </row>
    <row r="1615" spans="3:450" s="41" customFormat="1" x14ac:dyDescent="0.2">
      <c r="C1615" s="42"/>
      <c r="G1615" s="43"/>
      <c r="H1615" s="43"/>
      <c r="AK1615" s="45"/>
      <c r="BN1615" s="45"/>
      <c r="DT1615" s="45"/>
      <c r="FZ1615" s="45"/>
      <c r="GA1615" s="73"/>
      <c r="GB1615" s="73"/>
      <c r="GC1615" s="73"/>
      <c r="GD1615" s="73"/>
      <c r="GE1615" s="73"/>
      <c r="GF1615" s="73"/>
      <c r="GG1615" s="73"/>
      <c r="GH1615" s="73"/>
      <c r="GI1615" s="73"/>
      <c r="GJ1615" s="73"/>
      <c r="GK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45"/>
      <c r="IF1615" s="45"/>
      <c r="JM1615" s="45"/>
      <c r="JN1615" s="45"/>
      <c r="JO1615" s="45"/>
      <c r="KR1615" s="45"/>
      <c r="LU1615" s="45"/>
      <c r="MY1615" s="45"/>
      <c r="OB1615" s="45"/>
      <c r="PE1615" s="45"/>
      <c r="QH1615" s="45"/>
    </row>
    <row r="1616" spans="3:450" s="41" customFormat="1" x14ac:dyDescent="0.2">
      <c r="C1616" s="42"/>
      <c r="G1616" s="43"/>
      <c r="H1616" s="43"/>
      <c r="AK1616" s="45"/>
      <c r="BN1616" s="45"/>
      <c r="DT1616" s="45"/>
      <c r="FZ1616" s="45"/>
      <c r="GA1616" s="73"/>
      <c r="GB1616" s="73"/>
      <c r="GC1616" s="73"/>
      <c r="GD1616" s="73"/>
      <c r="GE1616" s="73"/>
      <c r="GF1616" s="73"/>
      <c r="GG1616" s="73"/>
      <c r="GH1616" s="73"/>
      <c r="GI1616" s="73"/>
      <c r="GJ1616" s="73"/>
      <c r="GK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45"/>
      <c r="IF1616" s="45"/>
      <c r="JM1616" s="45"/>
      <c r="JN1616" s="45"/>
      <c r="JO1616" s="45"/>
      <c r="KR1616" s="45"/>
      <c r="LU1616" s="45"/>
      <c r="MY1616" s="45"/>
      <c r="OB1616" s="45"/>
      <c r="PE1616" s="45"/>
      <c r="QH1616" s="45"/>
    </row>
    <row r="1617" spans="3:450" s="41" customFormat="1" x14ac:dyDescent="0.2">
      <c r="C1617" s="42"/>
      <c r="G1617" s="43"/>
      <c r="H1617" s="43"/>
      <c r="AK1617" s="45"/>
      <c r="BN1617" s="45"/>
      <c r="DT1617" s="45"/>
      <c r="FZ1617" s="45"/>
      <c r="GA1617" s="73"/>
      <c r="GB1617" s="73"/>
      <c r="GC1617" s="73"/>
      <c r="GD1617" s="73"/>
      <c r="GE1617" s="73"/>
      <c r="GF1617" s="73"/>
      <c r="GG1617" s="73"/>
      <c r="GH1617" s="73"/>
      <c r="GI1617" s="73"/>
      <c r="GJ1617" s="73"/>
      <c r="GK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45"/>
      <c r="IF1617" s="45"/>
      <c r="JM1617" s="45"/>
      <c r="JN1617" s="45"/>
      <c r="JO1617" s="45"/>
      <c r="KR1617" s="45"/>
      <c r="LU1617" s="45"/>
      <c r="MY1617" s="45"/>
      <c r="OB1617" s="45"/>
      <c r="PE1617" s="45"/>
      <c r="QH1617" s="45"/>
    </row>
    <row r="1618" spans="3:450" s="41" customFormat="1" x14ac:dyDescent="0.2">
      <c r="C1618" s="42"/>
      <c r="G1618" s="43"/>
      <c r="H1618" s="43"/>
      <c r="AK1618" s="45"/>
      <c r="BN1618" s="45"/>
      <c r="DT1618" s="45"/>
      <c r="FZ1618" s="45"/>
      <c r="GA1618" s="73"/>
      <c r="GB1618" s="73"/>
      <c r="GC1618" s="73"/>
      <c r="GD1618" s="73"/>
      <c r="GE1618" s="73"/>
      <c r="GF1618" s="73"/>
      <c r="GG1618" s="73"/>
      <c r="GH1618" s="73"/>
      <c r="GI1618" s="73"/>
      <c r="GJ1618" s="73"/>
      <c r="GK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45"/>
      <c r="IF1618" s="45"/>
      <c r="JM1618" s="45"/>
      <c r="JN1618" s="45"/>
      <c r="JO1618" s="45"/>
      <c r="KR1618" s="45"/>
      <c r="LU1618" s="45"/>
      <c r="MY1618" s="45"/>
      <c r="OB1618" s="45"/>
      <c r="PE1618" s="45"/>
      <c r="QH1618" s="45"/>
    </row>
    <row r="1619" spans="3:450" s="41" customFormat="1" x14ac:dyDescent="0.2">
      <c r="C1619" s="42"/>
      <c r="G1619" s="43"/>
      <c r="H1619" s="43"/>
      <c r="AK1619" s="45"/>
      <c r="BN1619" s="45"/>
      <c r="DT1619" s="45"/>
      <c r="FZ1619" s="45"/>
      <c r="GA1619" s="73"/>
      <c r="GB1619" s="73"/>
      <c r="GC1619" s="73"/>
      <c r="GD1619" s="73"/>
      <c r="GE1619" s="73"/>
      <c r="GF1619" s="73"/>
      <c r="GG1619" s="73"/>
      <c r="GH1619" s="73"/>
      <c r="GI1619" s="73"/>
      <c r="GJ1619" s="73"/>
      <c r="GK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45"/>
      <c r="IF1619" s="45"/>
      <c r="JM1619" s="45"/>
      <c r="JN1619" s="45"/>
      <c r="JO1619" s="45"/>
      <c r="KR1619" s="45"/>
      <c r="LU1619" s="45"/>
      <c r="MY1619" s="45"/>
      <c r="OB1619" s="45"/>
      <c r="PE1619" s="45"/>
      <c r="QH1619" s="45"/>
    </row>
    <row r="1620" spans="3:450" s="41" customFormat="1" x14ac:dyDescent="0.2">
      <c r="C1620" s="42"/>
      <c r="G1620" s="43"/>
      <c r="H1620" s="43"/>
      <c r="AK1620" s="45"/>
      <c r="BN1620" s="45"/>
      <c r="DT1620" s="45"/>
      <c r="FZ1620" s="45"/>
      <c r="GA1620" s="73"/>
      <c r="GB1620" s="73"/>
      <c r="GC1620" s="73"/>
      <c r="GD1620" s="73"/>
      <c r="GE1620" s="73"/>
      <c r="GF1620" s="73"/>
      <c r="GG1620" s="73"/>
      <c r="GH1620" s="73"/>
      <c r="GI1620" s="73"/>
      <c r="GJ1620" s="73"/>
      <c r="GK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45"/>
      <c r="IF1620" s="45"/>
      <c r="JM1620" s="45"/>
      <c r="JN1620" s="45"/>
      <c r="JO1620" s="45"/>
      <c r="KR1620" s="45"/>
      <c r="LU1620" s="45"/>
      <c r="MY1620" s="45"/>
      <c r="OB1620" s="45"/>
      <c r="PE1620" s="45"/>
      <c r="QH1620" s="45"/>
    </row>
    <row r="1621" spans="3:450" s="41" customFormat="1" x14ac:dyDescent="0.2">
      <c r="C1621" s="42"/>
      <c r="G1621" s="43"/>
      <c r="H1621" s="43"/>
      <c r="AK1621" s="45"/>
      <c r="BN1621" s="45"/>
      <c r="DT1621" s="45"/>
      <c r="FZ1621" s="45"/>
      <c r="GA1621" s="73"/>
      <c r="GB1621" s="73"/>
      <c r="GC1621" s="73"/>
      <c r="GD1621" s="73"/>
      <c r="GE1621" s="73"/>
      <c r="GF1621" s="73"/>
      <c r="GG1621" s="73"/>
      <c r="GH1621" s="73"/>
      <c r="GI1621" s="73"/>
      <c r="GJ1621" s="73"/>
      <c r="GK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45"/>
      <c r="IF1621" s="45"/>
      <c r="JM1621" s="45"/>
      <c r="JN1621" s="45"/>
      <c r="JO1621" s="45"/>
      <c r="KR1621" s="45"/>
      <c r="LU1621" s="45"/>
      <c r="MY1621" s="45"/>
      <c r="OB1621" s="45"/>
      <c r="PE1621" s="45"/>
      <c r="QH1621" s="45"/>
    </row>
    <row r="1622" spans="3:450" s="41" customFormat="1" x14ac:dyDescent="0.2">
      <c r="C1622" s="42"/>
      <c r="G1622" s="43"/>
      <c r="H1622" s="43"/>
      <c r="AK1622" s="45"/>
      <c r="BN1622" s="45"/>
      <c r="DT1622" s="45"/>
      <c r="FZ1622" s="45"/>
      <c r="GA1622" s="73"/>
      <c r="GB1622" s="73"/>
      <c r="GC1622" s="73"/>
      <c r="GD1622" s="73"/>
      <c r="GE1622" s="73"/>
      <c r="GF1622" s="73"/>
      <c r="GG1622" s="73"/>
      <c r="GH1622" s="73"/>
      <c r="GI1622" s="73"/>
      <c r="GJ1622" s="73"/>
      <c r="GK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45"/>
      <c r="IF1622" s="45"/>
      <c r="JM1622" s="45"/>
      <c r="JN1622" s="45"/>
      <c r="JO1622" s="45"/>
      <c r="KR1622" s="45"/>
      <c r="LU1622" s="45"/>
      <c r="MY1622" s="45"/>
      <c r="OB1622" s="45"/>
      <c r="PE1622" s="45"/>
      <c r="QH1622" s="45"/>
    </row>
    <row r="1623" spans="3:450" s="41" customFormat="1" x14ac:dyDescent="0.2">
      <c r="C1623" s="42"/>
      <c r="G1623" s="43"/>
      <c r="H1623" s="43"/>
      <c r="AK1623" s="45"/>
      <c r="BN1623" s="45"/>
      <c r="DT1623" s="45"/>
      <c r="FZ1623" s="45"/>
      <c r="GA1623" s="73"/>
      <c r="GB1623" s="73"/>
      <c r="GC1623" s="73"/>
      <c r="GD1623" s="73"/>
      <c r="GE1623" s="73"/>
      <c r="GF1623" s="73"/>
      <c r="GG1623" s="73"/>
      <c r="GH1623" s="73"/>
      <c r="GI1623" s="73"/>
      <c r="GJ1623" s="73"/>
      <c r="GK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45"/>
      <c r="IF1623" s="45"/>
      <c r="JM1623" s="45"/>
      <c r="JN1623" s="45"/>
      <c r="JO1623" s="45"/>
      <c r="KR1623" s="45"/>
      <c r="LU1623" s="45"/>
      <c r="MY1623" s="45"/>
      <c r="OB1623" s="45"/>
      <c r="PE1623" s="45"/>
      <c r="QH1623" s="45"/>
    </row>
    <row r="1624" spans="3:450" s="41" customFormat="1" x14ac:dyDescent="0.2">
      <c r="C1624" s="42"/>
      <c r="G1624" s="43"/>
      <c r="H1624" s="43"/>
      <c r="AK1624" s="45"/>
      <c r="BN1624" s="45"/>
      <c r="DT1624" s="45"/>
      <c r="FZ1624" s="45"/>
      <c r="GA1624" s="73"/>
      <c r="GB1624" s="73"/>
      <c r="GC1624" s="73"/>
      <c r="GD1624" s="73"/>
      <c r="GE1624" s="73"/>
      <c r="GF1624" s="73"/>
      <c r="GG1624" s="73"/>
      <c r="GH1624" s="73"/>
      <c r="GI1624" s="73"/>
      <c r="GJ1624" s="73"/>
      <c r="GK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45"/>
      <c r="IF1624" s="45"/>
      <c r="JM1624" s="45"/>
      <c r="JN1624" s="45"/>
      <c r="JO1624" s="45"/>
      <c r="KR1624" s="45"/>
      <c r="LU1624" s="45"/>
      <c r="MY1624" s="45"/>
      <c r="OB1624" s="45"/>
      <c r="PE1624" s="45"/>
      <c r="QH1624" s="45"/>
    </row>
    <row r="1625" spans="3:450" s="41" customFormat="1" x14ac:dyDescent="0.2">
      <c r="C1625" s="42"/>
      <c r="G1625" s="43"/>
      <c r="H1625" s="43"/>
      <c r="AK1625" s="45"/>
      <c r="BN1625" s="45"/>
      <c r="DT1625" s="45"/>
      <c r="FZ1625" s="45"/>
      <c r="GA1625" s="73"/>
      <c r="GB1625" s="73"/>
      <c r="GC1625" s="73"/>
      <c r="GD1625" s="73"/>
      <c r="GE1625" s="73"/>
      <c r="GF1625" s="73"/>
      <c r="GG1625" s="73"/>
      <c r="GH1625" s="73"/>
      <c r="GI1625" s="73"/>
      <c r="GJ1625" s="73"/>
      <c r="GK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45"/>
      <c r="IF1625" s="45"/>
      <c r="JM1625" s="45"/>
      <c r="JN1625" s="45"/>
      <c r="JO1625" s="45"/>
      <c r="KR1625" s="45"/>
      <c r="LU1625" s="45"/>
      <c r="MY1625" s="45"/>
      <c r="OB1625" s="45"/>
      <c r="PE1625" s="45"/>
      <c r="QH1625" s="45"/>
    </row>
    <row r="1626" spans="3:450" s="41" customFormat="1" x14ac:dyDescent="0.2">
      <c r="C1626" s="42"/>
      <c r="G1626" s="43"/>
      <c r="H1626" s="43"/>
      <c r="AK1626" s="45"/>
      <c r="BN1626" s="45"/>
      <c r="DT1626" s="45"/>
      <c r="FZ1626" s="45"/>
      <c r="GA1626" s="73"/>
      <c r="GB1626" s="73"/>
      <c r="GC1626" s="73"/>
      <c r="GD1626" s="73"/>
      <c r="GE1626" s="73"/>
      <c r="GF1626" s="73"/>
      <c r="GG1626" s="73"/>
      <c r="GH1626" s="73"/>
      <c r="GI1626" s="73"/>
      <c r="GJ1626" s="73"/>
      <c r="GK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45"/>
      <c r="IF1626" s="45"/>
      <c r="JM1626" s="45"/>
      <c r="JN1626" s="45"/>
      <c r="JO1626" s="45"/>
      <c r="KR1626" s="45"/>
      <c r="LU1626" s="45"/>
      <c r="MY1626" s="45"/>
      <c r="OB1626" s="45"/>
      <c r="PE1626" s="45"/>
      <c r="QH1626" s="45"/>
    </row>
    <row r="1627" spans="3:450" s="41" customFormat="1" x14ac:dyDescent="0.2">
      <c r="C1627" s="42"/>
      <c r="G1627" s="43"/>
      <c r="H1627" s="43"/>
      <c r="AK1627" s="45"/>
      <c r="BN1627" s="45"/>
      <c r="DT1627" s="45"/>
      <c r="FZ1627" s="45"/>
      <c r="GA1627" s="73"/>
      <c r="GB1627" s="73"/>
      <c r="GC1627" s="73"/>
      <c r="GD1627" s="73"/>
      <c r="GE1627" s="73"/>
      <c r="GF1627" s="73"/>
      <c r="GG1627" s="73"/>
      <c r="GH1627" s="73"/>
      <c r="GI1627" s="73"/>
      <c r="GJ1627" s="73"/>
      <c r="GK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45"/>
      <c r="IF1627" s="45"/>
      <c r="JM1627" s="45"/>
      <c r="JN1627" s="45"/>
      <c r="JO1627" s="45"/>
      <c r="KR1627" s="45"/>
      <c r="LU1627" s="45"/>
      <c r="MY1627" s="45"/>
      <c r="OB1627" s="45"/>
      <c r="PE1627" s="45"/>
      <c r="QH1627" s="45"/>
    </row>
  </sheetData>
  <autoFilter ref="A7:RV109" xr:uid="{E8721912-F5EF-4BEB-9EB4-E67AD5DDA3DA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75" showButton="0"/>
    <filterColumn colId="276" showButton="0"/>
    <filterColumn colId="277" showButton="0"/>
    <filterColumn colId="278" showButton="0"/>
    <filterColumn colId="279" showButton="0"/>
    <filterColumn colId="280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6" showButton="0"/>
    <filterColumn colId="287" showButton="0"/>
    <filterColumn colId="288" showButton="0"/>
    <filterColumn colId="289" showButton="0"/>
    <filterColumn colId="290" showButton="0"/>
    <filterColumn colId="291" showButton="0"/>
    <filterColumn colId="292" showButton="0"/>
    <filterColumn colId="293" showButton="0"/>
    <filterColumn colId="294" showButton="0"/>
    <filterColumn colId="295" showButton="0"/>
    <filterColumn colId="296" showButton="0"/>
    <filterColumn colId="297" showButton="0"/>
    <filterColumn colId="298" showButton="0"/>
    <filterColumn colId="299" showButton="0"/>
    <filterColumn colId="300" showButton="0"/>
    <filterColumn colId="301" showButton="0"/>
    <filterColumn colId="304" showButton="0"/>
    <filterColumn colId="305" showButton="0"/>
    <filterColumn colId="306" showButton="0"/>
    <filterColumn colId="307" showButton="0"/>
    <filterColumn colId="308" showButton="0"/>
    <filterColumn colId="309" showButton="0"/>
    <filterColumn colId="310" showButton="0"/>
    <filterColumn colId="311" showButton="0"/>
    <filterColumn colId="312" showButton="0"/>
    <filterColumn colId="313" showButton="0"/>
    <filterColumn colId="314" showButton="0"/>
    <filterColumn colId="315" showButton="0"/>
    <filterColumn colId="316" showButton="0"/>
    <filterColumn colId="317" showButton="0"/>
    <filterColumn colId="318" showButton="0"/>
    <filterColumn colId="319" showButton="0"/>
    <filterColumn colId="320" showButton="0"/>
    <filterColumn colId="321" showButton="0"/>
    <filterColumn colId="322" showButton="0"/>
    <filterColumn colId="323" showButton="0"/>
    <filterColumn colId="324" showButton="0"/>
    <filterColumn colId="325" showButton="0"/>
    <filterColumn colId="326" showButton="0"/>
    <filterColumn colId="327" showButton="0"/>
    <filterColumn colId="328" showButton="0"/>
    <filterColumn colId="329" showButton="0"/>
    <filterColumn colId="330" showButton="0"/>
    <filterColumn colId="333" showButton="0"/>
    <filterColumn colId="334" showButton="0"/>
    <filterColumn colId="335" showButton="0"/>
    <filterColumn colId="336" showButton="0"/>
    <filterColumn colId="337" showButton="0"/>
    <filterColumn colId="338" showButton="0"/>
    <filterColumn colId="339" showButton="0"/>
    <filterColumn colId="340" showButton="0"/>
    <filterColumn colId="341" showButton="0"/>
    <filterColumn colId="342" showButton="0"/>
    <filterColumn colId="343" showButton="0"/>
    <filterColumn colId="344" showButton="0"/>
    <filterColumn colId="345" showButton="0"/>
    <filterColumn colId="346" showButton="0"/>
    <filterColumn colId="347" showButton="0"/>
    <filterColumn colId="348" showButton="0"/>
    <filterColumn colId="349" showButton="0"/>
    <filterColumn colId="350" showButton="0"/>
    <filterColumn colId="351" showButton="0"/>
    <filterColumn colId="352" showButton="0"/>
    <filterColumn colId="353" showButton="0"/>
    <filterColumn colId="354" showButton="0"/>
    <filterColumn colId="355" showButton="0"/>
    <filterColumn colId="356" showButton="0"/>
    <filterColumn colId="357" showButton="0"/>
    <filterColumn colId="358" showButton="0"/>
    <filterColumn colId="359" showButton="0"/>
    <filterColumn colId="363" showButton="0"/>
    <filterColumn colId="364" showButton="0"/>
    <filterColumn colId="365" showButton="0"/>
    <filterColumn colId="366" showButton="0"/>
    <filterColumn colId="367" showButton="0"/>
    <filterColumn colId="368" showButton="0"/>
    <filterColumn colId="369" showButton="0"/>
    <filterColumn colId="370" showButton="0"/>
    <filterColumn colId="371" showButton="0"/>
    <filterColumn colId="372" showButton="0"/>
    <filterColumn colId="373" showButton="0"/>
    <filterColumn colId="374" showButton="0"/>
    <filterColumn colId="375" showButton="0"/>
    <filterColumn colId="376" showButton="0"/>
    <filterColumn colId="377" showButton="0"/>
    <filterColumn colId="378" showButton="0"/>
    <filterColumn colId="379" showButton="0"/>
    <filterColumn colId="380" showButton="0"/>
    <filterColumn colId="381" showButton="0"/>
    <filterColumn colId="382" showButton="0"/>
    <filterColumn colId="383" showButton="0"/>
    <filterColumn colId="384" showButton="0"/>
    <filterColumn colId="385" showButton="0"/>
    <filterColumn colId="386" showButton="0"/>
    <filterColumn colId="387" showButton="0"/>
    <filterColumn colId="388" showButton="0"/>
    <filterColumn colId="389" showButton="0"/>
    <filterColumn colId="392" showButton="0"/>
    <filterColumn colId="393" showButton="0"/>
    <filterColumn colId="394" showButton="0"/>
    <filterColumn colId="395" showButton="0"/>
    <filterColumn colId="396" showButton="0"/>
    <filterColumn colId="397" showButton="0"/>
    <filterColumn colId="398" showButton="0"/>
    <filterColumn colId="399" showButton="0"/>
    <filterColumn colId="400" showButton="0"/>
    <filterColumn colId="401" showButton="0"/>
    <filterColumn colId="402" showButton="0"/>
    <filterColumn colId="403" showButton="0"/>
    <filterColumn colId="404" showButton="0"/>
    <filterColumn colId="405" showButton="0"/>
    <filterColumn colId="406" showButton="0"/>
    <filterColumn colId="407" showButton="0"/>
    <filterColumn colId="408" showButton="0"/>
    <filterColumn colId="409" showButton="0"/>
    <filterColumn colId="410" showButton="0"/>
    <filterColumn colId="411" showButton="0"/>
    <filterColumn colId="412" showButton="0"/>
    <filterColumn colId="413" showButton="0"/>
    <filterColumn colId="414" showButton="0"/>
    <filterColumn colId="415" showButton="0"/>
    <filterColumn colId="416" showButton="0"/>
    <filterColumn colId="417" showButton="0"/>
    <filterColumn colId="418" showButton="0"/>
    <filterColumn colId="421" showButton="0"/>
    <filterColumn colId="422" showButton="0"/>
    <filterColumn colId="423" showButton="0"/>
    <filterColumn colId="424" showButton="0"/>
    <filterColumn colId="425" showButton="0"/>
    <filterColumn colId="426" showButton="0"/>
    <filterColumn colId="427" showButton="0"/>
    <filterColumn colId="428" showButton="0"/>
    <filterColumn colId="429" showButton="0"/>
    <filterColumn colId="430" showButton="0"/>
    <filterColumn colId="431" showButton="0"/>
    <filterColumn colId="432" showButton="0"/>
    <filterColumn colId="433" showButton="0"/>
    <filterColumn colId="434" showButton="0"/>
    <filterColumn colId="435" showButton="0"/>
    <filterColumn colId="436" showButton="0"/>
    <filterColumn colId="437" showButton="0"/>
    <filterColumn colId="438" showButton="0"/>
    <filterColumn colId="439" showButton="0"/>
    <filterColumn colId="440" showButton="0"/>
    <filterColumn colId="441" showButton="0"/>
    <filterColumn colId="442" showButton="0"/>
    <filterColumn colId="443" showButton="0"/>
    <filterColumn colId="444" showButton="0"/>
    <filterColumn colId="445" showButton="0"/>
    <filterColumn colId="446" showButton="0"/>
    <filterColumn colId="447" showButton="0"/>
    <filterColumn colId="450" showButton="0"/>
    <filterColumn colId="451" showButton="0"/>
    <filterColumn colId="452" showButton="0"/>
    <filterColumn colId="453" showButton="0"/>
    <filterColumn colId="454" showButton="0"/>
    <filterColumn colId="455" showButton="0"/>
    <filterColumn colId="456" showButton="0"/>
    <filterColumn colId="457" showButton="0"/>
    <filterColumn colId="458" showButton="0"/>
    <filterColumn colId="459" showButton="0"/>
    <filterColumn colId="460" showButton="0"/>
    <filterColumn colId="461" showButton="0"/>
    <filterColumn colId="462" showButton="0"/>
    <filterColumn colId="463" showButton="0"/>
    <filterColumn colId="464" showButton="0"/>
    <filterColumn colId="465" showButton="0"/>
    <filterColumn colId="466" showButton="0"/>
    <filterColumn colId="467" showButton="0"/>
    <filterColumn colId="468" showButton="0"/>
    <filterColumn colId="469" showButton="0"/>
    <filterColumn colId="470" showButton="0"/>
    <filterColumn colId="471" showButton="0"/>
    <filterColumn colId="472" showButton="0"/>
    <filterColumn colId="473" showButton="0"/>
    <filterColumn colId="474" showButton="0"/>
    <filterColumn colId="475" showButton="0"/>
    <filterColumn colId="476" showButton="0"/>
    <filterColumn colId="488">
      <filters blank="1">
        <filter val="$-"/>
      </filters>
    </filterColumn>
  </autoFilter>
  <mergeCells count="32">
    <mergeCell ref="RS7:RS8"/>
    <mergeCell ref="RU7:RU8"/>
    <mergeCell ref="RL7:RL8"/>
    <mergeCell ref="RM7:RM8"/>
    <mergeCell ref="RP7:RP8"/>
    <mergeCell ref="RQ7:RQ8"/>
    <mergeCell ref="RR7:RR8"/>
    <mergeCell ref="RN7:RN8"/>
    <mergeCell ref="RO7:RO8"/>
    <mergeCell ref="RT7:RT8"/>
    <mergeCell ref="RK7:RK8"/>
    <mergeCell ref="EX7:FY7"/>
    <mergeCell ref="GA7:HB7"/>
    <mergeCell ref="HD7:IE7"/>
    <mergeCell ref="IG7:JH7"/>
    <mergeCell ref="JP7:KQ7"/>
    <mergeCell ref="KS7:LT7"/>
    <mergeCell ref="LV7:MW7"/>
    <mergeCell ref="MZ7:OA7"/>
    <mergeCell ref="OC7:PD7"/>
    <mergeCell ref="PF7:QG7"/>
    <mergeCell ref="QI7:RJ7"/>
    <mergeCell ref="A2:PD2"/>
    <mergeCell ref="A3:PD3"/>
    <mergeCell ref="A4:PD4"/>
    <mergeCell ref="A5:PD5"/>
    <mergeCell ref="A6:PD6"/>
    <mergeCell ref="I7:AJ7"/>
    <mergeCell ref="AL7:BM7"/>
    <mergeCell ref="BO7:CP7"/>
    <mergeCell ref="CR7:DS7"/>
    <mergeCell ref="DU7:EV7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27" orientation="landscape" r:id="rId1"/>
  <ignoredErrors>
    <ignoredError sqref="RM9:RN9 RR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abSelected="1" topLeftCell="A17" zoomScaleNormal="100" workbookViewId="0">
      <selection activeCell="A38" sqref="A38:C38"/>
    </sheetView>
  </sheetViews>
  <sheetFormatPr baseColWidth="10" defaultColWidth="11.44140625" defaultRowHeight="15" x14ac:dyDescent="0.25"/>
  <cols>
    <col min="1" max="1" width="44.6640625" style="48" customWidth="1"/>
    <col min="2" max="2" width="39.44140625" style="48" customWidth="1"/>
    <col min="3" max="3" width="22.21875" style="86" bestFit="1" customWidth="1"/>
    <col min="4" max="6" width="5.5546875" style="48" customWidth="1"/>
    <col min="7" max="7" width="7.33203125" style="48" customWidth="1"/>
    <col min="8" max="16384" width="11.44140625" style="48"/>
  </cols>
  <sheetData>
    <row r="1" spans="1:3" x14ac:dyDescent="0.25">
      <c r="A1" s="118" t="s">
        <v>0</v>
      </c>
      <c r="B1" s="118"/>
      <c r="C1" s="118"/>
    </row>
    <row r="2" spans="1:3" ht="17.25" customHeight="1" x14ac:dyDescent="0.25">
      <c r="A2" s="118" t="s">
        <v>247</v>
      </c>
      <c r="B2" s="118"/>
      <c r="C2" s="118"/>
    </row>
    <row r="3" spans="1:3" ht="94.2" customHeight="1" x14ac:dyDescent="0.25">
      <c r="A3" s="118" t="s">
        <v>248</v>
      </c>
      <c r="B3" s="118"/>
      <c r="C3" s="118"/>
    </row>
    <row r="4" spans="1:3" x14ac:dyDescent="0.25">
      <c r="A4" s="49"/>
    </row>
    <row r="6" spans="1:3" ht="15.6" thickBot="1" x14ac:dyDescent="0.3"/>
    <row r="7" spans="1:3" x14ac:dyDescent="0.25">
      <c r="A7" s="50" t="s">
        <v>37</v>
      </c>
      <c r="B7" s="51" t="s">
        <v>38</v>
      </c>
      <c r="C7" s="87" t="s">
        <v>39</v>
      </c>
    </row>
    <row r="8" spans="1:3" x14ac:dyDescent="0.25">
      <c r="A8" s="85" t="s">
        <v>211</v>
      </c>
      <c r="B8" s="90">
        <v>15</v>
      </c>
      <c r="C8" s="88">
        <f>SUMIF('ASIGNACION DE PUNTAJE OPCION 2'!$RP$7:$RP$109,'ADJUDICACION OPCION 2'!A8,'ASIGNACION DE PUNTAJE OPCION 2'!$RU$7:$RU$109)</f>
        <v>48195000</v>
      </c>
    </row>
    <row r="9" spans="1:3" x14ac:dyDescent="0.25">
      <c r="A9" s="85" t="s">
        <v>213</v>
      </c>
      <c r="B9" s="89" t="s">
        <v>244</v>
      </c>
      <c r="C9" s="88">
        <f>SUMIF('ASIGNACION DE PUNTAJE OPCION 2'!$RP$7:$RP$109,'ADJUDICACION OPCION 2'!A9,'ASIGNACION DE PUNTAJE OPCION 2'!$RU$7:$RU$109)</f>
        <v>56049000</v>
      </c>
    </row>
    <row r="10" spans="1:3" x14ac:dyDescent="0.25">
      <c r="A10" s="85" t="s">
        <v>215</v>
      </c>
      <c r="B10" s="90">
        <v>66</v>
      </c>
      <c r="C10" s="88">
        <f>SUMIF('ASIGNACION DE PUNTAJE OPCION 2'!$RP$7:$RP$109,'ADJUDICACION OPCION 2'!A10,'ASIGNACION DE PUNTAJE OPCION 2'!$RU$7:$RU$109)</f>
        <v>28446950</v>
      </c>
    </row>
    <row r="11" spans="1:3" x14ac:dyDescent="0.25">
      <c r="A11" s="85" t="s">
        <v>216</v>
      </c>
      <c r="B11" s="90" t="s">
        <v>250</v>
      </c>
      <c r="C11" s="88">
        <f>SUMIF('ASIGNACION DE PUNTAJE OPCION 2'!$RP$7:$RP$109,'ADJUDICACION OPCION 2'!A11,'ASIGNACION DE PUNTAJE OPCION 2'!$RU$7:$RU$109)</f>
        <v>226059421</v>
      </c>
    </row>
    <row r="12" spans="1:3" x14ac:dyDescent="0.25">
      <c r="A12" s="85" t="s">
        <v>218</v>
      </c>
      <c r="B12" s="90">
        <v>43</v>
      </c>
      <c r="C12" s="88">
        <f>SUMIF('ASIGNACION DE PUNTAJE OPCION 2'!$RP$7:$RP$109,'ADJUDICACION OPCION 2'!A12,'ASIGNACION DE PUNTAJE OPCION 2'!$RU$7:$RU$109)</f>
        <v>97175400</v>
      </c>
    </row>
    <row r="13" spans="1:3" x14ac:dyDescent="0.25">
      <c r="A13" s="85" t="s">
        <v>220</v>
      </c>
      <c r="B13" s="90">
        <v>28</v>
      </c>
      <c r="C13" s="88">
        <f>SUMIF('ASIGNACION DE PUNTAJE OPCION 2'!$RP$7:$RP$109,'ADJUDICACION OPCION 2'!A13,'ASIGNACION DE PUNTAJE OPCION 2'!$RU$7:$RU$109)</f>
        <v>182070000</v>
      </c>
    </row>
    <row r="14" spans="1:3" x14ac:dyDescent="0.25">
      <c r="A14" s="85" t="s">
        <v>221</v>
      </c>
      <c r="B14" s="90">
        <v>20</v>
      </c>
      <c r="C14" s="88">
        <f>SUMIF('ASIGNACION DE PUNTAJE OPCION 2'!$RP$7:$RP$109,'ADJUDICACION OPCION 2'!A14,'ASIGNACION DE PUNTAJE OPCION 2'!$RU$7:$RU$109)</f>
        <v>259979300</v>
      </c>
    </row>
    <row r="15" spans="1:3" x14ac:dyDescent="0.25">
      <c r="A15" s="85" t="s">
        <v>222</v>
      </c>
      <c r="B15" s="90" t="s">
        <v>252</v>
      </c>
      <c r="C15" s="88">
        <f>SUMIF('ASIGNACION DE PUNTAJE OPCION 2'!$RP$7:$RP$109,'ADJUDICACION OPCION 2'!A15,'ASIGNACION DE PUNTAJE OPCION 2'!$RU$7:$RU$109)</f>
        <v>118702500</v>
      </c>
    </row>
    <row r="16" spans="1:3" x14ac:dyDescent="0.25">
      <c r="A16" s="85" t="s">
        <v>223</v>
      </c>
      <c r="B16" s="90" t="s">
        <v>254</v>
      </c>
      <c r="C16" s="88">
        <f>SUMIF('ASIGNACION DE PUNTAJE OPCION 2'!$RP$7:$RP$109,'ADJUDICACION OPCION 2'!A16,'ASIGNACION DE PUNTAJE OPCION 2'!$RU$7:$RU$109)</f>
        <v>159317200</v>
      </c>
    </row>
    <row r="17" spans="1:13" x14ac:dyDescent="0.25">
      <c r="A17" s="85" t="s">
        <v>225</v>
      </c>
      <c r="B17" s="90" t="s">
        <v>246</v>
      </c>
      <c r="C17" s="88">
        <f>SUMIF('ASIGNACION DE PUNTAJE OPCION 2'!$RP$7:$RP$109,'ADJUDICACION OPCION 2'!A17,'ASIGNACION DE PUNTAJE OPCION 2'!$RU$7:$RU$109)</f>
        <v>101052420</v>
      </c>
    </row>
    <row r="18" spans="1:13" x14ac:dyDescent="0.25">
      <c r="A18" s="85" t="s">
        <v>227</v>
      </c>
      <c r="B18" s="90" t="s">
        <v>251</v>
      </c>
      <c r="C18" s="88">
        <f>SUMIF('ASIGNACION DE PUNTAJE OPCION 2'!$RP$7:$RP$109,'ADJUDICACION OPCION 2'!A18,'ASIGNACION DE PUNTAJE OPCION 2'!$RU$7:$RU$109)</f>
        <v>38460800</v>
      </c>
    </row>
    <row r="19" spans="1:13" ht="20.399999999999999" x14ac:dyDescent="0.25">
      <c r="A19" s="85" t="s">
        <v>232</v>
      </c>
      <c r="B19" s="90" t="s">
        <v>255</v>
      </c>
      <c r="C19" s="88">
        <f>SUMIF('ASIGNACION DE PUNTAJE OPCION 2'!$RP$7:$RP$109,'ADJUDICACION OPCION 2'!A19,'ASIGNACION DE PUNTAJE OPCION 2'!$RU$7:$RU$109)</f>
        <v>208092567</v>
      </c>
    </row>
    <row r="20" spans="1:13" x14ac:dyDescent="0.25">
      <c r="A20" s="85" t="s">
        <v>233</v>
      </c>
      <c r="B20" s="90" t="s">
        <v>245</v>
      </c>
      <c r="C20" s="88">
        <f>SUMIF('ASIGNACION DE PUNTAJE OPCION 2'!$RP$7:$RP$109,'ADJUDICACION OPCION 2'!A20,'ASIGNACION DE PUNTAJE OPCION 2'!$RU$7:$RU$109)</f>
        <v>10353000</v>
      </c>
    </row>
    <row r="21" spans="1:13" ht="15.6" x14ac:dyDescent="0.3">
      <c r="K21"/>
      <c r="M21"/>
    </row>
    <row r="22" spans="1:13" ht="15.6" x14ac:dyDescent="0.3">
      <c r="K22"/>
      <c r="M22"/>
    </row>
    <row r="23" spans="1:13" ht="15.6" x14ac:dyDescent="0.3">
      <c r="A23" s="117" t="s">
        <v>40</v>
      </c>
      <c r="B23" s="117"/>
      <c r="C23" s="117"/>
      <c r="K23"/>
    </row>
    <row r="24" spans="1:13" ht="15.6" x14ac:dyDescent="0.3">
      <c r="A24" s="119">
        <f>SUM(C8:C20)</f>
        <v>1533953558</v>
      </c>
      <c r="B24" s="119"/>
      <c r="C24" s="119"/>
      <c r="K24"/>
    </row>
    <row r="25" spans="1:13" ht="15.6" x14ac:dyDescent="0.3">
      <c r="A25" s="117" t="s">
        <v>41</v>
      </c>
      <c r="B25" s="117"/>
      <c r="C25" s="117"/>
      <c r="K25"/>
    </row>
    <row r="26" spans="1:13" ht="15.6" x14ac:dyDescent="0.3">
      <c r="A26" s="120">
        <f>+A24/A38</f>
        <v>0.44753514145800577</v>
      </c>
      <c r="B26" s="120"/>
      <c r="C26" s="120"/>
      <c r="K26"/>
    </row>
    <row r="27" spans="1:13" ht="15.6" x14ac:dyDescent="0.3">
      <c r="A27" s="117" t="s">
        <v>42</v>
      </c>
      <c r="B27" s="117"/>
      <c r="C27" s="117"/>
      <c r="K27"/>
    </row>
    <row r="28" spans="1:13" ht="15.6" x14ac:dyDescent="0.3">
      <c r="A28" s="119">
        <v>58489076.052410103</v>
      </c>
      <c r="B28" s="119"/>
      <c r="C28" s="119"/>
      <c r="K28"/>
    </row>
    <row r="29" spans="1:13" ht="15.6" x14ac:dyDescent="0.3">
      <c r="A29" s="120">
        <f>A28/A38</f>
        <v>1.7064347736180558E-2</v>
      </c>
      <c r="B29" s="120"/>
      <c r="C29" s="120"/>
      <c r="K29"/>
    </row>
    <row r="30" spans="1:13" ht="15.6" x14ac:dyDescent="0.3">
      <c r="A30" s="117" t="s">
        <v>249</v>
      </c>
      <c r="B30" s="117"/>
      <c r="C30" s="117"/>
      <c r="D30" s="52"/>
      <c r="E30" s="52"/>
      <c r="F30" s="52"/>
      <c r="K30"/>
    </row>
    <row r="31" spans="1:13" ht="47.4" customHeight="1" x14ac:dyDescent="0.3">
      <c r="A31" s="121" t="s">
        <v>253</v>
      </c>
      <c r="B31" s="121"/>
      <c r="C31" s="121"/>
      <c r="K31"/>
    </row>
    <row r="32" spans="1:13" ht="15.6" x14ac:dyDescent="0.3">
      <c r="A32" s="117" t="s">
        <v>43</v>
      </c>
      <c r="B32" s="117"/>
      <c r="C32" s="117"/>
      <c r="K32"/>
    </row>
    <row r="33" spans="1:11" ht="15.6" x14ac:dyDescent="0.3">
      <c r="A33" s="119">
        <v>1835569585.0392699</v>
      </c>
      <c r="B33" s="119"/>
      <c r="C33" s="119"/>
      <c r="K33"/>
    </row>
    <row r="34" spans="1:11" x14ac:dyDescent="0.25">
      <c r="A34" s="117" t="s">
        <v>44</v>
      </c>
      <c r="B34" s="117"/>
      <c r="C34" s="117"/>
    </row>
    <row r="35" spans="1:11" x14ac:dyDescent="0.25">
      <c r="A35" s="120">
        <f>+A33/A38</f>
        <v>0.53553244139126843</v>
      </c>
      <c r="B35" s="120"/>
      <c r="C35" s="120"/>
      <c r="D35" s="92"/>
    </row>
    <row r="37" spans="1:11" x14ac:dyDescent="0.25">
      <c r="A37" s="117" t="s">
        <v>45</v>
      </c>
      <c r="B37" s="117"/>
      <c r="C37" s="117"/>
    </row>
    <row r="38" spans="1:11" ht="15.75" customHeight="1" x14ac:dyDescent="0.25">
      <c r="A38" s="119">
        <v>3427560019.09168</v>
      </c>
      <c r="B38" s="119"/>
      <c r="C38" s="119"/>
    </row>
  </sheetData>
  <protectedRanges>
    <protectedRange password="F16F" sqref="A1:C3" name="Rango1_1_1"/>
  </protectedRanges>
  <mergeCells count="18">
    <mergeCell ref="A33:C33"/>
    <mergeCell ref="A34:C34"/>
    <mergeCell ref="A35:C35"/>
    <mergeCell ref="A37:C37"/>
    <mergeCell ref="A38:C38"/>
    <mergeCell ref="A32:C32"/>
    <mergeCell ref="A1:C1"/>
    <mergeCell ref="A2:C2"/>
    <mergeCell ref="A3:C3"/>
    <mergeCell ref="A23:C23"/>
    <mergeCell ref="A24:C24"/>
    <mergeCell ref="A25:C25"/>
    <mergeCell ref="A26:C26"/>
    <mergeCell ref="A27:C27"/>
    <mergeCell ref="A28:C28"/>
    <mergeCell ref="A30:C30"/>
    <mergeCell ref="A31:C31"/>
    <mergeCell ref="A29:C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ASIGNACION DE PUNTAJE OPCION 2</vt:lpstr>
      <vt:lpstr>ADJUDICACION OPCION 2</vt:lpstr>
      <vt:lpstr>fk</vt:lpstr>
      <vt:lpstr>'ASIGNACION DE PUNTAJE OPCION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coordinacion general de laboratorios</cp:lastModifiedBy>
  <dcterms:created xsi:type="dcterms:W3CDTF">2021-11-22T23:24:24Z</dcterms:created>
  <dcterms:modified xsi:type="dcterms:W3CDTF">2024-11-05T22:27:16Z</dcterms:modified>
</cp:coreProperties>
</file>