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onsorcio25\Desktop\CSJ\1. LICITACIONES\10. VENTANERIA\"/>
    </mc:Choice>
  </mc:AlternateContent>
  <xr:revisionPtr revIDLastSave="0" documentId="13_ncr:1_{FCAADDD6-6512-4411-8187-BF1D12088180}" xr6:coauthVersionLast="47" xr6:coauthVersionMax="47" xr10:uidLastSave="{00000000-0000-0000-0000-000000000000}"/>
  <bookViews>
    <workbookView xWindow="-120" yWindow="-120" windowWidth="29040" windowHeight="15840" tabRatio="607" firstSheet="1" activeTab="1" xr2:uid="{00000000-000D-0000-FFFF-FFFF00000000}"/>
  </bookViews>
  <sheets>
    <sheet name="Resumen propuesta" sheetId="9" state="hidden" r:id="rId1"/>
    <sheet name="Resumen propuesta (2)" sheetId="10" r:id="rId2"/>
  </sheets>
  <definedNames>
    <definedName name="_xlnm.Print_Area" localSheetId="0">'Resumen propuesta'!$A$1:$G$108</definedName>
    <definedName name="_xlnm.Print_Area" localSheetId="1">'Resumen propuesta (2)'!$A$1:$G$73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0" l="1"/>
  <c r="F45" i="10"/>
  <c r="F47" i="10" s="1"/>
  <c r="F44" i="10"/>
  <c r="F43" i="10"/>
  <c r="F48" i="10" l="1"/>
  <c r="F78" i="9" l="1"/>
  <c r="F81" i="9" l="1"/>
  <c r="F79" i="9" l="1"/>
  <c r="F80" i="9"/>
  <c r="F82" i="9" s="1"/>
  <c r="F83" i="9" l="1"/>
</calcChain>
</file>

<file path=xl/sharedStrings.xml><?xml version="1.0" encoding="utf-8"?>
<sst xmlns="http://schemas.openxmlformats.org/spreadsheetml/2006/main" count="300" uniqueCount="152">
  <si>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</si>
  <si>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</si>
  <si>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</si>
  <si>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</si>
  <si>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</si>
  <si>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</si>
  <si>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</si>
  <si>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</si>
  <si>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</si>
  <si>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</si>
  <si>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</si>
  <si>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</si>
  <si>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</si>
  <si>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</si>
  <si>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</si>
  <si>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</si>
  <si>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</si>
  <si>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</si>
  <si>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</si>
  <si>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PRESUPUESTO DE LA PROPUESTA ECONÓMICA OFERENTE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</si>
  <si>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</si>
  <si>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</si>
  <si>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</si>
  <si>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</si>
  <si>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</si>
  <si>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</si>
  <si>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</si>
  <si>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</si>
  <si>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</si>
  <si>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</si>
  <si>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</si>
  <si>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</si>
  <si>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</si>
  <si>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</si>
  <si>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</si>
  <si>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</si>
  <si>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</si>
  <si>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</si>
  <si>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</si>
  <si>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</si>
  <si>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</si>
  <si>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</si>
  <si>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</si>
  <si>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CARPINTERÍA</t>
  </si>
  <si>
    <t>CARPINTERIA METALICA</t>
  </si>
  <si>
    <t>16.1.1</t>
  </si>
  <si>
    <t>16.1.1.1</t>
  </si>
  <si>
    <t>16.1.1.2</t>
  </si>
  <si>
    <t>16.1.1.3</t>
  </si>
  <si>
    <t>16.1.1.4</t>
  </si>
  <si>
    <t>16.1.1.5</t>
  </si>
  <si>
    <t>16.1.1.6</t>
  </si>
  <si>
    <t>16.1.1.7</t>
  </si>
  <si>
    <t>16.1.1.8</t>
  </si>
  <si>
    <t>16.1.1.9</t>
  </si>
  <si>
    <t>16.1.1.10</t>
  </si>
  <si>
    <t>16.1.1.11</t>
  </si>
  <si>
    <t>16.1.1.12</t>
  </si>
  <si>
    <t>16.1.1.13</t>
  </si>
  <si>
    <t>16.1.1.14</t>
  </si>
  <si>
    <t>16.1.1.15</t>
  </si>
  <si>
    <t>16.1.1.16</t>
  </si>
  <si>
    <t>16.1.1.17</t>
  </si>
  <si>
    <t>16.1.1.18</t>
  </si>
  <si>
    <t>16.1.1.19</t>
  </si>
  <si>
    <t>16.1.1.20</t>
  </si>
  <si>
    <t>16.1.1.21</t>
  </si>
  <si>
    <t>16.1.1.22</t>
  </si>
  <si>
    <t>16.1.1.23</t>
  </si>
  <si>
    <t>16.1.1.24</t>
  </si>
  <si>
    <t>16.1.1.25</t>
  </si>
  <si>
    <t>16.1.1.26</t>
  </si>
  <si>
    <t>16.1.1.27</t>
  </si>
  <si>
    <t>16.1.1.28</t>
  </si>
  <si>
    <t>16.1.1.29</t>
  </si>
  <si>
    <t>16.1.1.30</t>
  </si>
  <si>
    <t>16.1.1.31</t>
  </si>
  <si>
    <t>16.1.1.32</t>
  </si>
  <si>
    <t>16.1.1.33</t>
  </si>
  <si>
    <t>16.1.1.34</t>
  </si>
  <si>
    <t>16.1.1.35</t>
  </si>
  <si>
    <t>16.1.1.36</t>
  </si>
  <si>
    <t>16.1.1.37</t>
  </si>
  <si>
    <t>16.1.1.38</t>
  </si>
  <si>
    <t>16.1.1.39</t>
  </si>
  <si>
    <t>16.1.1.40</t>
  </si>
  <si>
    <t>Sistema de fachada tipo Jansen stick-viss basic 50 o equivalente con perfiles de acero verticales de 100x50x3mm y perfil tubular horizontal superior e inferior de 60x60x2.5mm. Vidrios a tope en zona inetrmedia con juntas internas de EPDm y sello exterior en junta horizontal acústica (perfil clip de 25mm de sello). Acabado lacado color ral 9005 garantizando espesor mínimo de 60 micras, vidrio laminado 8+6, película pvb 0.76 según detalle V-T7</t>
  </si>
  <si>
    <t>m2</t>
  </si>
  <si>
    <t>Sistema de fachada tipo Jansen stick-viss basic 50 o equivalente con perfiles de acero verticales de 100x50x3mm y perfil tubular horizontal superior e inferior de 60x60x2.5mm. Vidrios a tope en zona inetrmedia con juntas internas de EPDm y sello exterior en junta horizontal acústica (perfil clip de 25mm de sello). Acabado lacado color ral 9005 garantizando espesor mínimo de 60 micras, vidrio laminado 8+6, película pvb 0.76 V-T7A, V-T7B, V-T7C</t>
  </si>
  <si>
    <t>Suministro e instalación de ventana tipo V-T1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</si>
  <si>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V-T1A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</si>
  <si>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V-T2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</si>
  <si>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V-T2A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</si>
  <si>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V-T2B cuerpo principal en vidrio apoyada en perfiles tubulares en acero 25x15 y 15x15, vidrio laminado 8+6, película intermedia pvb 0.76, sello silicona, empaque neopreno, lámina cerrada superior (perfiles instalados antes de fundir concreto estructura)</t>
  </si>
  <si>
    <t>Suministro e instalación de ventana tipo V-T2C cuerpo principal en vidrio apoyada en perfiles tubulares en acero 25x15 y 15x15, vidrio laminado 8+6, película intermedia pvb 0.76, sello silicona, empaque neopreno, lámina cerrada superior (perfiles instalados antes de fundir concreto estructura)</t>
  </si>
  <si>
    <t>Suministro e instalación de ventana tipo V-T2D cuerpo principal en vidrio apoyada en perfiles tubulares en acero 25x15 y 15x15, vidrio laminado 8+6, película intermedia pvb 0.76, sello silicona, empaque neopreno, lámina cerrada superior (perfiles instalados antes de fundir concreto estructura)</t>
  </si>
  <si>
    <t>Suministro e instalación de ventana tipo V-T2E cuerpo principal en vidrio apoyada en perfiles tubulares en acero 25x15 y 15x15, vidrio laminado 8+6, película intermedia pvb 0.76, sello silicona, empaque neopreno, lámina cerrada superior (perfiles instalados antes de fundir concreto estructura)</t>
  </si>
  <si>
    <t>Suministro e instalación de ventana tipo V-T3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</si>
  <si>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V-T3A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</si>
  <si>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V-T3B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</si>
  <si>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V-T3C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</si>
  <si>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V-T4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</si>
  <si>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V-T5 cuerpo principal en vidrio apoyada en perfiles tubulares en acero 25x15,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</si>
  <si>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V-T5A cuerpo principal en vidrio apoyada en perfiles tubulares en acero 25x15,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</si>
  <si>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V-T5B cuerpo principal en vidrio apoyada en perfiles tubulares en acero 25x15,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</si>
  <si>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V-T5C cuerpo principal en vidrio apoyada en perfiles tubulares en acero 25x15,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</si>
  <si>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V-T6 cuerpo principal en vidrio apoyada en perfiles tubulares en acero 25x15, vidrio laminado 8+6, película intermedia pvb 0.76, sello silicona, empaque neopreno, lámina microperforada superior, (perfiles instalados antes de fundir concreto estructura)</t>
  </si>
  <si>
    <t>Suministro e instalación de ventana tipo V-T8 cuerpo principal en vidrio apoyada en perfiles tubulares en acero 25x15 y 15x15,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</si>
  <si>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V-T8A cuerpo principal en vidrio apoyada en perfiles tubulares en acero 25x15 y 15x15, vidrio laminado 8+6, película intermedia pvb 0.76, sello silicona, empaque neopreno, lámina microperforada superior, cuerpo intermedio ventanas proyectantes (perfiles instalados antes de fundir concreto estructura)</t>
  </si>
  <si>
    <t>Suministro e instalación de ventana tipo V-T9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</si>
  <si>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V-T9A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</si>
  <si>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V-T9D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</si>
  <si>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V-T9E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</si>
  <si>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V-T9F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</si>
  <si>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V-T9G cuerpo principal en vidrio apoyada en perfiles tubulares en acero 25x15 y 15x15, vidrio laminado 8+6, película intermedia pvb 0.76, sello silicona, empaque neopreno, lámina microperforada superior (perfiles instalados antes de fundir concreto estructura)</t>
  </si>
  <si>
    <t>Suministro e instalación de ventana tipo V-T10 cuerpo principal en vidrio apoyada en perfiles tubulares en acero 25x15, vidrio laminado 8+6, película intermedia pvb 0.76, sello silicona, empaque neopreno, cuerpo intermedio ventanas proyectantes (perfiles instalados antes de fundir concreto estructura)</t>
  </si>
  <si>
    <t>Suministro e instalación de ventana tipo V-T10A cuerpo principal en vidrio apoyada en perfiles tubulares en acero 25x15, vidrio laminado 8+6, película intermedia pvb 0.76, sello silicona, empaque neopreno, cuerpo intermedio ventanas proyectantes (perfiles instalados antes de fundir concreto estructura)</t>
  </si>
  <si>
    <t>Suministro e instalación de ventana tipo V-T11 cuerpo principal en vidrio apoyada en perfiles tubulares en acero 25x15, vidrio laminado 8+6, película intermedia pvb 0.76, sello silicona, empaque neopreno, cuerpo intermedio en marco cerrado (perfiles instalados antes de fundir concreto estructura)</t>
  </si>
  <si>
    <t>Suministro e instalación de ventana tipo V-T12 cuerpo principal en vidrio apoyada en perfiles tubulares en acero 25x15 y 15x15, vidrio laminado 6+4, película intermedia pvb 0.76, sello silicona, empaque neopreno, (perfiles instalados antes de fundir concreto estructura)</t>
  </si>
  <si>
    <t>Suministro e instalación de ventana tipo V-T13 cuerpo principal en vidrio apoyada en perfiles tubulares en acero 25x15, vidrio laminado 6+4, película intermedia pvb 0.76, sello silicona, empaque neopreno, modulación con vacíos (perfiles instalados antes de fundir concreto estructura)</t>
  </si>
  <si>
    <t>Suministro e instalación de ventana tipo V-T13A cuerpo principal en vidrio apoyada en perfiles tubulares en acero 25x15, vidrio laminado 6+4, película intermedia pvb 0.76, sello silicona, empaque neopreno, cuerpo intermedio en marco cerrado (perfiles instalados antes de fundir concreto estructura)</t>
  </si>
  <si>
    <t>Suministro e instalación de ventana tipo V-T14 cuerpo principal en vidrio apoyada en perfiles tubulares en acero 25x15, vidrio laminado 6+4, película intermedia pvb 0.76, sello silicona, empaque neopreno, (perfiles instalados antes de fundir concreto estructura)</t>
  </si>
  <si>
    <t>Suministro e instalación de ventana tipo V-T14A cuerpo principal en vidrio apoyada en perfiles tubulares en acero 25x15, vidrio laminado 6+4, película intermedia pvb 0.76, sello silicona, empaque neopreno, (perfiles instalados antes de fundir concreto estructura)</t>
  </si>
  <si>
    <t>Suministro e instalación de ventana tipo V-T16 cuerpo principal en vidrio apoyada en perfiles tubulares en acero 15x15, vidrio laminado 6+4, película intermedia pvb 0.76, sello silicona, empaque neopreno, (perfiles instalados antes de fundir concreto estructura)</t>
  </si>
  <si>
    <t>Suministro e instalación de ventana tipo V-T16A cuerpo principal en vidrio apoyada en perfiles tubulares en acero 15x15, vidrio laminado 6+4, película intermedia pvb 0.76, sello silicona, empaque neopreno, (perfiles instalados antes de fundir concreto estructura)</t>
  </si>
  <si>
    <t>Suministro e instalación de ventana tipo V-T16B cuerpo principal en vidrio apoyada en perfiles tubulares en acero 15x15, vidrio laminado 6+4, película intermedia pvb 0.76, sello silicona, empaque neopreno, (perfiles instalados antes de fundir concreto estructura)</t>
  </si>
  <si>
    <t>Suministro e instalación de ventana tipo V-T16C cuerpo principal en vidrio apoyada en perfiles tubulares en acero 15x15, vidrio laminado 6+4, película intermedia pvb 0.76, sello silicona, empaque neopreno, (perfiles instalados antes de fundir concreto estructura)</t>
  </si>
  <si>
    <t>VENTANAS</t>
  </si>
  <si>
    <t>16.1.2</t>
  </si>
  <si>
    <t>PUERTAS</t>
  </si>
  <si>
    <t>16.1.2.1</t>
  </si>
  <si>
    <t>16.1.2.2</t>
  </si>
  <si>
    <t>16.1.2.3</t>
  </si>
  <si>
    <t>16.1.2.4</t>
  </si>
  <si>
    <t>16.1.2.5</t>
  </si>
  <si>
    <t>16.1.2.6</t>
  </si>
  <si>
    <t>16.1.2.7</t>
  </si>
  <si>
    <t>16.1.2.8</t>
  </si>
  <si>
    <t>16.1.2.9</t>
  </si>
  <si>
    <t>16.1.2.10</t>
  </si>
  <si>
    <t>16.1.2.11</t>
  </si>
  <si>
    <t>un</t>
  </si>
  <si>
    <t>Puerta en lámina de acero galvanizado calibre 16, con estructura interior en lámina de acero calibre 18 h=2.20 m. Acabado en anticorrosivo y pintura al duco ral en tonos ocre. Incluye dintel en acero galvanizado h= 1.00 m, mirilla en vidrio templado de 6 mm, manija en lámina de acero cal. 16, cierra puertas hidráulico para lato tráfico con cuerpo y brazo en acero forjado.</t>
  </si>
  <si>
    <t>Puerta en lámina de acero galvanizado calibre 16, con estructura interior en lámina de acero calibre 18. Acabado en anticorrosivo y pintura al duco ral en tonos ocre con lector de acceso biométrico. Incluye dintel en acero galvanizado h= 1.00 m, mirilla en vidrio templado de 6 mm, manija en lámina de acero cal. 16, cierra puertas hidráulico para lato tráfico con cuerpo y brazo en acero forjado.</t>
  </si>
  <si>
    <t>Puerta de seguridad CF120 con cierre hermético en lámina de acero, hoja de 1 3/4 en lámina de acero Calibre 16, con estructura interna en acero Calibre 18m arcos en acero Calibre 16. Acabado anticorrosivo, recubrimiento con aleación zinc-hierro y pintura electrostática ral 7042. Incluye aislante térmico interior entre láminas. Incluye montante fijo en lámina de acero Cold rolled calibre 16</t>
  </si>
  <si>
    <t>Puerta de seguridad CF120 de dos hojas con cierre hermético en lámina de acero, hoja de 1 3/4 en lámina de acero Calibre 16, con estructura interna en acero Calibre 18m arcos en acero Calibre 16. Acabado anticorrosivo, recubrimiento con aleación zinc-hierro y pintura electrostática ral 7042. Incluye aislante térmico interior entre láminas. Incluye montante fijo en lámina de acero Cold rolled Calibre 16</t>
  </si>
  <si>
    <t>Puerta en perfilería de acero galvanizado 3"*1.5" y 1.5"*1.5" con aislamiento acústico y lámina de vidrio  de 14mm, incluye empaques perimetrales en neopreno flexible, y sello inferior tipo umbral automático</t>
  </si>
  <si>
    <t>Puerta en perfilería de acero galvanizado 3"*1.5" y 1.5"*1.5" con aislamiento acústico y lámina de vidrio templado  de 19mm con montante fijo superior, incluye empaques perimetrales en neopreno flexible, y sello inferior tipo umbral automático.</t>
  </si>
  <si>
    <t xml:space="preserve">Puerta en perfilería de acero galvanizado 3"*1.5" y 1.5"*1.5" con aislamiento acústico y lámina de vidrio templado  de 10mm con montante fijo superior, incluye empaques perimetrales en neopreno flexible, y sello inferior tipo umbral automático. </t>
  </si>
  <si>
    <t xml:space="preserve">Puerta doble hoja en perfilería de acero galvanizado 3"*1.5" y 1.5"*1.5" con aislamiento acústico y lámina de vidrio  de 10mm con montante fijo superior, incluye empaques perimetrales en neopreno flexible, y sello inferior tipo umbral automático. </t>
  </si>
  <si>
    <t xml:space="preserve">Puertas dobje hoja de acceso principal, fachada planta baja. </t>
  </si>
  <si>
    <t>Puerta en perfilería de acero galvanizado 3"*1.5" y 1.5"*1.5" con aislamiento acústico y lámina de vidrio  de 14mm con montante fijo superior, incluye empaques perimetrales en neopreno flexible, y sello inferior tipo umbral automático. VER DETALLES: 1-2-3-4-5.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</si>
</sst>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7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 wrapText="1"/>
    </xf>
    <xf numFmtId="1" fontId="13" fillId="3" borderId="29" xfId="1" applyNumberFormat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3" fontId="13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13" fillId="3" borderId="8" xfId="1" applyFont="1" applyFill="1" applyBorder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11" fillId="5" borderId="29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1" fillId="5" borderId="8" xfId="1" applyFont="1" applyFill="1" applyBorder="1" applyAlignment="1">
      <alignment horizontal="center" vertical="center"/>
    </xf>
    <xf numFmtId="2" fontId="11" fillId="5" borderId="8" xfId="1" applyNumberFormat="1" applyFont="1" applyFill="1" applyBorder="1" applyAlignment="1">
      <alignment horizontal="center" vertical="center" wrapText="1"/>
    </xf>
    <xf numFmtId="166" fontId="5" fillId="5" borderId="8" xfId="3" applyNumberFormat="1" applyFont="1" applyFill="1" applyBorder="1" applyAlignment="1">
      <alignment vertical="center"/>
    </xf>
    <xf numFmtId="164" fontId="5" fillId="5" borderId="9" xfId="0" applyNumberFormat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 wrapText="1"/>
    </xf>
    <xf numFmtId="166" fontId="5" fillId="0" borderId="8" xfId="3" applyNumberFormat="1" applyFont="1" applyFill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9" fillId="5" borderId="29" xfId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7" fillId="3" borderId="34" xfId="1" applyNumberFormat="1" applyFont="1" applyFill="1" applyBorder="1" applyAlignment="1">
      <alignment horizontal="center" vertical="center"/>
    </xf>
    <xf numFmtId="2" fontId="7" fillId="3" borderId="33" xfId="1" applyNumberFormat="1" applyFont="1" applyFill="1" applyBorder="1" applyAlignment="1">
      <alignment horizontal="center" vertical="center"/>
    </xf>
    <xf numFmtId="2" fontId="7" fillId="3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3" fontId="4" fillId="2" borderId="8" xfId="10" applyNumberForma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right" vertical="center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165" fontId="7" fillId="2" borderId="19" xfId="4" applyNumberFormat="1" applyFont="1" applyFill="1" applyBorder="1" applyAlignment="1">
      <alignment horizontal="right" vertical="center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1">
    <cellStyle name="Hipervínculo" xfId="10" builtinId="8"/>
    <cellStyle name="Millares 3" xfId="9" xr:uid="{00000000-0005-0000-0000-000001000000}"/>
    <cellStyle name="Moneda" xfId="4" builtinId="4"/>
    <cellStyle name="Moneda [0]" xfId="3" builtinId="7"/>
    <cellStyle name="Moneda 2" xfId="5" xr:uid="{00000000-0005-0000-0000-000004000000}"/>
    <cellStyle name="Moneda 2 2" xfId="6" xr:uid="{00000000-0005-0000-0000-000005000000}"/>
    <cellStyle name="Normal" xfId="0" builtinId="0"/>
    <cellStyle name="Normal 10" xfId="7" xr:uid="{00000000-0005-0000-0000-000007000000}"/>
    <cellStyle name="Normal 2" xfId="1" xr:uid="{00000000-0005-0000-0000-000008000000}"/>
    <cellStyle name="Normal 3" xfId="2" xr:uid="{00000000-0005-0000-0000-000009000000}"/>
    <cellStyle name="Normal 4 2" xfId="8" xr:uid="{00000000-0005-0000-0000-00000A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3CA6283-57B9-4926-B69F-86054C9B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31522" y="95251"/>
          <a:ext cx="1729342" cy="1621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1754084</xdr:colOff>
      <xdr:row>95</xdr:row>
      <xdr:rowOff>86590</xdr:rowOff>
    </xdr:from>
    <xdr:to>
      <xdr:col>6</xdr:col>
      <xdr:colOff>900789</xdr:colOff>
      <xdr:row>105</xdr:row>
      <xdr:rowOff>215163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C6C90-706E-4195-891B-9DB829AD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0948" y="40056954"/>
          <a:ext cx="13342130" cy="29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2" name="Imagen 13">
          <a:extLst>
            <a:ext uri="{FF2B5EF4-FFF2-40B4-BE49-F238E27FC236}">
              <a16:creationId xmlns:a16="http://schemas.microsoft.com/office/drawing/2014/main" id="{588585EC-906F-46E2-A571-5A14E71F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22863" y="95251"/>
          <a:ext cx="1510267" cy="16523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1754084</xdr:colOff>
      <xdr:row>60</xdr:row>
      <xdr:rowOff>86590</xdr:rowOff>
    </xdr:from>
    <xdr:to>
      <xdr:col>6</xdr:col>
      <xdr:colOff>900789</xdr:colOff>
      <xdr:row>70</xdr:row>
      <xdr:rowOff>215163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DB5E52-2986-492A-88D7-F3062933B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0284" y="74524465"/>
          <a:ext cx="13310380" cy="2928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8"/>
  <sheetViews>
    <sheetView view="pageBreakPreview" topLeftCell="A67" zoomScale="55" zoomScaleNormal="55" zoomScaleSheetLayoutView="55" workbookViewId="0">
      <selection activeCell="C66" sqref="C66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4.8554687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99"/>
      <c r="C1" s="90" t="s">
        <v>20</v>
      </c>
      <c r="D1" s="91"/>
      <c r="E1" s="91"/>
      <c r="F1" s="92"/>
      <c r="G1" s="2" t="s">
        <v>8</v>
      </c>
      <c r="H1" s="1"/>
    </row>
    <row r="2" spans="1:9" s="3" customFormat="1" ht="29.25" customHeight="1" x14ac:dyDescent="0.25">
      <c r="A2" s="1"/>
      <c r="B2" s="100"/>
      <c r="C2" s="93"/>
      <c r="D2" s="94"/>
      <c r="E2" s="94"/>
      <c r="F2" s="95"/>
      <c r="G2" s="27" t="s">
        <v>14</v>
      </c>
      <c r="H2" s="1"/>
    </row>
    <row r="3" spans="1:9" s="3" customFormat="1" ht="29.25" customHeight="1" x14ac:dyDescent="0.25">
      <c r="A3" s="1"/>
      <c r="B3" s="100"/>
      <c r="C3" s="93"/>
      <c r="D3" s="94"/>
      <c r="E3" s="94"/>
      <c r="F3" s="95"/>
      <c r="G3" s="4" t="s">
        <v>9</v>
      </c>
      <c r="H3" s="1"/>
    </row>
    <row r="4" spans="1:9" s="3" customFormat="1" ht="29.25" customHeight="1" x14ac:dyDescent="0.25">
      <c r="A4" s="1"/>
      <c r="B4" s="100"/>
      <c r="C4" s="93"/>
      <c r="D4" s="94"/>
      <c r="E4" s="94"/>
      <c r="F4" s="95"/>
      <c r="G4" s="4" t="s">
        <v>23</v>
      </c>
      <c r="H4" s="1"/>
    </row>
    <row r="5" spans="1:9" s="3" customFormat="1" ht="29.25" customHeight="1" thickBot="1" x14ac:dyDescent="0.3">
      <c r="A5" s="1"/>
      <c r="B5" s="101"/>
      <c r="C5" s="96"/>
      <c r="D5" s="97"/>
      <c r="E5" s="97"/>
      <c r="F5" s="98"/>
      <c r="G5" s="5" t="s">
        <v>21</v>
      </c>
      <c r="H5" s="1"/>
    </row>
    <row r="6" spans="1:9" s="3" customFormat="1" ht="51.75" customHeight="1" thickBot="1" x14ac:dyDescent="0.3">
      <c r="A6" s="1"/>
      <c r="B6" s="106"/>
      <c r="C6" s="107"/>
      <c r="D6" s="108"/>
      <c r="E6" s="109" t="s">
        <v>42</v>
      </c>
      <c r="F6" s="110"/>
      <c r="G6" s="6" t="s">
        <v>36</v>
      </c>
      <c r="I6" s="1"/>
    </row>
    <row r="7" spans="1:9" s="3" customFormat="1" ht="8.1" customHeight="1" thickBot="1" x14ac:dyDescent="0.3">
      <c r="A7" s="1"/>
      <c r="B7" s="102"/>
      <c r="C7" s="102"/>
      <c r="D7" s="102"/>
      <c r="E7" s="102"/>
      <c r="F7" s="102"/>
      <c r="G7" s="102"/>
      <c r="H7" s="1"/>
    </row>
    <row r="8" spans="1:9" s="3" customFormat="1" ht="70.5" customHeight="1" thickBot="1" x14ac:dyDescent="0.3">
      <c r="A8" s="1"/>
      <c r="B8" s="103" t="s">
        <v>13</v>
      </c>
      <c r="C8" s="104"/>
      <c r="D8" s="104"/>
      <c r="E8" s="104"/>
      <c r="F8" s="105"/>
      <c r="G8" s="6" t="s">
        <v>37</v>
      </c>
      <c r="H8" s="1"/>
    </row>
    <row r="9" spans="1:9" s="3" customFormat="1" ht="8.1" customHeight="1" thickBot="1" x14ac:dyDescent="0.3">
      <c r="A9" s="1"/>
      <c r="B9" s="102"/>
      <c r="C9" s="102"/>
      <c r="D9" s="102"/>
      <c r="E9" s="102"/>
      <c r="F9" s="102"/>
      <c r="G9" s="102"/>
      <c r="H9" s="1"/>
    </row>
    <row r="10" spans="1:9" ht="34.5" customHeight="1" thickBot="1" x14ac:dyDescent="0.3">
      <c r="B10" s="70" t="s">
        <v>30</v>
      </c>
      <c r="C10" s="71"/>
      <c r="D10" s="71"/>
      <c r="E10" s="71"/>
      <c r="F10" s="71"/>
      <c r="G10" s="72"/>
    </row>
    <row r="11" spans="1:9" ht="26.25" customHeight="1" x14ac:dyDescent="0.25">
      <c r="B11" s="152" t="s">
        <v>15</v>
      </c>
      <c r="C11" s="153"/>
      <c r="D11" s="66"/>
      <c r="E11" s="66"/>
      <c r="F11" s="66"/>
      <c r="G11" s="67"/>
    </row>
    <row r="12" spans="1:9" ht="26.25" customHeight="1" x14ac:dyDescent="0.25">
      <c r="B12" s="88" t="s">
        <v>40</v>
      </c>
      <c r="C12" s="89"/>
      <c r="D12" s="85"/>
      <c r="E12" s="86"/>
      <c r="F12" s="86"/>
      <c r="G12" s="87"/>
    </row>
    <row r="13" spans="1:9" ht="26.25" customHeight="1" x14ac:dyDescent="0.25">
      <c r="B13" s="83" t="s">
        <v>18</v>
      </c>
      <c r="C13" s="84"/>
      <c r="D13" s="68"/>
      <c r="E13" s="68"/>
      <c r="F13" s="68"/>
      <c r="G13" s="69"/>
    </row>
    <row r="14" spans="1:9" ht="26.25" customHeight="1" x14ac:dyDescent="0.25">
      <c r="B14" s="83" t="s">
        <v>10</v>
      </c>
      <c r="C14" s="84"/>
      <c r="D14" s="68"/>
      <c r="E14" s="68"/>
      <c r="F14" s="68"/>
      <c r="G14" s="69"/>
    </row>
    <row r="15" spans="1:9" ht="26.25" customHeight="1" x14ac:dyDescent="0.25">
      <c r="B15" s="83" t="s">
        <v>11</v>
      </c>
      <c r="C15" s="84"/>
      <c r="D15" s="68"/>
      <c r="E15" s="68"/>
      <c r="F15" s="68"/>
      <c r="G15" s="69"/>
    </row>
    <row r="16" spans="1:9" ht="26.25" customHeight="1" thickBot="1" x14ac:dyDescent="0.3">
      <c r="B16" s="83" t="s">
        <v>17</v>
      </c>
      <c r="C16" s="84"/>
      <c r="D16" s="82"/>
      <c r="E16" s="68"/>
      <c r="F16" s="68"/>
      <c r="G16" s="69"/>
    </row>
    <row r="17" spans="1:8" s="3" customFormat="1" ht="8.1" customHeight="1" thickBot="1" x14ac:dyDescent="0.3">
      <c r="A17" s="1"/>
      <c r="B17" s="102"/>
      <c r="C17" s="102"/>
      <c r="D17" s="102"/>
      <c r="E17" s="102"/>
      <c r="F17" s="102"/>
      <c r="G17" s="102"/>
      <c r="H17" s="1"/>
    </row>
    <row r="18" spans="1:8" ht="22.5" customHeight="1" thickBot="1" x14ac:dyDescent="0.3">
      <c r="B18" s="70" t="s">
        <v>27</v>
      </c>
      <c r="C18" s="71"/>
      <c r="D18" s="71"/>
      <c r="E18" s="71"/>
      <c r="F18" s="71"/>
      <c r="G18" s="72"/>
    </row>
    <row r="19" spans="1:8" ht="29.25" customHeight="1" x14ac:dyDescent="0.25">
      <c r="B19" s="73" t="s">
        <v>19</v>
      </c>
      <c r="C19" s="74"/>
      <c r="D19" s="74"/>
      <c r="E19" s="74"/>
      <c r="F19" s="74"/>
      <c r="G19" s="75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38">
        <v>16</v>
      </c>
      <c r="C21" s="48" t="s">
        <v>43</v>
      </c>
      <c r="D21" s="39"/>
      <c r="E21" s="40"/>
      <c r="F21" s="40"/>
      <c r="G21" s="41"/>
    </row>
    <row r="22" spans="1:8" ht="20.25" x14ac:dyDescent="0.25">
      <c r="B22" s="42">
        <v>16.100000000000001</v>
      </c>
      <c r="C22" s="43" t="s">
        <v>44</v>
      </c>
      <c r="D22" s="44"/>
      <c r="E22" s="45"/>
      <c r="F22" s="46"/>
      <c r="G22" s="47"/>
    </row>
    <row r="23" spans="1:8" s="49" customFormat="1" ht="20.25" x14ac:dyDescent="0.25">
      <c r="B23" s="62" t="s">
        <v>45</v>
      </c>
      <c r="C23" s="63" t="s">
        <v>127</v>
      </c>
      <c r="D23" s="52"/>
      <c r="E23" s="53"/>
      <c r="F23" s="54"/>
      <c r="G23" s="55"/>
    </row>
    <row r="24" spans="1:8" s="49" customFormat="1" ht="145.5" customHeight="1" x14ac:dyDescent="0.25">
      <c r="B24" s="50" t="s">
        <v>46</v>
      </c>
      <c r="C24" s="51" t="s">
        <v>86</v>
      </c>
      <c r="D24" s="52" t="s">
        <v>87</v>
      </c>
      <c r="E24" s="53">
        <v>132.18</v>
      </c>
      <c r="F24" s="54"/>
      <c r="G24" s="55"/>
    </row>
    <row r="25" spans="1:8" s="49" customFormat="1" ht="136.5" x14ac:dyDescent="0.25">
      <c r="B25" s="50" t="s">
        <v>47</v>
      </c>
      <c r="C25" s="51" t="s">
        <v>88</v>
      </c>
      <c r="D25" s="52" t="s">
        <v>87</v>
      </c>
      <c r="E25" s="53">
        <v>515.19000000000005</v>
      </c>
      <c r="F25" s="54"/>
      <c r="G25" s="55"/>
    </row>
    <row r="26" spans="1:8" ht="97.5" x14ac:dyDescent="0.25">
      <c r="B26" s="37" t="s">
        <v>48</v>
      </c>
      <c r="C26" s="36" t="s">
        <v>89</v>
      </c>
      <c r="D26" s="34" t="s">
        <v>87</v>
      </c>
      <c r="E26" s="35">
        <v>43.66</v>
      </c>
      <c r="F26" s="28"/>
      <c r="G26" s="29"/>
    </row>
    <row r="27" spans="1:8" ht="97.5" x14ac:dyDescent="0.25">
      <c r="B27" s="37" t="s">
        <v>49</v>
      </c>
      <c r="C27" s="36" t="s">
        <v>90</v>
      </c>
      <c r="D27" s="34" t="s">
        <v>87</v>
      </c>
      <c r="E27" s="35">
        <v>43.349999999999994</v>
      </c>
      <c r="F27" s="28"/>
      <c r="G27" s="29"/>
    </row>
    <row r="28" spans="1:8" ht="97.5" x14ac:dyDescent="0.25">
      <c r="B28" s="37" t="s">
        <v>50</v>
      </c>
      <c r="C28" s="36" t="s">
        <v>91</v>
      </c>
      <c r="D28" s="34" t="s">
        <v>87</v>
      </c>
      <c r="E28" s="35">
        <v>116.28</v>
      </c>
      <c r="F28" s="28"/>
      <c r="G28" s="29"/>
    </row>
    <row r="29" spans="1:8" ht="97.5" x14ac:dyDescent="0.25">
      <c r="B29" s="37" t="s">
        <v>51</v>
      </c>
      <c r="C29" s="36" t="s">
        <v>92</v>
      </c>
      <c r="D29" s="34" t="s">
        <v>87</v>
      </c>
      <c r="E29" s="35">
        <v>110.57</v>
      </c>
      <c r="F29" s="28"/>
      <c r="G29" s="29"/>
    </row>
    <row r="30" spans="1:8" ht="78" x14ac:dyDescent="0.25">
      <c r="B30" s="37" t="s">
        <v>52</v>
      </c>
      <c r="C30" s="36" t="s">
        <v>93</v>
      </c>
      <c r="D30" s="34" t="s">
        <v>87</v>
      </c>
      <c r="E30" s="35">
        <v>32.200000000000003</v>
      </c>
      <c r="F30" s="28"/>
      <c r="G30" s="29"/>
    </row>
    <row r="31" spans="1:8" ht="78" x14ac:dyDescent="0.25">
      <c r="B31" s="37" t="s">
        <v>53</v>
      </c>
      <c r="C31" s="36" t="s">
        <v>94</v>
      </c>
      <c r="D31" s="34" t="s">
        <v>87</v>
      </c>
      <c r="E31" s="35">
        <v>31.57</v>
      </c>
      <c r="F31" s="28"/>
      <c r="G31" s="29"/>
    </row>
    <row r="32" spans="1:8" ht="78" x14ac:dyDescent="0.25">
      <c r="B32" s="37" t="s">
        <v>54</v>
      </c>
      <c r="C32" s="36" t="s">
        <v>95</v>
      </c>
      <c r="D32" s="34" t="s">
        <v>87</v>
      </c>
      <c r="E32" s="35">
        <v>32.6</v>
      </c>
      <c r="F32" s="28"/>
      <c r="G32" s="29"/>
    </row>
    <row r="33" spans="2:7" ht="78" x14ac:dyDescent="0.25">
      <c r="B33" s="37" t="s">
        <v>55</v>
      </c>
      <c r="C33" s="36" t="s">
        <v>96</v>
      </c>
      <c r="D33" s="34" t="s">
        <v>87</v>
      </c>
      <c r="E33" s="35">
        <v>31.01</v>
      </c>
      <c r="F33" s="28"/>
      <c r="G33" s="29"/>
    </row>
    <row r="34" spans="2:7" ht="97.5" x14ac:dyDescent="0.25">
      <c r="B34" s="37" t="s">
        <v>56</v>
      </c>
      <c r="C34" s="36" t="s">
        <v>97</v>
      </c>
      <c r="D34" s="34" t="s">
        <v>87</v>
      </c>
      <c r="E34" s="35">
        <v>42.89</v>
      </c>
      <c r="F34" s="28"/>
      <c r="G34" s="29"/>
    </row>
    <row r="35" spans="2:7" ht="97.5" x14ac:dyDescent="0.25">
      <c r="B35" s="37" t="s">
        <v>57</v>
      </c>
      <c r="C35" s="36" t="s">
        <v>98</v>
      </c>
      <c r="D35" s="34" t="s">
        <v>87</v>
      </c>
      <c r="E35" s="35">
        <v>42.33</v>
      </c>
      <c r="F35" s="28"/>
      <c r="G35" s="29"/>
    </row>
    <row r="36" spans="2:7" ht="97.5" x14ac:dyDescent="0.25">
      <c r="B36" s="37" t="s">
        <v>58</v>
      </c>
      <c r="C36" s="36" t="s">
        <v>99</v>
      </c>
      <c r="D36" s="34" t="s">
        <v>87</v>
      </c>
      <c r="E36" s="35">
        <v>42.89</v>
      </c>
      <c r="F36" s="28"/>
      <c r="G36" s="29"/>
    </row>
    <row r="37" spans="2:7" ht="97.5" x14ac:dyDescent="0.25">
      <c r="B37" s="37" t="s">
        <v>59</v>
      </c>
      <c r="C37" s="36" t="s">
        <v>100</v>
      </c>
      <c r="D37" s="34" t="s">
        <v>87</v>
      </c>
      <c r="E37" s="35">
        <v>42.33</v>
      </c>
      <c r="F37" s="28"/>
      <c r="G37" s="29"/>
    </row>
    <row r="38" spans="2:7" ht="97.5" x14ac:dyDescent="0.25">
      <c r="B38" s="37" t="s">
        <v>60</v>
      </c>
      <c r="C38" s="36" t="s">
        <v>101</v>
      </c>
      <c r="D38" s="34" t="s">
        <v>87</v>
      </c>
      <c r="E38" s="35">
        <v>74.89</v>
      </c>
      <c r="F38" s="28"/>
      <c r="G38" s="29"/>
    </row>
    <row r="39" spans="2:7" s="49" customFormat="1" ht="97.5" x14ac:dyDescent="0.25">
      <c r="B39" s="50" t="s">
        <v>61</v>
      </c>
      <c r="C39" s="51" t="s">
        <v>102</v>
      </c>
      <c r="D39" s="52" t="s">
        <v>87</v>
      </c>
      <c r="E39" s="53">
        <v>498.62</v>
      </c>
      <c r="F39" s="54"/>
      <c r="G39" s="55"/>
    </row>
    <row r="40" spans="2:7" s="49" customFormat="1" ht="97.5" x14ac:dyDescent="0.25">
      <c r="B40" s="50" t="s">
        <v>62</v>
      </c>
      <c r="C40" s="51" t="s">
        <v>103</v>
      </c>
      <c r="D40" s="52" t="s">
        <v>87</v>
      </c>
      <c r="E40" s="53">
        <v>505.16</v>
      </c>
      <c r="F40" s="54"/>
      <c r="G40" s="55"/>
    </row>
    <row r="41" spans="2:7" s="49" customFormat="1" ht="97.5" x14ac:dyDescent="0.25">
      <c r="B41" s="50" t="s">
        <v>63</v>
      </c>
      <c r="C41" s="51" t="s">
        <v>104</v>
      </c>
      <c r="D41" s="52" t="s">
        <v>87</v>
      </c>
      <c r="E41" s="53">
        <v>186.78</v>
      </c>
      <c r="F41" s="54"/>
      <c r="G41" s="55"/>
    </row>
    <row r="42" spans="2:7" ht="97.5" x14ac:dyDescent="0.25">
      <c r="B42" s="37" t="s">
        <v>64</v>
      </c>
      <c r="C42" s="36" t="s">
        <v>105</v>
      </c>
      <c r="D42" s="34" t="s">
        <v>87</v>
      </c>
      <c r="E42" s="35">
        <v>24.86</v>
      </c>
      <c r="F42" s="28"/>
      <c r="G42" s="29"/>
    </row>
    <row r="43" spans="2:7" ht="97.5" x14ac:dyDescent="0.25">
      <c r="B43" s="37" t="s">
        <v>65</v>
      </c>
      <c r="C43" s="36" t="s">
        <v>106</v>
      </c>
      <c r="D43" s="34" t="s">
        <v>87</v>
      </c>
      <c r="E43" s="35">
        <v>30.09</v>
      </c>
      <c r="F43" s="28"/>
      <c r="G43" s="29"/>
    </row>
    <row r="44" spans="2:7" s="49" customFormat="1" ht="97.5" x14ac:dyDescent="0.25">
      <c r="B44" s="50" t="s">
        <v>66</v>
      </c>
      <c r="C44" s="51" t="s">
        <v>107</v>
      </c>
      <c r="D44" s="52" t="s">
        <v>87</v>
      </c>
      <c r="E44" s="53">
        <v>41.8</v>
      </c>
      <c r="F44" s="54"/>
      <c r="G44" s="55"/>
    </row>
    <row r="45" spans="2:7" s="49" customFormat="1" ht="97.5" x14ac:dyDescent="0.25">
      <c r="B45" s="50" t="s">
        <v>67</v>
      </c>
      <c r="C45" s="51" t="s">
        <v>108</v>
      </c>
      <c r="D45" s="52" t="s">
        <v>87</v>
      </c>
      <c r="E45" s="53">
        <v>18.849999999999998</v>
      </c>
      <c r="F45" s="54"/>
      <c r="G45" s="55"/>
    </row>
    <row r="46" spans="2:7" ht="97.5" x14ac:dyDescent="0.25">
      <c r="B46" s="37" t="s">
        <v>68</v>
      </c>
      <c r="C46" s="36" t="s">
        <v>109</v>
      </c>
      <c r="D46" s="34" t="s">
        <v>87</v>
      </c>
      <c r="E46" s="35">
        <v>26.9</v>
      </c>
      <c r="F46" s="28"/>
      <c r="G46" s="29"/>
    </row>
    <row r="47" spans="2:7" ht="97.5" x14ac:dyDescent="0.25">
      <c r="B47" s="37" t="s">
        <v>69</v>
      </c>
      <c r="C47" s="36" t="s">
        <v>110</v>
      </c>
      <c r="D47" s="34" t="s">
        <v>87</v>
      </c>
      <c r="E47" s="35">
        <v>27.33</v>
      </c>
      <c r="F47" s="28"/>
      <c r="G47" s="29"/>
    </row>
    <row r="48" spans="2:7" ht="97.5" x14ac:dyDescent="0.25">
      <c r="B48" s="37" t="s">
        <v>70</v>
      </c>
      <c r="C48" s="36" t="s">
        <v>111</v>
      </c>
      <c r="D48" s="34" t="s">
        <v>87</v>
      </c>
      <c r="E48" s="35">
        <v>16.53</v>
      </c>
      <c r="F48" s="28"/>
      <c r="G48" s="29"/>
    </row>
    <row r="49" spans="2:7" ht="97.5" x14ac:dyDescent="0.25">
      <c r="B49" s="37" t="s">
        <v>71</v>
      </c>
      <c r="C49" s="36" t="s">
        <v>112</v>
      </c>
      <c r="D49" s="34" t="s">
        <v>87</v>
      </c>
      <c r="E49" s="35">
        <v>40.47</v>
      </c>
      <c r="F49" s="28"/>
      <c r="G49" s="29"/>
    </row>
    <row r="50" spans="2:7" s="49" customFormat="1" ht="97.5" x14ac:dyDescent="0.25">
      <c r="B50" s="50" t="s">
        <v>72</v>
      </c>
      <c r="C50" s="51" t="s">
        <v>113</v>
      </c>
      <c r="D50" s="52" t="s">
        <v>87</v>
      </c>
      <c r="E50" s="53">
        <v>36.65</v>
      </c>
      <c r="F50" s="54"/>
      <c r="G50" s="55"/>
    </row>
    <row r="51" spans="2:7" ht="97.5" x14ac:dyDescent="0.25">
      <c r="B51" s="37" t="s">
        <v>73</v>
      </c>
      <c r="C51" s="36" t="s">
        <v>114</v>
      </c>
      <c r="D51" s="34" t="s">
        <v>87</v>
      </c>
      <c r="E51" s="35">
        <v>2</v>
      </c>
      <c r="F51" s="28"/>
      <c r="G51" s="29"/>
    </row>
    <row r="52" spans="2:7" ht="97.5" x14ac:dyDescent="0.25">
      <c r="B52" s="37" t="s">
        <v>74</v>
      </c>
      <c r="C52" s="36" t="s">
        <v>115</v>
      </c>
      <c r="D52" s="34" t="s">
        <v>87</v>
      </c>
      <c r="E52" s="35">
        <v>90.03</v>
      </c>
      <c r="F52" s="28"/>
      <c r="G52" s="29"/>
    </row>
    <row r="53" spans="2:7" ht="97.5" x14ac:dyDescent="0.25">
      <c r="B53" s="37" t="s">
        <v>75</v>
      </c>
      <c r="C53" s="36" t="s">
        <v>116</v>
      </c>
      <c r="D53" s="34" t="s">
        <v>87</v>
      </c>
      <c r="E53" s="35">
        <v>95.86</v>
      </c>
      <c r="F53" s="28"/>
      <c r="G53" s="29"/>
    </row>
    <row r="54" spans="2:7" ht="78" x14ac:dyDescent="0.25">
      <c r="B54" s="37" t="s">
        <v>76</v>
      </c>
      <c r="C54" s="36" t="s">
        <v>117</v>
      </c>
      <c r="D54" s="34" t="s">
        <v>87</v>
      </c>
      <c r="E54" s="35">
        <v>79.84</v>
      </c>
      <c r="F54" s="28"/>
      <c r="G54" s="29"/>
    </row>
    <row r="55" spans="2:7" s="49" customFormat="1" ht="78" x14ac:dyDescent="0.25">
      <c r="B55" s="50" t="s">
        <v>77</v>
      </c>
      <c r="C55" s="51" t="s">
        <v>118</v>
      </c>
      <c r="D55" s="52" t="s">
        <v>87</v>
      </c>
      <c r="E55" s="53">
        <v>276.83</v>
      </c>
      <c r="F55" s="54"/>
      <c r="G55" s="55"/>
    </row>
    <row r="56" spans="2:7" s="49" customFormat="1" ht="78" x14ac:dyDescent="0.25">
      <c r="B56" s="50" t="s">
        <v>78</v>
      </c>
      <c r="C56" s="51" t="s">
        <v>119</v>
      </c>
      <c r="D56" s="52" t="s">
        <v>87</v>
      </c>
      <c r="E56" s="53">
        <v>918.26</v>
      </c>
      <c r="F56" s="54"/>
      <c r="G56" s="55"/>
    </row>
    <row r="57" spans="2:7" s="49" customFormat="1" ht="78" x14ac:dyDescent="0.25">
      <c r="B57" s="50" t="s">
        <v>79</v>
      </c>
      <c r="C57" s="51" t="s">
        <v>120</v>
      </c>
      <c r="D57" s="52" t="s">
        <v>87</v>
      </c>
      <c r="E57" s="53">
        <v>1166.18</v>
      </c>
      <c r="F57" s="54"/>
      <c r="G57" s="55"/>
    </row>
    <row r="58" spans="2:7" s="49" customFormat="1" ht="78" x14ac:dyDescent="0.25">
      <c r="B58" s="50" t="s">
        <v>80</v>
      </c>
      <c r="C58" s="51" t="s">
        <v>121</v>
      </c>
      <c r="D58" s="52" t="s">
        <v>87</v>
      </c>
      <c r="E58" s="53">
        <v>380.12</v>
      </c>
      <c r="F58" s="54"/>
      <c r="G58" s="55"/>
    </row>
    <row r="59" spans="2:7" s="49" customFormat="1" ht="78" x14ac:dyDescent="0.25">
      <c r="B59" s="50" t="s">
        <v>81</v>
      </c>
      <c r="C59" s="51" t="s">
        <v>122</v>
      </c>
      <c r="D59" s="52" t="s">
        <v>87</v>
      </c>
      <c r="E59" s="53">
        <v>130.91</v>
      </c>
      <c r="F59" s="54"/>
      <c r="G59" s="55"/>
    </row>
    <row r="60" spans="2:7" ht="78" x14ac:dyDescent="0.25">
      <c r="B60" s="37" t="s">
        <v>82</v>
      </c>
      <c r="C60" s="36" t="s">
        <v>123</v>
      </c>
      <c r="D60" s="34" t="s">
        <v>87</v>
      </c>
      <c r="E60" s="35">
        <v>102.92</v>
      </c>
      <c r="F60" s="28"/>
      <c r="G60" s="29"/>
    </row>
    <row r="61" spans="2:7" ht="78" x14ac:dyDescent="0.25">
      <c r="B61" s="37" t="s">
        <v>83</v>
      </c>
      <c r="C61" s="36" t="s">
        <v>124</v>
      </c>
      <c r="D61" s="34" t="s">
        <v>87</v>
      </c>
      <c r="E61" s="35">
        <v>62.559999999999995</v>
      </c>
      <c r="F61" s="28"/>
      <c r="G61" s="29"/>
    </row>
    <row r="62" spans="2:7" ht="78" x14ac:dyDescent="0.25">
      <c r="B62" s="37" t="s">
        <v>84</v>
      </c>
      <c r="C62" s="36" t="s">
        <v>125</v>
      </c>
      <c r="D62" s="34" t="s">
        <v>87</v>
      </c>
      <c r="E62" s="35">
        <v>5.6099999999999994</v>
      </c>
      <c r="F62" s="28"/>
      <c r="G62" s="29"/>
    </row>
    <row r="63" spans="2:7" ht="78" x14ac:dyDescent="0.25">
      <c r="B63" s="37" t="s">
        <v>85</v>
      </c>
      <c r="C63" s="36" t="s">
        <v>126</v>
      </c>
      <c r="D63" s="34" t="s">
        <v>87</v>
      </c>
      <c r="E63" s="35">
        <v>3.42</v>
      </c>
      <c r="F63" s="28"/>
      <c r="G63" s="29"/>
    </row>
    <row r="64" spans="2:7" s="49" customFormat="1" ht="20.25" x14ac:dyDescent="0.25">
      <c r="B64" s="62" t="s">
        <v>128</v>
      </c>
      <c r="C64" s="63" t="s">
        <v>129</v>
      </c>
      <c r="D64" s="52"/>
      <c r="E64" s="53"/>
      <c r="F64" s="54"/>
      <c r="G64" s="55"/>
    </row>
    <row r="65" spans="1:8" s="3" customFormat="1" ht="117" x14ac:dyDescent="0.25">
      <c r="B65" s="56" t="s">
        <v>130</v>
      </c>
      <c r="C65" s="57" t="s">
        <v>142</v>
      </c>
      <c r="D65" s="58"/>
      <c r="E65" s="59"/>
      <c r="F65" s="60"/>
      <c r="G65" s="61"/>
    </row>
    <row r="66" spans="1:8" s="3" customFormat="1" ht="126.75" customHeight="1" x14ac:dyDescent="0.25">
      <c r="B66" s="56" t="s">
        <v>131</v>
      </c>
      <c r="C66" s="57" t="s">
        <v>143</v>
      </c>
      <c r="D66" s="58" t="s">
        <v>141</v>
      </c>
      <c r="E66" s="59">
        <v>21</v>
      </c>
      <c r="F66" s="60"/>
      <c r="G66" s="61"/>
    </row>
    <row r="67" spans="1:8" ht="117" x14ac:dyDescent="0.25">
      <c r="B67" s="56" t="s">
        <v>132</v>
      </c>
      <c r="C67" s="57" t="s">
        <v>144</v>
      </c>
      <c r="D67" s="34" t="s">
        <v>141</v>
      </c>
      <c r="E67" s="35">
        <v>60</v>
      </c>
      <c r="F67" s="28"/>
      <c r="G67" s="29"/>
    </row>
    <row r="68" spans="1:8" s="3" customFormat="1" ht="117" x14ac:dyDescent="0.25">
      <c r="B68" s="56" t="s">
        <v>133</v>
      </c>
      <c r="C68" s="57" t="s">
        <v>145</v>
      </c>
      <c r="D68" s="58" t="s">
        <v>141</v>
      </c>
      <c r="E68" s="59">
        <v>4</v>
      </c>
      <c r="F68" s="60"/>
      <c r="G68" s="61"/>
    </row>
    <row r="69" spans="1:8" s="49" customFormat="1" ht="58.5" x14ac:dyDescent="0.25">
      <c r="B69" s="50" t="s">
        <v>134</v>
      </c>
      <c r="C69" s="51" t="s">
        <v>146</v>
      </c>
      <c r="D69" s="52" t="s">
        <v>141</v>
      </c>
      <c r="E69" s="53">
        <v>31</v>
      </c>
      <c r="F69" s="54"/>
      <c r="G69" s="55"/>
    </row>
    <row r="70" spans="1:8" ht="78" x14ac:dyDescent="0.25">
      <c r="B70" s="56" t="s">
        <v>135</v>
      </c>
      <c r="C70" s="57" t="s">
        <v>147</v>
      </c>
      <c r="D70" s="34" t="s">
        <v>87</v>
      </c>
      <c r="E70" s="35">
        <v>232.6</v>
      </c>
      <c r="F70" s="28"/>
      <c r="G70" s="29"/>
    </row>
    <row r="71" spans="1:8" s="49" customFormat="1" ht="78" x14ac:dyDescent="0.25">
      <c r="B71" s="50" t="s">
        <v>136</v>
      </c>
      <c r="C71" s="51" t="s">
        <v>148</v>
      </c>
      <c r="D71" s="52" t="s">
        <v>87</v>
      </c>
      <c r="E71" s="53">
        <v>18.77</v>
      </c>
      <c r="F71" s="54"/>
      <c r="G71" s="55"/>
    </row>
    <row r="72" spans="1:8" s="3" customFormat="1" ht="78" x14ac:dyDescent="0.25">
      <c r="B72" s="56" t="s">
        <v>137</v>
      </c>
      <c r="C72" s="57" t="s">
        <v>151</v>
      </c>
      <c r="D72" s="58" t="s">
        <v>87</v>
      </c>
      <c r="E72" s="59">
        <v>16.61</v>
      </c>
      <c r="F72" s="60"/>
      <c r="G72" s="61"/>
    </row>
    <row r="73" spans="1:8" ht="78" x14ac:dyDescent="0.25">
      <c r="B73" s="56" t="s">
        <v>138</v>
      </c>
      <c r="C73" s="57" t="s">
        <v>149</v>
      </c>
      <c r="D73" s="34" t="s">
        <v>87</v>
      </c>
      <c r="E73" s="35">
        <v>4.1500000000000004</v>
      </c>
      <c r="F73" s="28"/>
      <c r="G73" s="29"/>
    </row>
    <row r="74" spans="1:8" s="49" customFormat="1" ht="19.5" x14ac:dyDescent="0.25">
      <c r="B74" s="50" t="s">
        <v>139</v>
      </c>
      <c r="C74" s="51" t="s">
        <v>150</v>
      </c>
      <c r="D74" s="52" t="s">
        <v>87</v>
      </c>
      <c r="E74" s="53">
        <v>23.75</v>
      </c>
      <c r="F74" s="54"/>
      <c r="G74" s="55"/>
    </row>
    <row r="75" spans="1:8" ht="78.75" thickBot="1" x14ac:dyDescent="0.3">
      <c r="B75" s="56" t="s">
        <v>140</v>
      </c>
      <c r="C75" s="57" t="s">
        <v>148</v>
      </c>
      <c r="D75" s="58" t="s">
        <v>87</v>
      </c>
      <c r="E75" s="59">
        <v>29.57</v>
      </c>
      <c r="F75" s="60"/>
      <c r="G75" s="29"/>
    </row>
    <row r="76" spans="1:8" s="3" customFormat="1" ht="8.1" customHeight="1" thickBot="1" x14ac:dyDescent="0.3">
      <c r="A76" s="1"/>
      <c r="B76" s="81"/>
      <c r="C76" s="81"/>
      <c r="D76" s="81"/>
      <c r="E76" s="81"/>
      <c r="F76" s="81"/>
      <c r="G76" s="81"/>
      <c r="H76" s="1"/>
    </row>
    <row r="77" spans="1:8" ht="43.5" customHeight="1" thickBot="1" x14ac:dyDescent="0.3">
      <c r="B77" s="76" t="s">
        <v>12</v>
      </c>
      <c r="C77" s="77"/>
      <c r="D77" s="77"/>
      <c r="E77" s="78"/>
      <c r="F77" s="79"/>
      <c r="G77" s="80"/>
    </row>
    <row r="78" spans="1:8" ht="20.25" customHeight="1" x14ac:dyDescent="0.25">
      <c r="B78" s="113" t="s">
        <v>24</v>
      </c>
      <c r="C78" s="114"/>
      <c r="D78" s="114"/>
      <c r="E78" s="30">
        <v>0</v>
      </c>
      <c r="F78" s="119">
        <f>+E78*F77</f>
        <v>0</v>
      </c>
      <c r="G78" s="120"/>
    </row>
    <row r="79" spans="1:8" ht="20.25" customHeight="1" x14ac:dyDescent="0.25">
      <c r="B79" s="115" t="s">
        <v>25</v>
      </c>
      <c r="C79" s="116"/>
      <c r="D79" s="116"/>
      <c r="E79" s="31">
        <v>0</v>
      </c>
      <c r="F79" s="117">
        <f>+E79*F77</f>
        <v>0</v>
      </c>
      <c r="G79" s="118"/>
    </row>
    <row r="80" spans="1:8" ht="20.25" customHeight="1" x14ac:dyDescent="0.25">
      <c r="B80" s="115" t="s">
        <v>26</v>
      </c>
      <c r="C80" s="116"/>
      <c r="D80" s="116"/>
      <c r="E80" s="32">
        <v>0</v>
      </c>
      <c r="F80" s="111">
        <f>+F77*E80</f>
        <v>0</v>
      </c>
      <c r="G80" s="112"/>
    </row>
    <row r="81" spans="1:8" ht="20.25" customHeight="1" x14ac:dyDescent="0.25">
      <c r="B81" s="115" t="s">
        <v>31</v>
      </c>
      <c r="C81" s="116"/>
      <c r="D81" s="116"/>
      <c r="E81" s="31">
        <v>0.19</v>
      </c>
      <c r="F81" s="111">
        <f>F77*E81</f>
        <v>0</v>
      </c>
      <c r="G81" s="112"/>
    </row>
    <row r="82" spans="1:8" ht="20.25" customHeight="1" thickBot="1" x14ac:dyDescent="0.3">
      <c r="B82" s="121" t="s">
        <v>32</v>
      </c>
      <c r="C82" s="122"/>
      <c r="D82" s="122"/>
      <c r="E82" s="33">
        <v>0.19</v>
      </c>
      <c r="F82" s="111">
        <f>F80*E82</f>
        <v>0</v>
      </c>
      <c r="G82" s="112"/>
    </row>
    <row r="83" spans="1:8" ht="20.25" customHeight="1" thickBot="1" x14ac:dyDescent="0.3">
      <c r="B83" s="134" t="s">
        <v>22</v>
      </c>
      <c r="C83" s="135"/>
      <c r="D83" s="135"/>
      <c r="E83" s="136"/>
      <c r="F83" s="137">
        <f>SUM(F78:G82)</f>
        <v>0</v>
      </c>
      <c r="G83" s="80"/>
    </row>
    <row r="84" spans="1:8" s="3" customFormat="1" ht="8.1" customHeight="1" thickBot="1" x14ac:dyDescent="0.3">
      <c r="A84" s="1"/>
      <c r="B84" s="81"/>
      <c r="C84" s="81"/>
      <c r="D84" s="81"/>
      <c r="E84" s="81"/>
      <c r="F84" s="81"/>
      <c r="G84" s="81"/>
      <c r="H84" s="1"/>
    </row>
    <row r="85" spans="1:8" ht="28.5" customHeight="1" thickBot="1" x14ac:dyDescent="0.3">
      <c r="B85" s="70" t="s">
        <v>28</v>
      </c>
      <c r="C85" s="144"/>
      <c r="D85" s="144"/>
      <c r="E85" s="144"/>
      <c r="F85" s="144"/>
      <c r="G85" s="145"/>
    </row>
    <row r="86" spans="1:8" ht="28.5" customHeight="1" x14ac:dyDescent="0.25">
      <c r="B86" s="130" t="s">
        <v>41</v>
      </c>
      <c r="C86" s="131"/>
      <c r="D86" s="132"/>
      <c r="E86" s="132"/>
      <c r="F86" s="132"/>
      <c r="G86" s="133"/>
    </row>
    <row r="87" spans="1:8" ht="23.25" customHeight="1" x14ac:dyDescent="0.25">
      <c r="B87" s="140" t="s">
        <v>29</v>
      </c>
      <c r="C87" s="141"/>
      <c r="D87" s="149"/>
      <c r="E87" s="149"/>
      <c r="F87" s="149"/>
      <c r="G87" s="150"/>
    </row>
    <row r="88" spans="1:8" ht="23.25" customHeight="1" x14ac:dyDescent="0.25">
      <c r="B88" s="126" t="s">
        <v>38</v>
      </c>
      <c r="C88" s="127"/>
      <c r="D88" s="151" t="s">
        <v>16</v>
      </c>
      <c r="E88" s="151"/>
      <c r="F88" s="142"/>
      <c r="G88" s="143"/>
    </row>
    <row r="89" spans="1:8" ht="23.25" customHeight="1" x14ac:dyDescent="0.25">
      <c r="B89" s="126" t="s">
        <v>39</v>
      </c>
      <c r="C89" s="127"/>
      <c r="D89" s="151" t="s">
        <v>16</v>
      </c>
      <c r="E89" s="151"/>
      <c r="F89" s="142"/>
      <c r="G89" s="143"/>
    </row>
    <row r="90" spans="1:8" ht="23.25" customHeight="1" x14ac:dyDescent="0.25">
      <c r="B90" s="126" t="s">
        <v>7</v>
      </c>
      <c r="C90" s="127"/>
      <c r="D90" s="146" t="s">
        <v>33</v>
      </c>
      <c r="E90" s="146"/>
      <c r="F90" s="147">
        <v>0</v>
      </c>
      <c r="G90" s="148"/>
    </row>
    <row r="91" spans="1:8" ht="23.25" customHeight="1" x14ac:dyDescent="0.25">
      <c r="B91" s="126"/>
      <c r="C91" s="127"/>
      <c r="D91" s="146" t="s">
        <v>34</v>
      </c>
      <c r="E91" s="146"/>
      <c r="F91" s="147">
        <v>0</v>
      </c>
      <c r="G91" s="148"/>
    </row>
    <row r="92" spans="1:8" ht="23.25" customHeight="1" thickBot="1" x14ac:dyDescent="0.3">
      <c r="B92" s="128"/>
      <c r="C92" s="129"/>
      <c r="D92" s="125" t="s">
        <v>35</v>
      </c>
      <c r="E92" s="125"/>
      <c r="F92" s="138">
        <v>0</v>
      </c>
      <c r="G92" s="139"/>
    </row>
    <row r="93" spans="1:8" s="3" customFormat="1" ht="8.1" customHeight="1" thickBot="1" x14ac:dyDescent="0.3">
      <c r="A93" s="1"/>
      <c r="B93" s="81"/>
      <c r="C93" s="81"/>
      <c r="D93" s="81"/>
      <c r="E93" s="81"/>
      <c r="F93" s="81"/>
      <c r="G93" s="81"/>
      <c r="H93" s="1"/>
    </row>
    <row r="94" spans="1:8" ht="23.25" customHeight="1" thickBot="1" x14ac:dyDescent="0.3">
      <c r="B94" s="123" t="s">
        <v>4</v>
      </c>
      <c r="C94" s="124"/>
      <c r="D94" s="154"/>
      <c r="E94" s="155"/>
      <c r="F94" s="155"/>
      <c r="G94" s="156"/>
    </row>
    <row r="95" spans="1:8" s="3" customFormat="1" ht="8.1" customHeight="1" thickBot="1" x14ac:dyDescent="0.3">
      <c r="A95" s="1"/>
      <c r="B95" s="102"/>
      <c r="C95" s="102"/>
      <c r="D95" s="102"/>
      <c r="E95" s="102"/>
      <c r="F95" s="102"/>
      <c r="G95" s="102"/>
      <c r="H95" s="1"/>
    </row>
    <row r="96" spans="1:8" x14ac:dyDescent="0.25">
      <c r="B96" s="13"/>
      <c r="C96" s="14"/>
      <c r="D96" s="15"/>
      <c r="E96" s="15"/>
      <c r="F96" s="16"/>
      <c r="G96" s="17"/>
    </row>
    <row r="97" spans="2:7" x14ac:dyDescent="0.25">
      <c r="B97" s="18"/>
      <c r="D97" s="11"/>
      <c r="E97" s="19"/>
      <c r="F97" s="1"/>
      <c r="G97" s="20"/>
    </row>
    <row r="98" spans="2:7" x14ac:dyDescent="0.25">
      <c r="B98" s="18"/>
      <c r="D98" s="11"/>
      <c r="E98" s="19"/>
      <c r="F98" s="1"/>
      <c r="G98" s="20"/>
    </row>
    <row r="99" spans="2:7" x14ac:dyDescent="0.25">
      <c r="B99" s="18"/>
      <c r="D99" s="11"/>
      <c r="E99" s="19"/>
      <c r="F99" s="1"/>
      <c r="G99" s="20"/>
    </row>
    <row r="100" spans="2:7" ht="24.75" customHeight="1" x14ac:dyDescent="0.25">
      <c r="B100" s="18"/>
      <c r="D100" s="11"/>
      <c r="E100" s="19"/>
      <c r="F100" s="1"/>
      <c r="G100" s="20"/>
    </row>
    <row r="101" spans="2:7" ht="24.75" customHeight="1" x14ac:dyDescent="0.25">
      <c r="B101" s="18"/>
      <c r="D101" s="11"/>
      <c r="E101" s="19"/>
      <c r="F101" s="1"/>
      <c r="G101" s="20"/>
    </row>
    <row r="102" spans="2:7" ht="24.75" customHeight="1" x14ac:dyDescent="0.25">
      <c r="B102" s="18"/>
      <c r="D102" s="11"/>
      <c r="E102" s="19"/>
      <c r="F102" s="1"/>
      <c r="G102" s="20"/>
    </row>
    <row r="103" spans="2:7" ht="24.75" customHeight="1" x14ac:dyDescent="0.25">
      <c r="B103" s="18"/>
      <c r="D103" s="11"/>
      <c r="E103" s="19"/>
      <c r="F103" s="1"/>
      <c r="G103" s="20"/>
    </row>
    <row r="104" spans="2:7" ht="24.75" customHeight="1" x14ac:dyDescent="0.25">
      <c r="B104" s="18"/>
      <c r="D104" s="11"/>
      <c r="E104" s="19"/>
      <c r="F104" s="1"/>
      <c r="G104" s="20"/>
    </row>
    <row r="105" spans="2:7" ht="24.75" customHeight="1" x14ac:dyDescent="0.25">
      <c r="B105" s="18"/>
      <c r="D105" s="11"/>
      <c r="E105" s="19"/>
      <c r="F105" s="1"/>
      <c r="G105" s="20"/>
    </row>
    <row r="106" spans="2:7" ht="18.75" thickBot="1" x14ac:dyDescent="0.3">
      <c r="B106" s="21"/>
      <c r="C106" s="22"/>
      <c r="D106" s="23"/>
      <c r="E106" s="23"/>
      <c r="F106" s="24"/>
      <c r="G106" s="25"/>
    </row>
    <row r="107" spans="2:7" x14ac:dyDescent="0.25">
      <c r="F107" s="1"/>
      <c r="G107" s="1"/>
    </row>
    <row r="108" spans="2:7" x14ac:dyDescent="0.25">
      <c r="F108" s="1"/>
      <c r="G108" s="1"/>
    </row>
  </sheetData>
  <mergeCells count="61">
    <mergeCell ref="B9:G9"/>
    <mergeCell ref="B17:G17"/>
    <mergeCell ref="B84:G84"/>
    <mergeCell ref="B93:G93"/>
    <mergeCell ref="B95:G95"/>
    <mergeCell ref="D90:E90"/>
    <mergeCell ref="D91:E91"/>
    <mergeCell ref="F90:G90"/>
    <mergeCell ref="F91:G91"/>
    <mergeCell ref="D87:G87"/>
    <mergeCell ref="D88:E88"/>
    <mergeCell ref="D89:E89"/>
    <mergeCell ref="F88:G88"/>
    <mergeCell ref="B10:G10"/>
    <mergeCell ref="B11:C11"/>
    <mergeCell ref="D94:G94"/>
    <mergeCell ref="B83:E83"/>
    <mergeCell ref="F83:G83"/>
    <mergeCell ref="F92:G92"/>
    <mergeCell ref="B87:C87"/>
    <mergeCell ref="B88:C88"/>
    <mergeCell ref="F89:G89"/>
    <mergeCell ref="B85:G85"/>
    <mergeCell ref="B94:C94"/>
    <mergeCell ref="D92:E92"/>
    <mergeCell ref="B89:C89"/>
    <mergeCell ref="B90:C92"/>
    <mergeCell ref="B86:C86"/>
    <mergeCell ref="D86:G86"/>
    <mergeCell ref="F82:G82"/>
    <mergeCell ref="F81:G81"/>
    <mergeCell ref="B78:D78"/>
    <mergeCell ref="B79:D79"/>
    <mergeCell ref="B80:D80"/>
    <mergeCell ref="F79:G79"/>
    <mergeCell ref="F80:G80"/>
    <mergeCell ref="F78:G78"/>
    <mergeCell ref="B81:D81"/>
    <mergeCell ref="B82:D82"/>
    <mergeCell ref="C1:F5"/>
    <mergeCell ref="B1:B5"/>
    <mergeCell ref="B7:G7"/>
    <mergeCell ref="B8:F8"/>
    <mergeCell ref="B6:D6"/>
    <mergeCell ref="E6:F6"/>
    <mergeCell ref="D11:G11"/>
    <mergeCell ref="D14:G14"/>
    <mergeCell ref="B18:G18"/>
    <mergeCell ref="B19:G19"/>
    <mergeCell ref="B77:E77"/>
    <mergeCell ref="F77:G77"/>
    <mergeCell ref="B76:G76"/>
    <mergeCell ref="D13:G13"/>
    <mergeCell ref="D16:G16"/>
    <mergeCell ref="B14:C14"/>
    <mergeCell ref="B13:C13"/>
    <mergeCell ref="D12:G12"/>
    <mergeCell ref="B15:C15"/>
    <mergeCell ref="D15:G15"/>
    <mergeCell ref="B12:C12"/>
    <mergeCell ref="B16:C16"/>
  </mergeCells>
  <phoneticPr fontId="14" type="noConversion"/>
  <printOptions horizontalCentered="1"/>
  <pageMargins left="0.39370078740157483" right="0.39370078740157483" top="0.39370078740157483" bottom="0.39370078740157483" header="0.31496062992125984" footer="0.31496062992125984"/>
  <pageSetup scale="38" fitToHeight="0" orientation="portrait" r:id="rId1"/>
  <rowBreaks count="2" manualBreakCount="2">
    <brk id="36" max="6" man="1"/>
    <brk id="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6918-BB3E-4781-A34B-C2DCA66AF040}">
  <sheetPr>
    <pageSetUpPr fitToPage="1"/>
  </sheetPr>
  <dimension ref="A1:I73"/>
  <sheetViews>
    <sheetView tabSelected="1" view="pageBreakPreview" topLeftCell="A31" zoomScale="55" zoomScaleNormal="55" zoomScaleSheetLayoutView="55" workbookViewId="0">
      <selection activeCell="K80" sqref="K79:K80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4.8554687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99"/>
      <c r="C1" s="90" t="s">
        <v>20</v>
      </c>
      <c r="D1" s="91"/>
      <c r="E1" s="91"/>
      <c r="F1" s="92"/>
      <c r="G1" s="2" t="s">
        <v>8</v>
      </c>
      <c r="H1" s="1"/>
    </row>
    <row r="2" spans="1:9" s="3" customFormat="1" ht="29.25" customHeight="1" x14ac:dyDescent="0.25">
      <c r="A2" s="1"/>
      <c r="B2" s="100"/>
      <c r="C2" s="93"/>
      <c r="D2" s="94"/>
      <c r="E2" s="94"/>
      <c r="F2" s="95"/>
      <c r="G2" s="27" t="s">
        <v>14</v>
      </c>
      <c r="H2" s="1"/>
    </row>
    <row r="3" spans="1:9" s="3" customFormat="1" ht="29.25" customHeight="1" x14ac:dyDescent="0.25">
      <c r="A3" s="1"/>
      <c r="B3" s="100"/>
      <c r="C3" s="93"/>
      <c r="D3" s="94"/>
      <c r="E3" s="94"/>
      <c r="F3" s="95"/>
      <c r="G3" s="4" t="s">
        <v>9</v>
      </c>
      <c r="H3" s="1"/>
    </row>
    <row r="4" spans="1:9" s="3" customFormat="1" ht="29.25" customHeight="1" x14ac:dyDescent="0.25">
      <c r="A4" s="1"/>
      <c r="B4" s="100"/>
      <c r="C4" s="93"/>
      <c r="D4" s="94"/>
      <c r="E4" s="94"/>
      <c r="F4" s="95"/>
      <c r="G4" s="4" t="s">
        <v>23</v>
      </c>
      <c r="H4" s="1"/>
    </row>
    <row r="5" spans="1:9" s="3" customFormat="1" ht="29.25" customHeight="1" thickBot="1" x14ac:dyDescent="0.3">
      <c r="A5" s="1"/>
      <c r="B5" s="101"/>
      <c r="C5" s="96"/>
      <c r="D5" s="97"/>
      <c r="E5" s="97"/>
      <c r="F5" s="98"/>
      <c r="G5" s="5" t="s">
        <v>21</v>
      </c>
      <c r="H5" s="1"/>
    </row>
    <row r="6" spans="1:9" s="3" customFormat="1" ht="51.75" customHeight="1" thickBot="1" x14ac:dyDescent="0.3">
      <c r="A6" s="1"/>
      <c r="B6" s="106"/>
      <c r="C6" s="107"/>
      <c r="D6" s="108"/>
      <c r="E6" s="109" t="s">
        <v>42</v>
      </c>
      <c r="F6" s="110"/>
      <c r="G6" s="6" t="s">
        <v>36</v>
      </c>
      <c r="I6" s="1"/>
    </row>
    <row r="7" spans="1:9" s="3" customFormat="1" ht="8.1" customHeight="1" thickBot="1" x14ac:dyDescent="0.3">
      <c r="A7" s="1"/>
      <c r="B7" s="102"/>
      <c r="C7" s="102"/>
      <c r="D7" s="102"/>
      <c r="E7" s="102"/>
      <c r="F7" s="102"/>
      <c r="G7" s="102"/>
      <c r="H7" s="1"/>
    </row>
    <row r="8" spans="1:9" s="3" customFormat="1" ht="70.5" customHeight="1" thickBot="1" x14ac:dyDescent="0.3">
      <c r="A8" s="1"/>
      <c r="B8" s="103" t="s">
        <v>13</v>
      </c>
      <c r="C8" s="104"/>
      <c r="D8" s="104"/>
      <c r="E8" s="104"/>
      <c r="F8" s="105"/>
      <c r="G8" s="6" t="s">
        <v>37</v>
      </c>
      <c r="H8" s="1"/>
    </row>
    <row r="9" spans="1:9" s="3" customFormat="1" ht="8.1" customHeight="1" thickBot="1" x14ac:dyDescent="0.3">
      <c r="A9" s="1"/>
      <c r="B9" s="102"/>
      <c r="C9" s="102"/>
      <c r="D9" s="102"/>
      <c r="E9" s="102"/>
      <c r="F9" s="102"/>
      <c r="G9" s="102"/>
      <c r="H9" s="1"/>
    </row>
    <row r="10" spans="1:9" ht="34.5" customHeight="1" thickBot="1" x14ac:dyDescent="0.3">
      <c r="B10" s="70" t="s">
        <v>30</v>
      </c>
      <c r="C10" s="71"/>
      <c r="D10" s="71"/>
      <c r="E10" s="71"/>
      <c r="F10" s="71"/>
      <c r="G10" s="72"/>
    </row>
    <row r="11" spans="1:9" ht="26.25" customHeight="1" x14ac:dyDescent="0.25">
      <c r="B11" s="152" t="s">
        <v>15</v>
      </c>
      <c r="C11" s="153"/>
      <c r="D11" s="66"/>
      <c r="E11" s="66"/>
      <c r="F11" s="66"/>
      <c r="G11" s="67"/>
    </row>
    <row r="12" spans="1:9" ht="26.25" customHeight="1" x14ac:dyDescent="0.25">
      <c r="B12" s="88" t="s">
        <v>40</v>
      </c>
      <c r="C12" s="89"/>
      <c r="D12" s="85"/>
      <c r="E12" s="86"/>
      <c r="F12" s="86"/>
      <c r="G12" s="87"/>
    </row>
    <row r="13" spans="1:9" ht="26.25" customHeight="1" x14ac:dyDescent="0.25">
      <c r="B13" s="83" t="s">
        <v>18</v>
      </c>
      <c r="C13" s="84"/>
      <c r="D13" s="68"/>
      <c r="E13" s="68"/>
      <c r="F13" s="68"/>
      <c r="G13" s="69"/>
    </row>
    <row r="14" spans="1:9" ht="26.25" customHeight="1" x14ac:dyDescent="0.25">
      <c r="B14" s="83" t="s">
        <v>10</v>
      </c>
      <c r="C14" s="84"/>
      <c r="D14" s="68"/>
      <c r="E14" s="68"/>
      <c r="F14" s="68"/>
      <c r="G14" s="69"/>
    </row>
    <row r="15" spans="1:9" ht="26.25" customHeight="1" x14ac:dyDescent="0.25">
      <c r="B15" s="83" t="s">
        <v>11</v>
      </c>
      <c r="C15" s="84"/>
      <c r="D15" s="68"/>
      <c r="E15" s="68"/>
      <c r="F15" s="68"/>
      <c r="G15" s="69"/>
    </row>
    <row r="16" spans="1:9" ht="26.25" customHeight="1" thickBot="1" x14ac:dyDescent="0.3">
      <c r="B16" s="83" t="s">
        <v>17</v>
      </c>
      <c r="C16" s="84"/>
      <c r="D16" s="82"/>
      <c r="E16" s="68"/>
      <c r="F16" s="68"/>
      <c r="G16" s="69"/>
    </row>
    <row r="17" spans="1:8" s="3" customFormat="1" ht="8.1" customHeight="1" thickBot="1" x14ac:dyDescent="0.3">
      <c r="A17" s="1"/>
      <c r="B17" s="102"/>
      <c r="C17" s="102"/>
      <c r="D17" s="102"/>
      <c r="E17" s="102"/>
      <c r="F17" s="102"/>
      <c r="G17" s="102"/>
      <c r="H17" s="1"/>
    </row>
    <row r="18" spans="1:8" ht="22.5" customHeight="1" thickBot="1" x14ac:dyDescent="0.3">
      <c r="B18" s="70" t="s">
        <v>27</v>
      </c>
      <c r="C18" s="71"/>
      <c r="D18" s="71"/>
      <c r="E18" s="71"/>
      <c r="F18" s="71"/>
      <c r="G18" s="72"/>
    </row>
    <row r="19" spans="1:8" ht="29.25" customHeight="1" x14ac:dyDescent="0.25">
      <c r="B19" s="73" t="s">
        <v>19</v>
      </c>
      <c r="C19" s="74"/>
      <c r="D19" s="74"/>
      <c r="E19" s="74"/>
      <c r="F19" s="74"/>
      <c r="G19" s="75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38">
        <v>16</v>
      </c>
      <c r="C21" s="48" t="s">
        <v>43</v>
      </c>
      <c r="D21" s="39"/>
      <c r="E21" s="40"/>
      <c r="F21" s="40"/>
      <c r="G21" s="41"/>
    </row>
    <row r="22" spans="1:8" ht="20.25" x14ac:dyDescent="0.25">
      <c r="B22" s="42">
        <v>16.100000000000001</v>
      </c>
      <c r="C22" s="43" t="s">
        <v>44</v>
      </c>
      <c r="D22" s="44"/>
      <c r="E22" s="45"/>
      <c r="F22" s="46"/>
      <c r="G22" s="47"/>
    </row>
    <row r="23" spans="1:8" s="3" customFormat="1" ht="20.25" x14ac:dyDescent="0.25">
      <c r="B23" s="64" t="s">
        <v>45</v>
      </c>
      <c r="C23" s="65" t="s">
        <v>127</v>
      </c>
      <c r="D23" s="58"/>
      <c r="E23" s="59"/>
      <c r="F23" s="60"/>
      <c r="G23" s="61"/>
    </row>
    <row r="24" spans="1:8" s="3" customFormat="1" ht="145.5" customHeight="1" x14ac:dyDescent="0.25">
      <c r="B24" s="56" t="s">
        <v>46</v>
      </c>
      <c r="C24" s="57" t="s">
        <v>86</v>
      </c>
      <c r="D24" s="58" t="s">
        <v>87</v>
      </c>
      <c r="E24" s="59">
        <v>132.18</v>
      </c>
      <c r="F24" s="60"/>
      <c r="G24" s="61"/>
    </row>
    <row r="25" spans="1:8" s="3" customFormat="1" ht="136.5" x14ac:dyDescent="0.25">
      <c r="B25" s="56" t="s">
        <v>47</v>
      </c>
      <c r="C25" s="57" t="s">
        <v>88</v>
      </c>
      <c r="D25" s="58" t="s">
        <v>87</v>
      </c>
      <c r="E25" s="59">
        <v>515.19000000000005</v>
      </c>
      <c r="F25" s="60"/>
      <c r="G25" s="61"/>
    </row>
    <row r="26" spans="1:8" s="3" customFormat="1" ht="97.5" x14ac:dyDescent="0.25">
      <c r="B26" s="56" t="s">
        <v>61</v>
      </c>
      <c r="C26" s="57" t="s">
        <v>102</v>
      </c>
      <c r="D26" s="58" t="s">
        <v>87</v>
      </c>
      <c r="E26" s="59">
        <v>498.62</v>
      </c>
      <c r="F26" s="60"/>
      <c r="G26" s="61"/>
    </row>
    <row r="27" spans="1:8" s="3" customFormat="1" ht="97.5" x14ac:dyDescent="0.25">
      <c r="B27" s="56" t="s">
        <v>62</v>
      </c>
      <c r="C27" s="57" t="s">
        <v>103</v>
      </c>
      <c r="D27" s="58" t="s">
        <v>87</v>
      </c>
      <c r="E27" s="59">
        <v>505.16</v>
      </c>
      <c r="F27" s="60"/>
      <c r="G27" s="61"/>
    </row>
    <row r="28" spans="1:8" s="3" customFormat="1" ht="97.5" x14ac:dyDescent="0.25">
      <c r="B28" s="56" t="s">
        <v>63</v>
      </c>
      <c r="C28" s="57" t="s">
        <v>104</v>
      </c>
      <c r="D28" s="58" t="s">
        <v>87</v>
      </c>
      <c r="E28" s="59">
        <v>186.78</v>
      </c>
      <c r="F28" s="60"/>
      <c r="G28" s="61"/>
    </row>
    <row r="29" spans="1:8" s="3" customFormat="1" ht="97.5" x14ac:dyDescent="0.25">
      <c r="B29" s="56" t="s">
        <v>66</v>
      </c>
      <c r="C29" s="57" t="s">
        <v>107</v>
      </c>
      <c r="D29" s="58" t="s">
        <v>87</v>
      </c>
      <c r="E29" s="59">
        <v>41.8</v>
      </c>
      <c r="F29" s="60"/>
      <c r="G29" s="61"/>
    </row>
    <row r="30" spans="1:8" s="3" customFormat="1" ht="97.5" x14ac:dyDescent="0.25">
      <c r="B30" s="56" t="s">
        <v>67</v>
      </c>
      <c r="C30" s="57" t="s">
        <v>108</v>
      </c>
      <c r="D30" s="58" t="s">
        <v>87</v>
      </c>
      <c r="E30" s="59">
        <v>18.849999999999998</v>
      </c>
      <c r="F30" s="60"/>
      <c r="G30" s="61"/>
    </row>
    <row r="31" spans="1:8" s="3" customFormat="1" ht="97.5" x14ac:dyDescent="0.25">
      <c r="B31" s="56" t="s">
        <v>72</v>
      </c>
      <c r="C31" s="57" t="s">
        <v>113</v>
      </c>
      <c r="D31" s="58" t="s">
        <v>87</v>
      </c>
      <c r="E31" s="59">
        <v>36.65</v>
      </c>
      <c r="F31" s="60"/>
      <c r="G31" s="61"/>
    </row>
    <row r="32" spans="1:8" s="3" customFormat="1" ht="78" x14ac:dyDescent="0.25">
      <c r="B32" s="56" t="s">
        <v>77</v>
      </c>
      <c r="C32" s="57" t="s">
        <v>118</v>
      </c>
      <c r="D32" s="58" t="s">
        <v>87</v>
      </c>
      <c r="E32" s="59">
        <v>276.83</v>
      </c>
      <c r="F32" s="60"/>
      <c r="G32" s="61"/>
    </row>
    <row r="33" spans="1:8" s="3" customFormat="1" ht="78" x14ac:dyDescent="0.25">
      <c r="B33" s="56" t="s">
        <v>78</v>
      </c>
      <c r="C33" s="57" t="s">
        <v>119</v>
      </c>
      <c r="D33" s="58" t="s">
        <v>87</v>
      </c>
      <c r="E33" s="59">
        <v>918.26</v>
      </c>
      <c r="F33" s="60"/>
      <c r="G33" s="61"/>
    </row>
    <row r="34" spans="1:8" s="3" customFormat="1" ht="78" x14ac:dyDescent="0.25">
      <c r="B34" s="56" t="s">
        <v>79</v>
      </c>
      <c r="C34" s="57" t="s">
        <v>120</v>
      </c>
      <c r="D34" s="58" t="s">
        <v>87</v>
      </c>
      <c r="E34" s="59">
        <v>1166.18</v>
      </c>
      <c r="F34" s="60"/>
      <c r="G34" s="61"/>
    </row>
    <row r="35" spans="1:8" s="3" customFormat="1" ht="78" x14ac:dyDescent="0.25">
      <c r="B35" s="56" t="s">
        <v>80</v>
      </c>
      <c r="C35" s="57" t="s">
        <v>121</v>
      </c>
      <c r="D35" s="58" t="s">
        <v>87</v>
      </c>
      <c r="E35" s="59">
        <v>380.12</v>
      </c>
      <c r="F35" s="60"/>
      <c r="G35" s="61"/>
    </row>
    <row r="36" spans="1:8" s="3" customFormat="1" ht="78" x14ac:dyDescent="0.25">
      <c r="B36" s="56" t="s">
        <v>81</v>
      </c>
      <c r="C36" s="57" t="s">
        <v>122</v>
      </c>
      <c r="D36" s="58" t="s">
        <v>87</v>
      </c>
      <c r="E36" s="59">
        <v>130.91</v>
      </c>
      <c r="F36" s="60"/>
      <c r="G36" s="61"/>
    </row>
    <row r="37" spans="1:8" s="3" customFormat="1" ht="20.25" x14ac:dyDescent="0.25">
      <c r="B37" s="64" t="s">
        <v>128</v>
      </c>
      <c r="C37" s="65" t="s">
        <v>129</v>
      </c>
      <c r="D37" s="58"/>
      <c r="E37" s="59"/>
      <c r="F37" s="60"/>
      <c r="G37" s="61"/>
    </row>
    <row r="38" spans="1:8" s="3" customFormat="1" ht="58.5" x14ac:dyDescent="0.25">
      <c r="B38" s="56" t="s">
        <v>134</v>
      </c>
      <c r="C38" s="57" t="s">
        <v>146</v>
      </c>
      <c r="D38" s="58" t="s">
        <v>141</v>
      </c>
      <c r="E38" s="59">
        <v>31</v>
      </c>
      <c r="F38" s="60"/>
      <c r="G38" s="61"/>
    </row>
    <row r="39" spans="1:8" s="3" customFormat="1" ht="78" x14ac:dyDescent="0.25">
      <c r="B39" s="56" t="s">
        <v>136</v>
      </c>
      <c r="C39" s="57" t="s">
        <v>148</v>
      </c>
      <c r="D39" s="58" t="s">
        <v>87</v>
      </c>
      <c r="E39" s="59">
        <v>18.77</v>
      </c>
      <c r="F39" s="60"/>
      <c r="G39" s="61"/>
    </row>
    <row r="40" spans="1:8" s="3" customFormat="1" ht="20.25" thickBot="1" x14ac:dyDescent="0.3">
      <c r="B40" s="56" t="s">
        <v>139</v>
      </c>
      <c r="C40" s="57" t="s">
        <v>150</v>
      </c>
      <c r="D40" s="58" t="s">
        <v>87</v>
      </c>
      <c r="E40" s="59">
        <v>23.75</v>
      </c>
      <c r="F40" s="60"/>
      <c r="G40" s="61"/>
    </row>
    <row r="41" spans="1:8" s="3" customFormat="1" ht="8.1" customHeight="1" thickBot="1" x14ac:dyDescent="0.3">
      <c r="A41" s="1"/>
      <c r="B41" s="81"/>
      <c r="C41" s="81"/>
      <c r="D41" s="81"/>
      <c r="E41" s="81"/>
      <c r="F41" s="81"/>
      <c r="G41" s="81"/>
      <c r="H41" s="1"/>
    </row>
    <row r="42" spans="1:8" ht="43.5" customHeight="1" thickBot="1" x14ac:dyDescent="0.3">
      <c r="B42" s="76" t="s">
        <v>12</v>
      </c>
      <c r="C42" s="77"/>
      <c r="D42" s="77"/>
      <c r="E42" s="78"/>
      <c r="F42" s="79"/>
      <c r="G42" s="80"/>
    </row>
    <row r="43" spans="1:8" ht="20.25" customHeight="1" x14ac:dyDescent="0.25">
      <c r="B43" s="113" t="s">
        <v>24</v>
      </c>
      <c r="C43" s="114"/>
      <c r="D43" s="114"/>
      <c r="E43" s="30">
        <v>0</v>
      </c>
      <c r="F43" s="119">
        <f>+E43*F42</f>
        <v>0</v>
      </c>
      <c r="G43" s="120"/>
    </row>
    <row r="44" spans="1:8" ht="20.25" customHeight="1" x14ac:dyDescent="0.25">
      <c r="B44" s="115" t="s">
        <v>25</v>
      </c>
      <c r="C44" s="116"/>
      <c r="D44" s="116"/>
      <c r="E44" s="31">
        <v>0</v>
      </c>
      <c r="F44" s="117">
        <f>+E44*F42</f>
        <v>0</v>
      </c>
      <c r="G44" s="118"/>
    </row>
    <row r="45" spans="1:8" ht="20.25" customHeight="1" x14ac:dyDescent="0.25">
      <c r="B45" s="115" t="s">
        <v>26</v>
      </c>
      <c r="C45" s="116"/>
      <c r="D45" s="116"/>
      <c r="E45" s="32">
        <v>0</v>
      </c>
      <c r="F45" s="111">
        <f>+F42*E45</f>
        <v>0</v>
      </c>
      <c r="G45" s="112"/>
    </row>
    <row r="46" spans="1:8" ht="20.25" customHeight="1" x14ac:dyDescent="0.25">
      <c r="B46" s="115" t="s">
        <v>31</v>
      </c>
      <c r="C46" s="116"/>
      <c r="D46" s="116"/>
      <c r="E46" s="31">
        <v>0.19</v>
      </c>
      <c r="F46" s="111">
        <f>F42*E46</f>
        <v>0</v>
      </c>
      <c r="G46" s="112"/>
    </row>
    <row r="47" spans="1:8" ht="20.25" customHeight="1" thickBot="1" x14ac:dyDescent="0.3">
      <c r="B47" s="121" t="s">
        <v>32</v>
      </c>
      <c r="C47" s="122"/>
      <c r="D47" s="122"/>
      <c r="E47" s="33">
        <v>0.19</v>
      </c>
      <c r="F47" s="111">
        <f>F45*E47</f>
        <v>0</v>
      </c>
      <c r="G47" s="112"/>
    </row>
    <row r="48" spans="1:8" ht="20.25" customHeight="1" thickBot="1" x14ac:dyDescent="0.3">
      <c r="B48" s="134" t="s">
        <v>22</v>
      </c>
      <c r="C48" s="135"/>
      <c r="D48" s="135"/>
      <c r="E48" s="136"/>
      <c r="F48" s="137">
        <f>SUM(F43:G47)</f>
        <v>0</v>
      </c>
      <c r="G48" s="80"/>
    </row>
    <row r="49" spans="1:8" s="3" customFormat="1" ht="8.1" customHeight="1" thickBot="1" x14ac:dyDescent="0.3">
      <c r="A49" s="1"/>
      <c r="B49" s="81"/>
      <c r="C49" s="81"/>
      <c r="D49" s="81"/>
      <c r="E49" s="81"/>
      <c r="F49" s="81"/>
      <c r="G49" s="81"/>
      <c r="H49" s="1"/>
    </row>
    <row r="50" spans="1:8" ht="28.5" customHeight="1" thickBot="1" x14ac:dyDescent="0.3">
      <c r="B50" s="70" t="s">
        <v>28</v>
      </c>
      <c r="C50" s="144"/>
      <c r="D50" s="144"/>
      <c r="E50" s="144"/>
      <c r="F50" s="144"/>
      <c r="G50" s="145"/>
    </row>
    <row r="51" spans="1:8" ht="28.5" customHeight="1" x14ac:dyDescent="0.25">
      <c r="B51" s="130" t="s">
        <v>41</v>
      </c>
      <c r="C51" s="131"/>
      <c r="D51" s="132"/>
      <c r="E51" s="132"/>
      <c r="F51" s="132"/>
      <c r="G51" s="133"/>
    </row>
    <row r="52" spans="1:8" ht="23.25" customHeight="1" x14ac:dyDescent="0.25">
      <c r="B52" s="140" t="s">
        <v>29</v>
      </c>
      <c r="C52" s="141"/>
      <c r="D52" s="149"/>
      <c r="E52" s="149"/>
      <c r="F52" s="149"/>
      <c r="G52" s="150"/>
    </row>
    <row r="53" spans="1:8" ht="23.25" customHeight="1" x14ac:dyDescent="0.25">
      <c r="B53" s="126" t="s">
        <v>38</v>
      </c>
      <c r="C53" s="127"/>
      <c r="D53" s="151" t="s">
        <v>16</v>
      </c>
      <c r="E53" s="151"/>
      <c r="F53" s="142"/>
      <c r="G53" s="143"/>
    </row>
    <row r="54" spans="1:8" ht="23.25" customHeight="1" x14ac:dyDescent="0.25">
      <c r="B54" s="126" t="s">
        <v>39</v>
      </c>
      <c r="C54" s="127"/>
      <c r="D54" s="151" t="s">
        <v>16</v>
      </c>
      <c r="E54" s="151"/>
      <c r="F54" s="142"/>
      <c r="G54" s="143"/>
    </row>
    <row r="55" spans="1:8" ht="23.25" customHeight="1" x14ac:dyDescent="0.25">
      <c r="B55" s="126" t="s">
        <v>7</v>
      </c>
      <c r="C55" s="127"/>
      <c r="D55" s="146" t="s">
        <v>33</v>
      </c>
      <c r="E55" s="146"/>
      <c r="F55" s="147">
        <v>0</v>
      </c>
      <c r="G55" s="148"/>
    </row>
    <row r="56" spans="1:8" ht="23.25" customHeight="1" x14ac:dyDescent="0.25">
      <c r="B56" s="126"/>
      <c r="C56" s="127"/>
      <c r="D56" s="146" t="s">
        <v>34</v>
      </c>
      <c r="E56" s="146"/>
      <c r="F56" s="147">
        <v>0</v>
      </c>
      <c r="G56" s="148"/>
    </row>
    <row r="57" spans="1:8" ht="23.25" customHeight="1" thickBot="1" x14ac:dyDescent="0.3">
      <c r="B57" s="128"/>
      <c r="C57" s="129"/>
      <c r="D57" s="125" t="s">
        <v>35</v>
      </c>
      <c r="E57" s="125"/>
      <c r="F57" s="138">
        <v>0</v>
      </c>
      <c r="G57" s="139"/>
    </row>
    <row r="58" spans="1:8" s="3" customFormat="1" ht="8.1" customHeight="1" thickBot="1" x14ac:dyDescent="0.3">
      <c r="A58" s="1"/>
      <c r="B58" s="81"/>
      <c r="C58" s="81"/>
      <c r="D58" s="81"/>
      <c r="E58" s="81"/>
      <c r="F58" s="81"/>
      <c r="G58" s="81"/>
      <c r="H58" s="1"/>
    </row>
    <row r="59" spans="1:8" ht="23.25" customHeight="1" thickBot="1" x14ac:dyDescent="0.3">
      <c r="B59" s="123" t="s">
        <v>4</v>
      </c>
      <c r="C59" s="124"/>
      <c r="D59" s="154"/>
      <c r="E59" s="155"/>
      <c r="F59" s="155"/>
      <c r="G59" s="156"/>
    </row>
    <row r="60" spans="1:8" s="3" customFormat="1" ht="8.1" customHeight="1" thickBot="1" x14ac:dyDescent="0.3">
      <c r="A60" s="1"/>
      <c r="B60" s="102"/>
      <c r="C60" s="102"/>
      <c r="D60" s="102"/>
      <c r="E60" s="102"/>
      <c r="F60" s="102"/>
      <c r="G60" s="102"/>
      <c r="H60" s="1"/>
    </row>
    <row r="61" spans="1:8" x14ac:dyDescent="0.25">
      <c r="B61" s="13"/>
      <c r="C61" s="14"/>
      <c r="D61" s="15"/>
      <c r="E61" s="15"/>
      <c r="F61" s="16"/>
      <c r="G61" s="17"/>
    </row>
    <row r="62" spans="1:8" x14ac:dyDescent="0.25">
      <c r="B62" s="18"/>
      <c r="D62" s="11"/>
      <c r="E62" s="19"/>
      <c r="F62" s="1"/>
      <c r="G62" s="20"/>
    </row>
    <row r="63" spans="1:8" x14ac:dyDescent="0.25">
      <c r="B63" s="18"/>
      <c r="D63" s="11"/>
      <c r="E63" s="19"/>
      <c r="F63" s="1"/>
      <c r="G63" s="20"/>
    </row>
    <row r="64" spans="1:8" x14ac:dyDescent="0.25">
      <c r="B64" s="18"/>
      <c r="D64" s="11"/>
      <c r="E64" s="19"/>
      <c r="F64" s="1"/>
      <c r="G64" s="20"/>
    </row>
    <row r="65" spans="2:7" ht="24.75" customHeight="1" x14ac:dyDescent="0.25">
      <c r="B65" s="18"/>
      <c r="D65" s="11"/>
      <c r="E65" s="19"/>
      <c r="F65" s="1"/>
      <c r="G65" s="20"/>
    </row>
    <row r="66" spans="2:7" ht="24.75" customHeight="1" x14ac:dyDescent="0.25">
      <c r="B66" s="18"/>
      <c r="D66" s="11"/>
      <c r="E66" s="19"/>
      <c r="F66" s="1"/>
      <c r="G66" s="20"/>
    </row>
    <row r="67" spans="2:7" ht="24.75" customHeight="1" x14ac:dyDescent="0.25">
      <c r="B67" s="18"/>
      <c r="D67" s="11"/>
      <c r="E67" s="19"/>
      <c r="F67" s="1"/>
      <c r="G67" s="20"/>
    </row>
    <row r="68" spans="2:7" ht="24.75" customHeight="1" x14ac:dyDescent="0.25">
      <c r="B68" s="18"/>
      <c r="D68" s="11"/>
      <c r="E68" s="19"/>
      <c r="F68" s="1"/>
      <c r="G68" s="20"/>
    </row>
    <row r="69" spans="2:7" ht="24.75" customHeight="1" x14ac:dyDescent="0.25">
      <c r="B69" s="18"/>
      <c r="D69" s="11"/>
      <c r="E69" s="19"/>
      <c r="F69" s="1"/>
      <c r="G69" s="20"/>
    </row>
    <row r="70" spans="2:7" ht="24.75" customHeight="1" x14ac:dyDescent="0.25">
      <c r="B70" s="18"/>
      <c r="D70" s="11"/>
      <c r="E70" s="19"/>
      <c r="F70" s="1"/>
      <c r="G70" s="20"/>
    </row>
    <row r="71" spans="2:7" ht="18.75" thickBot="1" x14ac:dyDescent="0.3">
      <c r="B71" s="21"/>
      <c r="C71" s="22"/>
      <c r="D71" s="23"/>
      <c r="E71" s="23"/>
      <c r="F71" s="24"/>
      <c r="G71" s="25"/>
    </row>
    <row r="72" spans="2:7" x14ac:dyDescent="0.25">
      <c r="F72" s="1"/>
      <c r="G72" s="1"/>
    </row>
    <row r="73" spans="2:7" x14ac:dyDescent="0.25">
      <c r="F73" s="1"/>
      <c r="G73" s="1"/>
    </row>
  </sheetData>
  <mergeCells count="61">
    <mergeCell ref="B8:F8"/>
    <mergeCell ref="B1:B5"/>
    <mergeCell ref="C1:F5"/>
    <mergeCell ref="B6:D6"/>
    <mergeCell ref="E6:F6"/>
    <mergeCell ref="B7:G7"/>
    <mergeCell ref="B9:G9"/>
    <mergeCell ref="B10:G10"/>
    <mergeCell ref="B11:C11"/>
    <mergeCell ref="D11:G11"/>
    <mergeCell ref="B12:C12"/>
    <mergeCell ref="D12:G12"/>
    <mergeCell ref="B41:G41"/>
    <mergeCell ref="B13:C13"/>
    <mergeCell ref="D13:G13"/>
    <mergeCell ref="B14:C14"/>
    <mergeCell ref="D14:G14"/>
    <mergeCell ref="B15:C15"/>
    <mergeCell ref="D15:G15"/>
    <mergeCell ref="B16:C16"/>
    <mergeCell ref="D16:G16"/>
    <mergeCell ref="B17:G17"/>
    <mergeCell ref="B18:G18"/>
    <mergeCell ref="B19:G19"/>
    <mergeCell ref="B42:E42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54:C54"/>
    <mergeCell ref="D54:E54"/>
    <mergeCell ref="F54:G54"/>
    <mergeCell ref="B48:E48"/>
    <mergeCell ref="F48:G48"/>
    <mergeCell ref="B49:G49"/>
    <mergeCell ref="B50:G50"/>
    <mergeCell ref="B51:C51"/>
    <mergeCell ref="D51:G51"/>
    <mergeCell ref="B52:C52"/>
    <mergeCell ref="D52:G52"/>
    <mergeCell ref="B53:C53"/>
    <mergeCell ref="D53:E53"/>
    <mergeCell ref="F53:G53"/>
    <mergeCell ref="B58:G58"/>
    <mergeCell ref="B59:C59"/>
    <mergeCell ref="D59:G59"/>
    <mergeCell ref="B60:G60"/>
    <mergeCell ref="B55:C57"/>
    <mergeCell ref="D55:E55"/>
    <mergeCell ref="F55:G55"/>
    <mergeCell ref="D56:E56"/>
    <mergeCell ref="F56:G56"/>
    <mergeCell ref="D57:E57"/>
    <mergeCell ref="F57:G57"/>
  </mergeCells>
  <printOptions horizontalCentered="1"/>
  <pageMargins left="0.39370078740157483" right="0.39370078740157483" top="0.39370078740157483" bottom="0.39370078740157483" header="0.31496062992125984" footer="0.31496062992125984"/>
  <pageSetup scale="38" fitToHeight="0" orientation="portrait" r:id="rId1"/>
  <rowBreaks count="1" manualBreakCount="1">
    <brk id="3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F5D418-3FA3-4121-8155-A7D222D89E63}">
  <ds:schemaRefs>
    <ds:schemaRef ds:uri="b25834c5-7bd3-4d56-8f9d-dbd64f439d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fbcbbb-a4cc-4249-9a4b-09b2aa02b29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propuesta</vt:lpstr>
      <vt:lpstr>Resumen propuesta (2)</vt:lpstr>
      <vt:lpstr>'Resumen propuesta'!Área_de_impresión</vt:lpstr>
      <vt:lpstr>'Resumen propuesta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Consorcio25</cp:lastModifiedBy>
  <cp:lastPrinted>2024-07-29T13:53:40Z</cp:lastPrinted>
  <dcterms:created xsi:type="dcterms:W3CDTF">2018-10-12T14:44:48Z</dcterms:created>
  <dcterms:modified xsi:type="dcterms:W3CDTF">2024-09-05T13:54:39Z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