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D:\Eduard\Documents\VIGENCIA 2025\ROBUSTOS 2025\ADENDO 01 005\"/>
    </mc:Choice>
  </mc:AlternateContent>
  <xr:revisionPtr revIDLastSave="0" documentId="13_ncr:1_{32D69676-4142-4E3F-BF25-A038DE8565AE}" xr6:coauthVersionLast="47" xr6:coauthVersionMax="47" xr10:uidLastSave="{00000000-0000-0000-0000-000000000000}"/>
  <bookViews>
    <workbookView xWindow="-98" yWindow="-98" windowWidth="21795" windowHeight="12975" tabRatio="912" xr2:uid="{00000000-000D-0000-FFFF-FFFF00000000}"/>
  </bookViews>
  <sheets>
    <sheet name="ANEXO No. 3 PROPUESTA ECONOMICA" sheetId="5" r:id="rId1"/>
    <sheet name="Hoja1" sheetId="23" state="hidden" r:id="rId2"/>
  </sheets>
  <definedNames>
    <definedName name="_xlnm._FilterDatabase" localSheetId="0" hidden="1">'ANEXO No. 3 PROPUESTA ECONOMICA'!$B$6:$O$151</definedName>
    <definedName name="_xlnm.Print_Area" localSheetId="0">'ANEXO No. 3 PROPUESTA ECONOMICA'!$A$6:$P$152</definedName>
    <definedName name="_xlnm.Print_Titles" localSheetId="0">'ANEXO No. 3 PROPUESTA ECONOMICA'!$6:$6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2" i="5" l="1"/>
  <c r="M62" i="5"/>
  <c r="M16" i="5"/>
  <c r="N16" i="5" s="1"/>
  <c r="M26" i="5"/>
  <c r="N26" i="5" s="1"/>
  <c r="M37" i="5"/>
  <c r="N37" i="5" s="1"/>
  <c r="M110" i="5"/>
  <c r="N110" i="5" s="1"/>
  <c r="M112" i="5"/>
  <c r="N112" i="5" s="1"/>
  <c r="M115" i="5"/>
  <c r="N115" i="5" s="1"/>
  <c r="M138" i="5"/>
  <c r="N138" i="5" s="1"/>
  <c r="M144" i="5"/>
  <c r="N144" i="5" s="1"/>
  <c r="M146" i="5"/>
  <c r="N146" i="5" s="1"/>
  <c r="M143" i="5"/>
  <c r="N143" i="5" s="1"/>
  <c r="M142" i="5"/>
  <c r="N142" i="5" s="1"/>
  <c r="M141" i="5"/>
  <c r="N141" i="5" s="1"/>
  <c r="M140" i="5"/>
  <c r="N140" i="5" s="1"/>
  <c r="M137" i="5"/>
  <c r="N137" i="5" s="1"/>
  <c r="M136" i="5"/>
  <c r="N136" i="5" s="1"/>
  <c r="M135" i="5"/>
  <c r="N135" i="5" s="1"/>
  <c r="M134" i="5"/>
  <c r="N134" i="5" s="1"/>
  <c r="M133" i="5"/>
  <c r="N133" i="5" s="1"/>
  <c r="M132" i="5"/>
  <c r="N132" i="5" s="1"/>
  <c r="M131" i="5"/>
  <c r="N131" i="5" s="1"/>
  <c r="M130" i="5"/>
  <c r="N130" i="5" s="1"/>
  <c r="M129" i="5"/>
  <c r="N129" i="5" s="1"/>
  <c r="M128" i="5"/>
  <c r="N128" i="5" s="1"/>
  <c r="M127" i="5"/>
  <c r="N127" i="5" s="1"/>
  <c r="M126" i="5"/>
  <c r="N126" i="5" s="1"/>
  <c r="M125" i="5"/>
  <c r="N125" i="5" s="1"/>
  <c r="M124" i="5"/>
  <c r="N124" i="5" s="1"/>
  <c r="M123" i="5"/>
  <c r="N123" i="5" s="1"/>
  <c r="M122" i="5"/>
  <c r="N122" i="5" s="1"/>
  <c r="M121" i="5"/>
  <c r="N121" i="5" s="1"/>
  <c r="M120" i="5"/>
  <c r="N120" i="5" s="1"/>
  <c r="M119" i="5"/>
  <c r="N119" i="5" s="1"/>
  <c r="M118" i="5"/>
  <c r="N118" i="5" s="1"/>
  <c r="M117" i="5"/>
  <c r="N117" i="5" s="1"/>
  <c r="M114" i="5"/>
  <c r="N114" i="5" s="1"/>
  <c r="M109" i="5"/>
  <c r="N109" i="5" s="1"/>
  <c r="M108" i="5"/>
  <c r="N108" i="5" s="1"/>
  <c r="M107" i="5"/>
  <c r="N107" i="5" s="1"/>
  <c r="M106" i="5"/>
  <c r="N106" i="5" s="1"/>
  <c r="M105" i="5"/>
  <c r="N105" i="5" s="1"/>
  <c r="M104" i="5"/>
  <c r="N104" i="5" s="1"/>
  <c r="M103" i="5"/>
  <c r="N103" i="5" s="1"/>
  <c r="M102" i="5"/>
  <c r="N102" i="5" s="1"/>
  <c r="M101" i="5"/>
  <c r="N101" i="5" s="1"/>
  <c r="M100" i="5"/>
  <c r="N100" i="5" s="1"/>
  <c r="M99" i="5"/>
  <c r="N99" i="5" s="1"/>
  <c r="M98" i="5"/>
  <c r="N98" i="5" s="1"/>
  <c r="M97" i="5"/>
  <c r="N97" i="5" s="1"/>
  <c r="M96" i="5"/>
  <c r="N96" i="5" s="1"/>
  <c r="M95" i="5"/>
  <c r="N95" i="5" s="1"/>
  <c r="M94" i="5"/>
  <c r="N94" i="5" s="1"/>
  <c r="M93" i="5"/>
  <c r="N93" i="5" s="1"/>
  <c r="M92" i="5"/>
  <c r="N92" i="5" s="1"/>
  <c r="M91" i="5"/>
  <c r="N91" i="5" s="1"/>
  <c r="M90" i="5"/>
  <c r="N90" i="5" s="1"/>
  <c r="M89" i="5"/>
  <c r="N89" i="5" s="1"/>
  <c r="M88" i="5"/>
  <c r="N88" i="5" s="1"/>
  <c r="M87" i="5"/>
  <c r="N87" i="5" s="1"/>
  <c r="M86" i="5"/>
  <c r="N86" i="5" s="1"/>
  <c r="M85" i="5"/>
  <c r="N85" i="5" s="1"/>
  <c r="M84" i="5"/>
  <c r="N84" i="5" s="1"/>
  <c r="M83" i="5"/>
  <c r="N83" i="5" s="1"/>
  <c r="M82" i="5"/>
  <c r="N82" i="5" s="1"/>
  <c r="M81" i="5"/>
  <c r="N81" i="5" s="1"/>
  <c r="M80" i="5"/>
  <c r="N80" i="5" s="1"/>
  <c r="M79" i="5"/>
  <c r="N79" i="5" s="1"/>
  <c r="M78" i="5"/>
  <c r="N78" i="5" s="1"/>
  <c r="M77" i="5"/>
  <c r="N77" i="5" s="1"/>
  <c r="M76" i="5"/>
  <c r="N76" i="5" s="1"/>
  <c r="M75" i="5"/>
  <c r="N75" i="5" s="1"/>
  <c r="M74" i="5"/>
  <c r="N74" i="5" s="1"/>
  <c r="M73" i="5"/>
  <c r="N73" i="5" s="1"/>
  <c r="M72" i="5"/>
  <c r="N72" i="5" s="1"/>
  <c r="M71" i="5"/>
  <c r="N71" i="5" s="1"/>
  <c r="M70" i="5"/>
  <c r="N70" i="5" s="1"/>
  <c r="M69" i="5"/>
  <c r="N69" i="5" s="1"/>
  <c r="M68" i="5"/>
  <c r="N68" i="5" s="1"/>
  <c r="M67" i="5"/>
  <c r="N67" i="5" s="1"/>
  <c r="M66" i="5"/>
  <c r="N66" i="5" s="1"/>
  <c r="M65" i="5"/>
  <c r="N65" i="5" s="1"/>
  <c r="M64" i="5"/>
  <c r="N64" i="5" s="1"/>
  <c r="M63" i="5"/>
  <c r="N63" i="5" s="1"/>
  <c r="M61" i="5"/>
  <c r="N61" i="5" s="1"/>
  <c r="M60" i="5"/>
  <c r="N60" i="5" s="1"/>
  <c r="M59" i="5"/>
  <c r="N59" i="5" s="1"/>
  <c r="M58" i="5"/>
  <c r="N58" i="5" s="1"/>
  <c r="M57" i="5"/>
  <c r="N57" i="5" s="1"/>
  <c r="M56" i="5"/>
  <c r="N56" i="5" s="1"/>
  <c r="M55" i="5"/>
  <c r="N55" i="5" s="1"/>
  <c r="M54" i="5"/>
  <c r="N54" i="5" s="1"/>
  <c r="M53" i="5"/>
  <c r="N53" i="5" s="1"/>
  <c r="M52" i="5"/>
  <c r="N52" i="5" s="1"/>
  <c r="M51" i="5"/>
  <c r="N51" i="5" s="1"/>
  <c r="M50" i="5"/>
  <c r="N50" i="5" s="1"/>
  <c r="M49" i="5"/>
  <c r="N49" i="5" s="1"/>
  <c r="M48" i="5"/>
  <c r="N48" i="5" s="1"/>
  <c r="M47" i="5"/>
  <c r="N47" i="5" s="1"/>
  <c r="M46" i="5"/>
  <c r="N46" i="5" s="1"/>
  <c r="M45" i="5"/>
  <c r="N45" i="5" s="1"/>
  <c r="M44" i="5"/>
  <c r="N44" i="5" s="1"/>
  <c r="M43" i="5"/>
  <c r="N43" i="5" s="1"/>
  <c r="M42" i="5"/>
  <c r="N42" i="5" s="1"/>
  <c r="M41" i="5"/>
  <c r="N41" i="5" s="1"/>
  <c r="M40" i="5"/>
  <c r="N40" i="5" s="1"/>
  <c r="M39" i="5"/>
  <c r="N39" i="5" s="1"/>
  <c r="M36" i="5"/>
  <c r="N36" i="5" s="1"/>
  <c r="M35" i="5"/>
  <c r="N35" i="5" s="1"/>
  <c r="M34" i="5"/>
  <c r="N34" i="5" s="1"/>
  <c r="M33" i="5"/>
  <c r="N33" i="5" s="1"/>
  <c r="M32" i="5"/>
  <c r="N32" i="5" s="1"/>
  <c r="M31" i="5"/>
  <c r="N31" i="5" s="1"/>
  <c r="M30" i="5"/>
  <c r="N30" i="5" s="1"/>
  <c r="M29" i="5"/>
  <c r="N29" i="5" s="1"/>
  <c r="M28" i="5"/>
  <c r="N28" i="5" s="1"/>
  <c r="M27" i="5"/>
  <c r="N27" i="5" s="1"/>
  <c r="M25" i="5"/>
  <c r="N25" i="5" s="1"/>
  <c r="M24" i="5"/>
  <c r="N24" i="5" s="1"/>
  <c r="M23" i="5"/>
  <c r="N23" i="5" s="1"/>
  <c r="M22" i="5"/>
  <c r="N22" i="5" s="1"/>
  <c r="M21" i="5"/>
  <c r="N21" i="5" s="1"/>
  <c r="M20" i="5"/>
  <c r="N20" i="5" s="1"/>
  <c r="M19" i="5"/>
  <c r="N19" i="5" s="1"/>
  <c r="M18" i="5"/>
  <c r="N18" i="5" s="1"/>
  <c r="M15" i="5"/>
  <c r="N15" i="5" s="1"/>
  <c r="M11" i="5"/>
  <c r="M12" i="5"/>
  <c r="N12" i="5" s="1"/>
  <c r="N11" i="5"/>
  <c r="M10" i="5"/>
  <c r="N10" i="5" s="1"/>
  <c r="M9" i="5"/>
  <c r="N9" i="5" s="1"/>
  <c r="M8" i="5"/>
  <c r="N8" i="5" s="1"/>
  <c r="M7" i="5"/>
  <c r="N7" i="5" s="1"/>
  <c r="N147" i="5" l="1"/>
</calcChain>
</file>

<file path=xl/sharedStrings.xml><?xml version="1.0" encoding="utf-8"?>
<sst xmlns="http://schemas.openxmlformats.org/spreadsheetml/2006/main" count="673" uniqueCount="362">
  <si>
    <t>UNIVERSIDAD DISTRITAL FRANCISCO JOSE DE CALDAS</t>
  </si>
  <si>
    <t>CONVOCATORIA PÚBLICA No. 005 DE 2025</t>
  </si>
  <si>
    <t>CONTRATAR LA ADQUISICIÓN, INSTALACIÓN Y CONFIGURACIÓN DE EQUIPOS DEL GRUPO ROBUSTOS Y MENORES CON DESTINO A LAS UNIDADES ACADÉMICAS DE LABORATORIOS DE LAS FACULTADES DE INGENIERÍA, CIENCIAS MATEMÁTICAS Y NATURALES, TECNOLÓGICA, CIENCIAS Y EDUCACIÓN DE LA UNIVERSIDAD DISTRITAL FRANCISCO JOSÉ DE CALDAS, DE ACUERDO CON LAS CONDICIONES Y ESPECIFICACIONES PREVISTAS.</t>
  </si>
  <si>
    <t xml:space="preserve"> ANEXO No. 3 FORMULARIO DE ESPECIFICACIONES TÉCNICAS MÍNIMAS Y OFERTA ECONÓMICA</t>
  </si>
  <si>
    <t xml:space="preserve">ITEM </t>
  </si>
  <si>
    <t>FACULTAD</t>
  </si>
  <si>
    <t>LABORATORIO DE DESTINO</t>
  </si>
  <si>
    <t>UBICACIÓN DEL LABORATORIO</t>
  </si>
  <si>
    <t>NOMBRE EQUIPO</t>
  </si>
  <si>
    <t>DESCRIPCIÓN Y/O CARACTERÍSTICAS</t>
  </si>
  <si>
    <t>CANTIDAD</t>
  </si>
  <si>
    <t>DESCRIPCION ITEM COTIZADO</t>
  </si>
  <si>
    <t>MARCA COTIZADA</t>
  </si>
  <si>
    <t>REFERENCIA</t>
  </si>
  <si>
    <t>VALOR UNITARIO</t>
  </si>
  <si>
    <t>VALOR IVA</t>
  </si>
  <si>
    <t>VALOR TOTAL DEL ÍTEM</t>
  </si>
  <si>
    <t>GARANTIA OFERTADA  EN AÑOS:  
2 AÑOS    
3 AÑOS   
4 AÑOS  
5 AÑOS
5,5 AÑOS
MAS DE 6 AÑOS</t>
  </si>
  <si>
    <t>Tecnológica</t>
  </si>
  <si>
    <t xml:space="preserve">LABORATORIOS DE CIENCIAS BÁSICAS </t>
  </si>
  <si>
    <t>Laboratorio de  Física  Óptica y Moderna</t>
  </si>
  <si>
    <t>LÁSER</t>
  </si>
  <si>
    <t>Laser clase 2 con Longitud de onda: 632,8 a 635nm
Potencia de salida 1 mW (sin filtro)
Diámetro del haz: 0,48 mm - 0,5mm
Divergencia del haz: 0,5 mrad - 2 mrad
Polarización: aleatoria , No polarizado o lineal
Carcasa metálica
Debe contar mínimo con las siguientes protecciones: 
interruptor de llave (incluir 2 llaves)
filtro gris abatible para atenuar el haz
Indicador de funcionamiento
debe incluir al menos una varilla de soporte de diámetro 0,8cm a 1.2cm, largo 12cm a 15cm
Fuente de alimentación enchufable a 110 V</t>
  </si>
  <si>
    <t>Laboratorio de Física Electromagnética</t>
  </si>
  <si>
    <t>KIT ENTRENADOR DE ENERGÍAS ALTERNATIVAS Y RENOVABLES</t>
  </si>
  <si>
    <t>Conjunto educativo de energías renovables, debe permitir: demostrar el funcionamiento de un sistema de tecnología de energía limpia en pequeña escala, generar hidrógeno a través de la electrólisis del agua y convertirlo en electricidad mediante una pila de combustible PEM (MEMBRANA ELECTROLÍTICA DE POLÍMERO). introducción completa a los principios detrás de las microrredes renovables
Debe incluir todos los accesorios: 
Cuerpo de turbina eólica
Cabezal de rotor para palas perfiladas
Mínimo 6 palas perfiladas para turbina. (el número de palas perfiladas debe ser el adecuado para el funcionamiento de los diferentes componentes del kit)
Adaptador de cabezal de rotor para hojas de chapa
3 aspas de lámina de polipropileno para turbina
Base de soporte de turbina
Poste de aerogenerador de aluminio
Electrolizador PEM
Base electrolizador PEM
Pila de combustible PEM
Base de pila de combustible PEM
Tanque de hidrógeno
Tanque de oxígeno
Contenedores de gas internos
Base del módulo de placa de circuito. Módulo de resistencia variable de 100 ohmios
Panel solar de mínimo 1 vatio. Adaptadores. Instrucciones de montaje
Base del módulo del tanque de agua/gas
Cables de conexión tipo banana flexibles de 2 mm
Tubo de silicona transparente
Pasadores de enchufe de plástico para electrolizador.
Paquete de baterías con cables de conexión
Debe permitir la realización al menos de los siguientes experimentos:
Efecto del calor sobre los paneles solares
Efecto de la sombra en los paneles solares
Efecto del ángulo de inclinación en paneles solares
Encontrar el punto máximo de energía del panel solar
Modo de electrólisis Generación H2 y O2 
Modo de célula de combustible que genera electricidad de H2 y O2 
Determinación del voltaje mínimo de descomposición del agua 
Eficiencias de las turbinas 
Medición de RPM 
Sintonización de potencia máxima</t>
  </si>
  <si>
    <t>Laboratorio de Química Ambiental y Química Básica</t>
  </si>
  <si>
    <t>AGITADOR MAGNÉTICO CON CALENTAMIENTO</t>
  </si>
  <si>
    <t xml:space="preserve">Placa de calentamiento entre 5 a 8 pulgadas o 135mm a 200mm de diámetro en material anticorrosivo. 
Rango de velocidad: desde 100rpm a por lo menos 1400 rpm
Máxima temperatura: No inferior a 300°C
Fuente de alimentación enchufable de 110V 
Posibilidad de agitación de hasta 20 L   
Control de temperatura y velocidad de agitación: Digital con pantalla LCD para la visualización de datos, debe mostrar simultáneamente temperatura y RPM                                                                                                        </t>
  </si>
  <si>
    <t>Laboratorio de Química Ambiental</t>
  </si>
  <si>
    <t>FLOCULADOR DIGITAL DE 4 PUESTOS</t>
  </si>
  <si>
    <t>Floculador digital de 4 puestos lineales  
Velocidad controlable y programable desde los 10rpm hasta por lo menos las 300 rpm 
Tablero digital donde se visualice tiempo y velocidad de trabajo 
debe incluir 4 Beacker de borosilicato clase A de 1000 ml o 2000ml
Tiempo programable desde 1s hasta 10h continuo
Alarma sonora de terminación del ciclo 
Estructura en material con alta resistencia a la humedad, térmica y mecánica.  
Fuente de alimentación enchufable de 110V 
Paletas de agitación en material anticorrosivo.</t>
  </si>
  <si>
    <t>LABORATORIO DE CONSTRUCCIONES CIVILES</t>
  </si>
  <si>
    <t>LABORATORIO ESTRUCTURAS</t>
  </si>
  <si>
    <t>MAQUINA DE COMPRESIÓN</t>
  </si>
  <si>
    <t>Máquina automática de compresión, de velocidad variable, dotada con bastidores para efectuar ensayos de compresión (2.000 kN) y flexión (150 kN) en probetas de concreto, con la capacidad de fallar bajo ciclos de carga controlada y deformación controlada, con frecuencia de hasta 500 Hz en circuito de lazo cerrado PID, cuatro canales para sensores de carga (celdas de carga y transductores de presión), seis canales para medidores de deformación (potenciométricos, LVDT's y magnetoestrictivos) y cuatro canales para galgas extensiométricas, la bomba hidráulica deberá contar con una capacidad de 650 Bar, con adquisición de datos de carga y desplazamiento. Incluye: transductor de presión, compresómetro-extensómetro para muestras de 4” con sus respectivos neoprenos y platos de retención, compresómetro-extensómetro para muestras de 6” con sus respectivos neoprenos y platos de retención, software dedicado para la determinación del módulo de elasticidad y la relación de Poisson, cuatro (4) sensores LVDT de 10 mm de recorrido, 10 galgas de 0,4" (9,53 mm), 10 galgas de 0,8" (20 mm), 10 galgas de 1,2" (30 mm), 10 galgas de 2,4" (60 mm), kit de aplicación y dispositivo de compensación. Operable a 110V</t>
  </si>
  <si>
    <t>LABORATORIOS Y TALLERES DE MECÁNICA</t>
  </si>
  <si>
    <t>TALLER DE CONTROL NUMÉRICO COMPUTARIZADO</t>
  </si>
  <si>
    <t>TORNO CNC</t>
  </si>
  <si>
    <t>Torno CNC con las siguientes características:
1. Características Generales
•	Volteo sobre bancada: mínimo 470 mm.
•	Diámetro máximo de torneado: mínimo 300 mm.
•	Longitud máxima de torneado: mínimo 280 mm.
•	Potencia del husillo principal: mínimo 19 HP.
•	Velocidad máxima del husillo: mínimo 4000 rpm.
•	Diámetro de paso de barra: mínimo 50 mm.
•	Avances rápidos (X/Z): mínimo 30 m/min.
•	Bancada: Inclinada a 45°
2. Componentes Principales
•	Contrapunto:
          •	Hidráulico con cono MT-4 o MT-5.
          •	Unidad hidráulica independiente.
•	Punto giratorio con cono MT-4.
•	Presentador de herramientas: Compatible con la torreta del torno.
•	Torreta: Servoasistida, mínimo 12 estaciones.
•	Sujeción:
          •	Nariz del husillo: A2-5 o A2-6.
          •	Plato de 3 garras hidráulico (6" u 8").
          •	Juego de garras duras (1) + blandas (2).
•	Motores:
           •	Servomotores en ejes X/Z: potencia mínima 1.6 kW cada uno.
3. Sistemas Integrados
•	Refrigeración: Unidad con bomba, tuberías y tanque de por lo menos 80 litros de capacidad (aceite sintético/semi-sintético).
•	Lubricación: Automática para guías lineales.
•	Recolección de virutas: Transportador integrado con tanque.
•	Seguridad:
           •	Lámpara de trabajo, parada de emergencia, semáforo de estado.
4. Control CNC
•	Sistema: PLC con programación en código G y conversacional.
•	Pantalla: tamaño mínimo 15".
•	Funcionalidades:
          • 	Simulación 3D/2D (toolpath).
          •	Monitoreo de herramientas.
•	Conectividad: Ethernet, USB, RS-232 (opcional), Wi-Fi (opcional)
•	Almacénamiento: ≥2 MB.
•	Idioma: inglés y/o español.
5. Herramientas y Accesorios Incluidos
a) Torneado Exterior
•	Portainsertos para desbaste:
           •	2 portainsertos MWLNR-2020K08 (o equivalente).
           •	10  Insertos WNMG080408-PM (TP720 o equivalente).
           •	6 Placas de apoyo SMW-432
           •	10 tornillos LCS-617.
•	Portainsertos para acabado:
          •	1 portainsertos MVJNR2020K16 (o equivalente).
          •	10 Insertos VNMG160404-FP5WPP10S (o equivalente).
          •	10 Placas de apoyo SMV-322 
          •	7 tornillos LCS-513 (o equivalentes).
b) Alesado y Roscado
•	Barras de alesado:
           •	3  Barras (diámetros 16 mm, 20 mm, 25 mm) con insertos (cada barra con 10 insertos específicos para su tamaño, 30 insertos en total).
•	Portapinzas y roscado:
           •	1 Portapinzas SL32-ER32-100 con sus elementos de instalación y llave.
           •	1 juego de pinzas SER-3218  (18 piezas, rango 3–20 mm).
           •	1 Porta roscador (SL25-TER32-80) con accesorios.
c) Brocas y Machos
•	1 Set de brocas y machos HSS-E TiN (14 piezas, M3–M12 / 2.5–10.2 mm).
d) Tronzado
•	1 Lama de tronzado 
•	10 insertos específicos para la lama de tronzado suministrado.
e) Sujeción Adicional
•	3 Bridas de sujeción CP50-22.
•	3 Bridas de sujeción CP50-25. 
•	14 tornillos CS7-6030.
6. Requisitos de Instalación
•	Eléctricos: 220V/60Hz, regulador de voltaje 20 kVA.
•	Cableado: considerar conexión a 0 metros; el tomacorrientes disponible se encuentra en el techo (longitud de cable: 5 m aproximadamente), se debe incluir la clavija de conexión a el  tomacorriente.
•	Peso mínimo: 3400 kg.
•	Armario de Control: hermético.
7. Complementarios
•	Interfaz que permita la trasmisión y recepción de datos entre el control y PC.
•	El torno debe incluir software de programación y simulación con las siguientes características:
           •	Licenciamiento: Libre (open-source) o privativo, debidamente licenciado (sin restricciones de uso en producción).
           •	Simulación básica de procesos (visualización de trayectorias).
           •	Comunicación bidireccional con la máquina (transferencia de programas CNC vía USB, Ethernet y/o RS-232).
           •	Compatibilidad: Capaz de generar y editar código G compatible con el control
•	Cables de alimentación y conexión requeridos para su correcto funcionamiento.
8. Accesorios
•	Kit de herramientas necesarias para la operación diaria y mantenimiento preventivo del torno CNC.
•	Refractómetro para medición precisa de la concentración de refrigerante/mezcla de taladrina.
•	Un halador de barras de 1 mm a 32 mm.
•	Un halador de barras de 12 mm a 50.8 mm.
•	Dos medidores de ángulo digital con base magnética y resolución de 0.01°.
•	Suministro de material para probar el torno y su equipo de halado.
9. Suministros Iniciales de Lubricación y Refrigeración
•	Aceite para bancada:
           •	Tipo: ISO VG 68 (o equivalente según fabricante)
           •	Cantidad: 10 galones (37.8 litros)
•	Refrigerante de corte:
           •	Tipo: Taladrina semisintética o sintética
           •	Cantidad: 5 galones (18.9 litros)
           •	Compatibilidad: Aleaciones ferrosas y no ferrosas</t>
  </si>
  <si>
    <t>LABORATORIO APLICADO DE MÁQUINAS ELÉCTRICAS</t>
  </si>
  <si>
    <t>EDIFICIO TECHNÉ PISO 3</t>
  </si>
  <si>
    <t>MULTÍMETRO DIGITAL TRUE RMS REGISTRADOR DE DATOS</t>
  </si>
  <si>
    <t>Multímetro digital True RMS con captura de gráficas de tendencias y zoom en las curvas de las tendencias con capacidad para 14 aumentos. Con:
Filtro AC seleccionable (modo de lectura gradual)
Medición de señales DC, AC, DC+CA seleccionable
Medición de tensión en AC rms de hasta 1000V con precisión máxima de 0.4%
Medición de tensión en DC hasta 1000V con precisión máxima de 0.025%, 
Medición de corriente en AC rms hasta 10.000A con precisión máxima de 0.6%
Medición de corriente en DC hasta 10.000A con precisión máxima de 0.05%
Medición de amperios DC, AC, DC+CA. Medición de miliamperios DC, AC, DC+CA. Medición de microamperios DC, AC, DC+CA
Medición de resistencia hasta 500MΩ con precisión máxima de 0.05%
Medición de frecuencia hasta 999.99 KHz con precisión máxima de 0.005%
Medición de capacitancia hasta 100mF con precisión máxima de 1%
Medición de conductancia hasta 50nS
Medición de temperatura en un rango inferior mínimo de -100°C y en un rango superior mínimo de 1350°C
Medición de continuidad y comprobación de diodos
Medición del ciclo de trabajo
Medición del ancho del impulso, medición de dBV y dBm.
Conectividad con transferencia inalámbrica de datos.
Debe poseer pantalla con mínimo 50000 cuentas de resolución y retroiluminación, capacidad de Almacénamiento de hasta 10000 lecturas, mínimo dos terminales con 50Ω de rango con resolución de 1mΩ y generación de corriente de 10mA, debe poseer filtro pasa bajo, función de tensión de baja impedancia, registro de valores mínimos, máximos y promedio, modo relativo, captura de picos para transitorios de hasta 250µs
Debe poseer categoría de seguridad CAT IV 600V/CAT III 1000V, protección de entrada mínimo IP 42
Debe incluir certificado de conformidad de fabrica
Debe cumplir con normas de seguridad y normas de compatibilidad electromagnética
Incluye:
Software para Almacénar y analizar los datos registrados 
Interfaz Óptica-USB de comunicación entre el multímetro y el computador
1 par de cables de prueba rojo negro con aislamiento en silicona con pinzas de caimán rojo negra aisladas
2 pares de cables de prueba rojo y negro de PVC aisladas
Sonda de temperatura tipo K con conector de banana estándar compatible con el multímetro
Maletín de transporte
Sujetador magnético</t>
  </si>
  <si>
    <t>LABORATORIO ESPECIALIZADO DE SISTEMAS ELÉCTRICOS</t>
  </si>
  <si>
    <t>SOLUCIÓN INTEGRAL DE AUTOMATIZACIÓN INDUSTRIAL (SUBORDINACIÓN TECNOLÓGICA)</t>
  </si>
  <si>
    <r>
      <rPr>
        <b/>
        <sz val="8"/>
        <rFont val="Calibri"/>
        <family val="2"/>
        <scheme val="minor"/>
      </rPr>
      <t xml:space="preserve">Solución Integral de Automatización Industrial que incluye:
</t>
    </r>
    <r>
      <rPr>
        <sz val="8"/>
        <rFont val="Calibri"/>
        <family val="2"/>
        <scheme val="minor"/>
      </rPr>
      <t xml:space="preserve">
</t>
    </r>
    <r>
      <rPr>
        <b/>
        <sz val="8"/>
        <rFont val="Calibri"/>
        <family val="2"/>
        <scheme val="minor"/>
      </rPr>
      <t xml:space="preserve">Seis (6) Variadores de Frecuencia
Características:
</t>
    </r>
    <r>
      <rPr>
        <sz val="8"/>
        <rFont val="Calibri"/>
        <family val="2"/>
        <scheme val="minor"/>
      </rPr>
      <t xml:space="preserve">1) Potencia: 
*2,2kW o 3hp (Carga Normal) o 1,5kW o 2hp (Carga Pesada)
2) Número de Fases de la Red: 3 Fases
3) Tensión de Alimentación: 200-240V
4) Frecuencia: 50 a 60 Hz
5) Corriente de Línea: 
*8,4 A en 200 V (Carga Normal), 7,2 A en 240 V (Carga Normal)
*6 A en 200 V (Carga Pesada), 5,3 A en 240 V (Carga Pesada)
6) Protocolo Del Puerto De Comunicación: Ethernet, Serie Modbus, Modbus TCP
7) Tipo De Montaje: Pared
8) Interfaz Física: Ethernet, RS 485 de Dos Hilos
9) Número de Entrada Digital: 8
10) Número de Salida Analógica: 2 (0-10V o 0-20mA)
11) Número De Salidas Relé: 3
12) Tipo: Compacto
</t>
    </r>
    <r>
      <rPr>
        <b/>
        <sz val="8"/>
        <rFont val="Calibri"/>
        <family val="2"/>
        <scheme val="minor"/>
      </rPr>
      <t xml:space="preserve">Incluye:
</t>
    </r>
    <r>
      <rPr>
        <sz val="8"/>
        <rFont val="Calibri"/>
        <family val="2"/>
        <scheme val="minor"/>
      </rPr>
      <t xml:space="preserve">*Cable de Red Ponchado Con Terminales RJ45 de 1m de Longitud (1 X Equipo)
</t>
    </r>
    <r>
      <rPr>
        <b/>
        <sz val="8"/>
        <rFont val="Calibri"/>
        <family val="2"/>
        <scheme val="minor"/>
      </rPr>
      <t xml:space="preserve">Nota: </t>
    </r>
    <r>
      <rPr>
        <sz val="8"/>
        <rFont val="Calibri"/>
        <family val="2"/>
        <scheme val="minor"/>
      </rPr>
      <t xml:space="preserve">Los Variadores de Frecuencia adquiridos deben ser compatibles con equipos Schneider Electric atendiendo Subordinación Tecnológica.
</t>
    </r>
    <r>
      <rPr>
        <b/>
        <sz val="8"/>
        <rFont val="Calibri"/>
        <family val="2"/>
        <scheme val="minor"/>
      </rPr>
      <t xml:space="preserve">Uno (1) Módulo de Temperatura
Características:
</t>
    </r>
    <r>
      <rPr>
        <sz val="8"/>
        <rFont val="Calibri"/>
        <family val="2"/>
        <scheme val="minor"/>
      </rPr>
      <t xml:space="preserve">1) Número de entradas analógicas: 2
2) Resolución de entrada analógica: 14 bits
3) Incluye Manual de Usuario
</t>
    </r>
    <r>
      <rPr>
        <b/>
        <sz val="8"/>
        <rFont val="Calibri"/>
        <family val="2"/>
        <scheme val="minor"/>
      </rPr>
      <t>Nota:</t>
    </r>
    <r>
      <rPr>
        <sz val="8"/>
        <rFont val="Calibri"/>
        <family val="2"/>
        <scheme val="minor"/>
      </rPr>
      <t xml:space="preserve"> El módulo de temperatura adquirido debe ser compatible con el PLC Modicon M221 de la marca Schneider Electric atendiendo Subordinación Tecnológica.
</t>
    </r>
    <r>
      <rPr>
        <b/>
        <sz val="8"/>
        <rFont val="Calibri"/>
        <family val="2"/>
        <scheme val="minor"/>
      </rPr>
      <t xml:space="preserve">Seis (6) Conectores de Conexión de Sensores Fotoeléctricos
</t>
    </r>
    <r>
      <rPr>
        <sz val="8"/>
        <rFont val="Calibri"/>
        <family val="2"/>
        <scheme val="minor"/>
      </rPr>
      <t>Marca: Telemecanique (Schneider Electric)
Referencia: XZCP1141L2
Rosca: M12
Número de Pines: 4
Longitud de Cable: 2m
Tensión de Trabajo Máxima: 250V AC, 250V DC
Corriente de Trabajo Máxima: 4A
Temperatura de Trabajo: -25...70°C
Clase de Impermeabilidad: IP67</t>
    </r>
  </si>
  <si>
    <t>Laboratorio de Redes y Seguridad de la Información</t>
  </si>
  <si>
    <t>Edificio Techne piso 5</t>
  </si>
  <si>
    <t>Router</t>
  </si>
  <si>
    <t>Rendimiento y Capacidad
• Conectividad WAN:
o 2 puertos WAN GE (Gigabit Ethernet)
o Opcional: 1 puerto LTE/4G
• Conectividad LAN:
o 4 puertos LAN GE
• VPN: Soporte para IPsec VPN, hasta 100 túneles simultáneos
Seguridad
• Firewall: Firewall integrado con capacidades de inspección profunda (DPI)
• VPN: IPsec, DMVPN, FlexVPN
Características de Software
• Automatización: Compatibilidad con Python, APIs REST y modelos YANG
• Dispositivo administrable
Hardware
• Procesador: Quad-core ARM
• Memoria RAM: 8 GB
• Almacénamiento: 16 GB Flash (expandible hasta 32 GB)
• Fuente de alimentación: Entrada de 100-240V AC
Conectividad Adicional
• Wi-Fi: Opcional, con soporte para estándares 802.11ac Wave 2</t>
  </si>
  <si>
    <t>Edificio Techne piso 6</t>
  </si>
  <si>
    <t>Switch</t>
  </si>
  <si>
    <t>Especificaciones Técnicas
Conectividad
Puertos Ethernet: 24 o 48 puertos Gigabit Ethernet (10/100/1000 Mbps)
Puertos uplink: Mínimo 2 puertos SFP+ (10 Gbps) para conexiones de alta velocidad
PoE (Power over Ethernet): para conectar dispositivos como cámaras IP o puntos de acceso inalámbrico
Funciones de Capa 2 (L2)
VLANs: Compatibilidad con hasta 4,000 VLANs (IEEE 802.1Q)
Spanning Tree Protocol (STP): Soporte para STP, RSTP y MSTP para prevenir bucles de red
Funciones de Capa 3 (L3)
Enrutamiento estático
Protocolos dinámicos: RIP, OSPF (para prácticas avanzadas)
Seguridad
Listas de Control de Acceso (ACLs): Filtrado de tráfico por IP, puerto o protocolo
Port Security: Configuración de límites de dispositivos conectados por puerto
Broadcast Storm Control: Protección contra tormentas de difusión
Administración y Monitoreo
Interfaz de administración: CLI (línea de comandos) y GUI (interfaz gráfica web)
Gestión remota: Compatible con Telnet, SSH, y SNMP v2/v3
Calidad de Servicio (QoS)
QoS: Priorización de tráfico, ideal para simulaciones de VoIP y transmisión de datos sensibles
Soporte para IPv6
Compatibilidad y Actualización
Compatibilidad SDN: Ideal para prácticas avanzadas de redes definidas por software
Actualización de firmware: Vía TFTP o interfaz web
Dimensiones y Energía
Fuente de alimentación: Redundante (según modelo)(opcional)
Formato: Montaje en rack (1U o 2U)</t>
  </si>
  <si>
    <t>LABORATORIO DE SIMULACIÓN Y REALIDAD VIRTUAL</t>
  </si>
  <si>
    <t>EDIFICIO TECHNÉ PISO 5</t>
  </si>
  <si>
    <t>Gafas RA-RV</t>
  </si>
  <si>
    <t xml:space="preserve"> Resolución por ojo: 2064 × 2208 píxeles (mayor nitidez y realismo)
 Campo de visión (FOV): 110° para una experiencia inmersiva más amplia
 Almacénamiento interno: 128 GB (opción de mayor capacidad disponible)
 Memoria RAM: 8 GB
 Seguimiento de manos: Sí
Conectividad: Wi-Fi y Bluetooth para acceso a contenido en línea y sincronización con otros dispositivos
Procesador: Qualcomm Snapdragon XR2 Gen 2
Accesorios Incluidos
Controladores táctiles mejorados con respuesta háptica avanzada
 Cargador y cable de carga USB-C
 Separador para lentes
 Correa ajustable para mayor comodidad</t>
  </si>
  <si>
    <t>Del Medio Ambiente y Recursos Naturales</t>
  </si>
  <si>
    <t>Laboratorio de Biotecnología Ambiental</t>
  </si>
  <si>
    <t xml:space="preserve">Ciudadela Universitaria Bosa Porvenir </t>
  </si>
  <si>
    <t>Cabina de extracción</t>
  </si>
  <si>
    <r>
      <t xml:space="preserve">Tamaño Externo (Ancho x Profundidad x Alto): 1000 x 840 x 2150 mm </t>
    </r>
    <r>
      <rPr>
        <sz val="8"/>
        <color rgb="FFFF0000"/>
        <rFont val="Calibri"/>
        <family val="2"/>
        <scheme val="minor"/>
      </rPr>
      <t>+/-20% de las medidas</t>
    </r>
    <r>
      <rPr>
        <sz val="8"/>
        <rFont val="Calibri"/>
        <family val="2"/>
        <scheme val="minor"/>
      </rPr>
      <t xml:space="preserve"> ó 1000 x 1160 x 660 a 927 x 2150 a 2312 mm +/-20% de las medidas
Tamaño Interno (Ancho x Profundidad x Alto): 880 x 730 x 745 mm </t>
    </r>
    <r>
      <rPr>
        <sz val="8"/>
        <color rgb="FFFF0000"/>
        <rFont val="Calibri"/>
        <family val="2"/>
        <scheme val="minor"/>
      </rPr>
      <t>+/-20% de las medidas</t>
    </r>
    <r>
      <rPr>
        <sz val="8"/>
        <rFont val="Calibri"/>
        <family val="2"/>
        <scheme val="minor"/>
      </rPr>
      <t xml:space="preserve">  ó 880 a 900 - 660 a 730 * 745 a 810 mm </t>
    </r>
    <r>
      <rPr>
        <sz val="8"/>
        <color rgb="FFFF0000"/>
        <rFont val="Calibri"/>
        <family val="2"/>
        <scheme val="minor"/>
      </rPr>
      <t>+/-20% de las medidas</t>
    </r>
    <r>
      <rPr>
        <sz val="8"/>
        <rFont val="Calibri"/>
        <family val="2"/>
        <scheme val="minor"/>
      </rPr>
      <t xml:space="preserve">
Apertura Máxima: 520 mm </t>
    </r>
    <r>
      <rPr>
        <sz val="8"/>
        <color rgb="FFFF0000"/>
        <rFont val="Calibri"/>
        <family val="2"/>
        <scheme val="minor"/>
      </rPr>
      <t>+/-20% de las medidas</t>
    </r>
    <r>
      <rPr>
        <sz val="8"/>
        <rFont val="Calibri"/>
        <family val="2"/>
        <scheme val="minor"/>
      </rPr>
      <t xml:space="preserve">  ó 581 a 740 mm </t>
    </r>
    <r>
      <rPr>
        <sz val="8"/>
        <color rgb="FFFF0000"/>
        <rFont val="Calibri"/>
        <family val="2"/>
        <scheme val="minor"/>
      </rPr>
      <t>+/-20% de las medidas</t>
    </r>
    <r>
      <rPr>
        <sz val="8"/>
        <rFont val="Calibri"/>
        <family val="2"/>
        <scheme val="minor"/>
      </rPr>
      <t xml:space="preserve">
Altura de la Superficie de Trabajo: 750 mm </t>
    </r>
    <r>
      <rPr>
        <sz val="8"/>
        <color rgb="FFFF0000"/>
        <rFont val="Calibri"/>
        <family val="2"/>
        <scheme val="minor"/>
      </rPr>
      <t>+/-20% de las medidas</t>
    </r>
    <r>
      <rPr>
        <sz val="8"/>
        <rFont val="Calibri"/>
        <family val="2"/>
        <scheme val="minor"/>
      </rPr>
      <t xml:space="preserve">  ó 820 a 949 mm </t>
    </r>
    <r>
      <rPr>
        <sz val="8"/>
        <color rgb="FFFF0000"/>
        <rFont val="Calibri"/>
        <family val="2"/>
        <scheme val="minor"/>
      </rPr>
      <t>+/-20% de las medidas</t>
    </r>
    <r>
      <rPr>
        <sz val="8"/>
        <rFont val="Calibri"/>
        <family val="2"/>
        <scheme val="minor"/>
      </rPr>
      <t xml:space="preserve">
Características del Sistema de Ventilación y Soplador: Soplador: Centrífugo incorporado, velocidad ajustable con 9 niveles
Velocidad del Aire: 0.3 ~ 0.8 m/s
Volumen de Escape del Sistema: 630 m³/h a </t>
    </r>
    <r>
      <rPr>
        <sz val="8"/>
        <color rgb="FFFF0000"/>
        <rFont val="Calibri"/>
        <family val="2"/>
        <scheme val="minor"/>
      </rPr>
      <t>657 m3/h</t>
    </r>
    <r>
      <rPr>
        <sz val="8"/>
        <rFont val="Calibri"/>
        <family val="2"/>
        <scheme val="minor"/>
      </rPr>
      <t xml:space="preserve">
Ruido: ≤ 68 dB
Iluminación: Lámpara LED </t>
    </r>
    <r>
      <rPr>
        <sz val="8"/>
        <color rgb="FFFF0000"/>
        <rFont val="Calibri"/>
        <family val="2"/>
        <scheme val="minor"/>
      </rPr>
      <t>o fluorescente</t>
    </r>
    <r>
      <rPr>
        <sz val="8"/>
        <rFont val="Calibri"/>
        <family val="2"/>
        <scheme val="minor"/>
      </rPr>
      <t xml:space="preserve">: entre 6 W </t>
    </r>
    <r>
      <rPr>
        <sz val="8"/>
        <color rgb="FFFF0000"/>
        <rFont val="Calibri"/>
        <family val="2"/>
        <scheme val="minor"/>
      </rPr>
      <t>* 2</t>
    </r>
    <r>
      <rPr>
        <sz val="8"/>
        <rFont val="Calibri"/>
        <family val="2"/>
        <scheme val="minor"/>
      </rPr>
      <t xml:space="preserve"> y 8W * </t>
    </r>
    <r>
      <rPr>
        <sz val="8"/>
        <color rgb="FFFF0000"/>
        <rFont val="Calibri"/>
        <family val="2"/>
        <scheme val="minor"/>
      </rPr>
      <t>1 ó 2</t>
    </r>
    <r>
      <rPr>
        <sz val="8"/>
        <rFont val="Calibri"/>
        <family val="2"/>
        <scheme val="minor"/>
      </rPr>
      <t xml:space="preserve">
Lámpara UV: 20W
Ventana Frontal: Motorizada</t>
    </r>
    <r>
      <rPr>
        <sz val="8"/>
        <color rgb="FFFF0000"/>
        <rFont val="Calibri"/>
        <family val="2"/>
        <scheme val="minor"/>
      </rPr>
      <t xml:space="preserve"> o manual,</t>
    </r>
    <r>
      <rPr>
        <sz val="8"/>
        <rFont val="Calibri"/>
        <family val="2"/>
        <scheme val="minor"/>
      </rPr>
      <t xml:space="preserve"> Vidrio templado de 5 mm, anti-UV
Materiales: Exterior: Acero laminado en frío con recubrimiento antibacteriano
Mesa de Trabajo:</t>
    </r>
    <r>
      <rPr>
        <sz val="8"/>
        <color rgb="FFFF0000"/>
        <rFont val="Calibri"/>
        <family val="2"/>
        <scheme val="minor"/>
      </rPr>
      <t xml:space="preserve"> poloximéter, opcional Resina fenólica o Polipropileno</t>
    </r>
    <r>
      <rPr>
        <sz val="8"/>
        <rFont val="Calibri"/>
        <family val="2"/>
        <scheme val="minor"/>
      </rPr>
      <t xml:space="preserve">
Suministro de Energía: AC 115 ó 220V ± 10%, 50/60Hz/ 110V ± 10%, 60Hz
Consumo: 400 W
Accesorios Estándar:
Grifo de agua y Grifo de gas
Soporte base con ruedas
Lámpara UV * 2
Lámpara LED
Enchufe impermeable
Ducto de escape de 4 metros
Pedal </t>
    </r>
    <r>
      <rPr>
        <sz val="8"/>
        <color rgb="FFFF0000"/>
        <rFont val="Calibri"/>
        <family val="2"/>
        <scheme val="minor"/>
      </rPr>
      <t xml:space="preserve">ó botones digitales sin necesidad de dicho pedal. </t>
    </r>
    <r>
      <rPr>
        <sz val="8"/>
        <rFont val="Calibri"/>
        <family val="2"/>
        <scheme val="minor"/>
      </rPr>
      <t xml:space="preserve">
Filtro de carbon activado u </t>
    </r>
    <r>
      <rPr>
        <sz val="8"/>
        <color rgb="FFFF0000"/>
        <rFont val="Calibri"/>
        <family val="2"/>
        <scheme val="minor"/>
      </rPr>
      <t xml:space="preserve">opcional filtro HEPA </t>
    </r>
  </si>
  <si>
    <t>Microscopios</t>
  </si>
  <si>
    <t>Características generales: 
Óptica: Corregida al infinito (ICS), alta resolución, corrección cromática y compensación de imagen plana.
Iluminación:  Tipo LED.
Técnicas de contraste: Campo claro (H).
con posibilidad de Técnicas adaptables: campo oscuro (D), contraste de fases (Ph2), fluorescencia LED.
Estativo: Con iluminación integral LED
Enfoque: Mando de enfoque macro y micrométrico coaxial en ambos lados, de manejo cómodo y suavidad ajustable en el mando macrométrico.
Unidad alimentadora: Enchufable, adecuada para tensiones de red de 100 a 120 V ±10 %, 50/60 Hz. Construida según la clase de protección II (a prueba de choques eléctricos).
Revólver portaobjetivos: Apoyado en rodamiento de bolas, inclinado hacia atrás, para 4 objetivos con rosca W 0.8.
Platina: Rectangular minimo 140 mm x 135 mm con mando a la derecha (opcionalmente a la izquierda), carro mecánico graduado (desplazamiento en cruz minimo 75 mm × 30 mm) y sujetaobjetos.
Condensador: Abbe 0.9/1.25 para campo claro, campo oscuro y contraste de fases Ph2, con ajuste de luz mediante diafragma de iris.
Tubo binocular: Ángulo de observación ergonómico de 30°, orientable para adaptar distancia interpupilar y altura de observación.
Alojamiento: Integrado para unidad alimentadora externa y cable.
Asa: Revestida de plástico, integrada en el estativo para montaje, desmontaje y transporte.
Indicadores de intensidad luminosa: Instalados en ambos lados, visibles incluso a cierta distancia.
Accesorios que mínimo deberá incluir: Funda protectora. Aceitera con 5 ml de aceite de inmersión.
 Filtros: azul, verde y amarillo.
Módulo de iluminación LED, con su bombilla. 
Platina rectangular con carro mecánico graduado y sujetaobjetos (140 mm x 135 mm), que incluye mando a la derecha (opcionalmente a la izquierda).</t>
  </si>
  <si>
    <t>Cuenta colonias</t>
  </si>
  <si>
    <t>Voltaje de salida: DC 12 V ±30%
Potencia:7W ±30% o de 5 hasta 12W 
Modo de visualización:
LED Tamaño del charco de conteo: 110 mm de diámetro ±30% 
placa de Petri máxima:
105 mm de diámetro ±30%
método de recuento: bolígrafo de conteo en la parte inferior de la placa de Petri: 2 unidades de conteo: 0-999 Absorción magnética lupa: Sí, diámetro de la
lupa: 90 mm Aumento de la lupa: 3/6 veces.
Tipo de fuente de luz: LED
Peso neto: 1,6 kg  hasta 6 kg
Tamaño del producto: 320 mm x 240 mm ±30% ó 350 mm x 300 mm x 400 mm.
Enchufable, adecuada para tensiones de red de 100 a 120 V ±10 %, 50/60 Hz</t>
  </si>
  <si>
    <t>Digestor para viales de DQO, 115V</t>
  </si>
  <si>
    <t xml:space="preserve">Intervalo de temperatura	0.0 a ≥ 160°C
Exactitud. ±2 °C
Estabilidad de temperatura ± 0.5 °C ó 1 °C
Capacidad	
25 viales; Ø 16 mm x 100 mm (Ø 0,63” x 3,94”)
Soporte de la sonda de temperatura de referencia
Tiempo de calentamiento	10 a 15 minutos, dependiendo de la temperatura seleccionada
Tiempo de digestión	1 a  ≥ 120 minutos
Condiciones ambiente	5 a 50 °C (41 a 122 °F)
Fuente de alimentación (protegida por fusible)	115 VCA, Sin refrencias
Dimensiones	190 x 300 x 95 mm (7.5 x 11.8 x 3.7”)
Peso	Aproximadamente 4.8 Kg (10.6 lb)
Información para ordenar: El digestor se suministra con conector de 115 VCA (USA) con cubierta de seguridad de laboratorio 
cable de alimentación eléctrica, guía de referencia rápida con instrucciones para la descarga del manual y certificado de calidad del instrumento.
Paquete por 25 viales; Ø 16 mm x 100 mm 
</t>
  </si>
  <si>
    <t>Turbidímetro</t>
  </si>
  <si>
    <t>Rango de medición (FTU):0.00 a 1000 FTU
Resolución (FTU):0.01 FTU (para rango de 0.00 a 50.00 FTU) 1 FTU (para rango de 50 a 1000 FTU) ó 0.01 (para 0.01 a 19.99 NTU), 0.1 (para 20 a 99.9 NTU), y 1 (para 100 a 1000 NTU). 
Precisión (FTU): ±0.5 FTU ó ±5% de la lectura (lo que sea mayor)
Detector de luz de turbidez: Fotocélula de silicio 
Calibración a :3 puntos (0, 10 y 500 FTU) o  5 puntos  (0.02, 20.0, 100 y 800 NTU)
Fuente de luz: LED infrarrojo
Vida de la lámpara: Vida útil del instrumento
Condiciones ambientales: Temperatura: 0 a 50 °C (32 a 122 °F)
Humedad relativa máxima: 95% sin condensación
Fuente de alimentación: 4 pilas alcalinas AA de 1.5 V
Duración de la batería: Aproximadamente 60 horas de uso O 900 mediciones
Apagado automático: Después de 20 minutos de inactividad
Dimensiones del espacio disponible para la instalación del equipo: 50 cm X 25 cmX 40 cm
Peso: 510 g (1.1 libras).
Incluye 1 juego completo de pilas recargables AA de 1,5 V en cantidad suficiente para la puesta en marcha inmediata, junto con un cargador de baterías.</t>
  </si>
  <si>
    <t>Medidor de oxigeno disuelto (Oxímetro)</t>
  </si>
  <si>
    <r>
      <t>Rango O2: 0.00 a 45 mg/L (ppm)</t>
    </r>
    <r>
      <rPr>
        <sz val="8"/>
        <color rgb="FFFF0000"/>
        <rFont val="Calibri"/>
        <family val="2"/>
        <scheme val="minor"/>
      </rPr>
      <t xml:space="preserve"> ó superior</t>
    </r>
    <r>
      <rPr>
        <sz val="8"/>
        <rFont val="Calibri"/>
        <family val="2"/>
        <scheme val="minor"/>
      </rPr>
      <t xml:space="preserve">
Rango % Saturación O2: 0.0 a 300 </t>
    </r>
    <r>
      <rPr>
        <sz val="8"/>
        <color rgb="FFFF0000"/>
        <rFont val="Calibri"/>
        <family val="2"/>
        <scheme val="minor"/>
      </rPr>
      <t>ó superior</t>
    </r>
    <r>
      <rPr>
        <sz val="8"/>
        <rFont val="Calibri"/>
        <family val="2"/>
        <scheme val="minor"/>
      </rPr>
      <t xml:space="preserve">
Rango Temperatura: -5,0 a 50.0°C </t>
    </r>
    <r>
      <rPr>
        <sz val="8"/>
        <color rgb="FFFF0000"/>
        <rFont val="Calibri"/>
        <family val="2"/>
        <scheme val="minor"/>
      </rPr>
      <t xml:space="preserve">ó superior
</t>
    </r>
    <r>
      <rPr>
        <sz val="8"/>
        <rFont val="Calibri"/>
        <family val="2"/>
        <scheme val="minor"/>
      </rPr>
      <t xml:space="preserve">Resolución O2:	0.01 mg/L (ppm)
Resolución % Saturación O2: 0.1%
Resolución Temperatura: 0.1°C
Presición mínima en todos los rangos de  %OD: 2,0% </t>
    </r>
    <r>
      <rPr>
        <sz val="8"/>
        <color rgb="FFFF0000"/>
        <rFont val="Calibri"/>
        <family val="2"/>
        <scheme val="minor"/>
      </rPr>
      <t>o mejor</t>
    </r>
    <r>
      <rPr>
        <sz val="8"/>
        <rFont val="Calibri"/>
        <family val="2"/>
        <scheme val="minor"/>
      </rPr>
      <t xml:space="preserve">
Calibración de Oxígeno Disuelto: Uno o dos puntos a 0% y 100% (en aire)
Compensación de temperatura	 automático, 0 a 40°C en todo rango
Compensación de Altitud 0 a 4000 m ( 100 m)
compensación de salinidad : incluida para todo rango
Sonda:  Sonda polarográfica DO con sensor de temperatura interno, conector DIN y cable de 4m (incluido)
Tipo / Vida de Batería (4) 1,5V AAA baterías/aproximadamente 800 horas de uso continuo sin luz de fondo (100 horas con luz de fondo)
Ambiente 0 a 50°C (32 a 122°F); HR Max 95%
Dimensiones del espacio disponible para la instalación del equipo: 50 cm X 25 cmX 40 cm
Incluye 1 juego completo de pilas recargables AAA de 1,5 V en cantidad suficiente para la puesta en marcha inmediata, junto con un cargador de baterías. 
4 Membranas de OD, dos soluciones electrolíticas(30 ml)
Solución de oxígeno cero para calibración
Se requiere que el modelo sea portátil</t>
    </r>
  </si>
  <si>
    <t>Bomba de vacío de paletas rotatorias (lyofilizador)</t>
  </si>
  <si>
    <r>
      <t>Bomba de vacío profundo de paletas rotatorias.
Para usar con liofilizador thermo-savant SNL216V:
Especificaciones técnicas:
Caudal:195 l/min (a 60 Hz); 162 l/min (a 50 Hz)
Capacidad de aceite: 0,75 litros
Nivel de vacío máximo: 1,5 motor/1,95 x 10³mbar</t>
    </r>
    <r>
      <rPr>
        <sz val="8"/>
        <color rgb="FFFF0000"/>
        <rFont val="Calibri"/>
        <family val="2"/>
        <scheme val="minor"/>
      </rPr>
      <t>, opcional 0,005  mbar siempre y cuando el nivel de vacio sea ajustable.</t>
    </r>
    <r>
      <rPr>
        <sz val="8"/>
        <rFont val="Calibri"/>
        <family val="2"/>
        <scheme val="minor"/>
      </rPr>
      <t xml:space="preserve">
Accesorio de entrada de vacío 12.7 OD
Requisitos eléctricos: 115 V 60 Hz, </t>
    </r>
    <r>
      <rPr>
        <sz val="8"/>
        <color rgb="FFFF0000"/>
        <rFont val="Calibri"/>
        <family val="2"/>
        <scheme val="minor"/>
      </rPr>
      <t>Opcional: 220 V / 60 Hz con un duplicador de voltaje para conexión a 115 V</t>
    </r>
    <r>
      <rPr>
        <sz val="8"/>
        <rFont val="Calibri"/>
        <family val="2"/>
        <scheme val="minor"/>
      </rPr>
      <t xml:space="preserve">
Voltaje: 115 voltios
Frecuencia: 60 Hz
</t>
    </r>
    <r>
      <rPr>
        <sz val="8"/>
        <color rgb="FFFF0000"/>
        <rFont val="Calibri"/>
        <family val="2"/>
        <scheme val="minor"/>
      </rPr>
      <t>Debe incluir 1 filtro de aceite, compatibleo o adaptable  al sistema de reciculación y filtrado de aceite VPOF-110 con requerimietos energéticos  de 120 v ac/60 Hz,4A,</t>
    </r>
  </si>
  <si>
    <t>Laboratorio de Biología Molecular</t>
  </si>
  <si>
    <t>Sede Vivero</t>
  </si>
  <si>
    <t>REFRIGERADOR VERTICAL  DE 2°C A 8°C.</t>
  </si>
  <si>
    <r>
      <rPr>
        <sz val="8"/>
        <color rgb="FFFF0000"/>
        <rFont val="Calibri"/>
        <scheme val="minor"/>
      </rPr>
      <t xml:space="preserve">Capacidad mínima de 316 L/11,15 pies cúbicos o superior (sin alteras dimensiones externas)
</t>
    </r>
    <r>
      <rPr>
        <sz val="8"/>
        <color rgb="FF000000"/>
        <rFont val="Calibri"/>
        <scheme val="minor"/>
      </rPr>
      <t xml:space="preserve">Balda/cajón Baldas/5 (opcional que sean 5 minimo 3)
Método de refrigeración  por aire forzado
Descongelación automática
Refrigerante R290 o R600 o R600a
</t>
    </r>
    <r>
      <rPr>
        <sz val="8"/>
        <color rgb="FFFF0000"/>
        <rFont val="Calibri"/>
        <scheme val="minor"/>
      </rPr>
      <t xml:space="preserve">consumo entre 1,78 (kWh/24h hasta 3  (kWh/24h
</t>
    </r>
    <r>
      <rPr>
        <sz val="8"/>
        <color rgb="FF000000"/>
        <rFont val="Calibri"/>
        <scheme val="minor"/>
      </rPr>
      <t xml:space="preserve">Ruido (db) 50 
Temperatura ambiente: rango de  10-32 ° C
Rango de temperatura: 2 - 8 ° C
Compresor acorde a las dimensiones de la nevera y refrigeración
Tipo de sensor NTC o equivalente que cumpla función similar
Controlador de temperatura Microprocesador
Pantalla digital
Voltaje/frecuencia (V/Hz) 110/60 Hz
</t>
    </r>
    <r>
      <rPr>
        <sz val="8"/>
        <color rgb="FFFF0000"/>
        <rFont val="Calibri"/>
        <scheme val="minor"/>
      </rPr>
      <t>Potencia (W) desde los 189W-  hasta 400 W.</t>
    </r>
    <r>
      <rPr>
        <sz val="8"/>
        <color rgb="FF000000"/>
        <rFont val="Calibri"/>
        <scheme val="minor"/>
      </rPr>
      <t xml:space="preserve"> Corriente (A) 1.2A -1.80A
Material interior Color acero pintado. Material exterior Color acero pintado
Opcional que cuente con Aislamiento PURF
Capacidad (l/pies cúbicos) 316/11,15 ± 10%-
</t>
    </r>
    <r>
      <rPr>
        <sz val="8"/>
        <color rgb="FFFF0000"/>
        <rFont val="Calibri"/>
        <scheme val="minor"/>
      </rPr>
      <t xml:space="preserve">NT./GT.kg) 92,5/100 o menor
Tamaño exterior (An. x Pr. x Al.) (mm) 660*555*1915 ± 50mm
Tamaño interior (An. x Pr. x Al.) (mm) 540*425*1380 ± 5% o un maximo de 50 mm
Tamaño del paquete (An. x Pr. x Al.) (mm) 720*680*2040 ±  100mm
Alarma (opcional)
</t>
    </r>
    <r>
      <rPr>
        <sz val="8"/>
        <color rgb="FF000000"/>
        <rFont val="Calibri"/>
        <scheme val="minor"/>
      </rPr>
      <t>Temperatura alta/baja
Corte de energía
Fallo del termostato
puerta entreabierta
Sistema de respaldo de falla de energía (alarma) 8h 
Puerta exterior/Tipo 1/Vidrio/Baja emisividad
Cerradura de puerta 1
Lámpara LED
Puerto USB (Opcional)
Registrador de temperatura Registrador de datos opcional. Puerto de alarma remota (opcional)</t>
    </r>
  </si>
  <si>
    <t>Camara de electroforesis Vertical</t>
  </si>
  <si>
    <t>"Características cámara para electroforesis vertical
Placas espaciadoras de vidrio más gruesas para reducir la rotura.
Placas de vidrio permanentemente pegadas, garantizando un espaciador perfecto y sin ningún tipo de inconveniente.
Peines plásticos no inhiben la polimerización como lo hacen los peines de Teflón, esta cámara tiene incorporado un canto para eliminar el contacto del aire durante la polimerización.
Placas de vidrio y peines marcados con el espesor y el número de pozos para la identificación instantánea.
Tamaño del Gel:8.3×7.3cm(W×L)
Tamaño de placa de vidrio, Placa de vidrio corta:10×7.3cm(W×L), Placa espaciadora:10×8.3cm(W×L)
Volumen superior de búfer:120ml
Volumen menor de búfer:180ml
Tiempos típicos de ejecución para SDS-PAGE:45 minutos"</t>
  </si>
  <si>
    <t>Laboratorio de Fisiología del Deporte</t>
  </si>
  <si>
    <t xml:space="preserve">Analizador de Composición Corporal </t>
  </si>
  <si>
    <t>Datos técnicos
Interfaces:Ethernet, Inalámbrica
Tipo de pantalla: Pantalla táctil de 4,3" inclinable y rotable
Capacidad: 800 lbs, 360 kg
División (lbs):0.1 lbs
División (g):50 g
Ports: USB para escáner de código de barras
Medición de corriente:100 µA
Tiempo de medición:24 segundos
Método de medición: Análisis de impedancia bioeléctrica de 8 puntos
TALLIMETRO ULTRASONIDO
Posiciones de Pasamanos Fijas
Incluye Software SECA CLOUD CON LICENCIA POR 2 AÑOS
con Medición mínima de:
 Masa Grasa / Masa Libre de Grasa.
 Masa Muscular Esquelética.
 Gráfico de Composición Corporal. (Masa Grasa / Masa Libre de Grasa)
Agua Corporal. (Agua Intracelular y Extracelular)
Estado de los Líquidos VS Masa Celular del Cuerpo (BIVA)
Grasa Visceral.
Angulo de Fase (Estado Nutricional y Metabólico)
Software compatible con todos los dispositivos comunes (ya sea tableta o computadora portátil)</t>
  </si>
  <si>
    <t>Almacén de Topografía</t>
  </si>
  <si>
    <t xml:space="preserve">RECEPTOR GNSS
</t>
  </si>
  <si>
    <r>
      <t xml:space="preserve">* 2 Parejas de receptores GNSS (4 Unidades) 
* Configuración Base/Rover con las siguientes activaciones:
L1/L2/L5 GPS/GLONASS/QZSS, BeiDou, Galileo, NavIC L5,
SBAS, Triple Frequency, xFill, Tilt-IMU and Rover </t>
    </r>
    <r>
      <rPr>
        <sz val="8"/>
        <color rgb="FFFF0000"/>
        <rFont val="Calibri"/>
        <family val="2"/>
        <scheme val="minor"/>
      </rPr>
      <t xml:space="preserve">(antenas GNNS ofertadas cuenten con una señal de corrección precisa y continua, sin importar el área donde se va a desarrollar el proyecto es decir en áreas donde la cobertura es limitada o intermitente de señal de corrección, permitiendo el almacenamiento de correcciones y la interpolación de las mismas cuando la señal se pierda o no sea lo suficientemente fuerte)
* Debe contar con mínimo un colector con las siguientes características mínimas - Mínimo 8 núcleos de 64 bits.- Memoria RAM de mínimo 6 GB. - Almacenamiento de datos mínimo de 64 GB. - El equipo debe de contar con batería de reserva para realizar el cambio de las mismas.
- Mínimo 9 horas de uso. - Pantalla LCD.  - Debe contar con Bluetooth.- Sistema operativo Android - Brújula electrónica. - Satélites GPS, GLONNASS, Galileo, BeiDou, Qzss, SBAS, L1 + L5.
</t>
    </r>
    <r>
      <rPr>
        <sz val="8"/>
        <rFont val="Calibri"/>
        <family val="2"/>
        <scheme val="minor"/>
      </rPr>
      <t xml:space="preserve">BT/Wifi. 
</t>
    </r>
    <r>
      <rPr>
        <sz val="8"/>
        <color rgb="FFFF0000"/>
        <rFont val="Calibri"/>
        <family val="2"/>
        <scheme val="minor"/>
      </rPr>
      <t>* Software topográfico de Campo de campo 100% compatible con el equipo ofertado, que permita la recolección, gestión y procesamiento de datos en tiempo real (licencia Perpetua)</t>
    </r>
    <r>
      <rPr>
        <sz val="8"/>
        <rFont val="Calibri"/>
        <family val="2"/>
        <scheme val="minor"/>
      </rPr>
      <t xml:space="preserve">
</t>
    </r>
    <r>
      <rPr>
        <sz val="8"/>
        <color rgb="FFFF0000"/>
        <rFont val="Calibri"/>
        <family val="2"/>
        <scheme val="minor"/>
      </rPr>
      <t>* Software de Procesamiento software de campo 100% compatible con el equipo ofertado, que cumpla mínimo con las siguientes características:  - Procesamiento de datos de receptores GNSS, estaciones, etc. - Optimización de la precisión. - Corrección de errores.- Creación de modelos 3D.</t>
    </r>
    <r>
      <rPr>
        <sz val="8"/>
        <rFont val="Calibri"/>
        <family val="2"/>
        <scheme val="minor"/>
      </rPr>
      <t xml:space="preserve">
* 1 Bastón de Topografía ultraliviano
* 1 Bípode para Bastón
</t>
    </r>
    <r>
      <rPr>
        <sz val="8"/>
        <color rgb="FFFF0000"/>
        <rFont val="Calibri"/>
        <family val="2"/>
        <scheme val="minor"/>
      </rPr>
      <t>* 1 Bracket colector compatible con el equipo robusto y que cumpla mínimo con las características dadas. - Mínimo 8 núcleos de 64 bits. - Memoria RAM de mínimo 6 GB. - Almacenamiento de datos mínimo de 64 GB. - El equipo debe de contar con batería de reserva para realizar el cambio de las mismas. - Mínimo 9 horas de uso. - Pantalla LCD.  - Debe contar con Bluetooth. - Sistema operativo Android - Brújula electrónica. - Satélites GPS, GLONNASS, Galileo, BeiDou, Qzss, SBAS, L1 + L5.</t>
    </r>
    <r>
      <rPr>
        <sz val="8"/>
        <rFont val="Calibri"/>
        <family val="2"/>
        <scheme val="minor"/>
      </rPr>
      <t xml:space="preserve">
* 1 Trípode Aluminio y Base Nivelante
</t>
    </r>
    <r>
      <rPr>
        <sz val="8"/>
        <color rgb="FFFF0000"/>
        <rFont val="Calibri"/>
        <family val="2"/>
        <scheme val="minor"/>
      </rPr>
      <t xml:space="preserve">* Equipo GNSS  se requiere que cuente con correcciones en tiempo real de 2-5 cm en posición horizontal y 5 - 10 cm en posición vertical, sin la necesidad de conexión a una red de estaciones de referencia terrestre. </t>
    </r>
    <r>
      <rPr>
        <sz val="8"/>
        <rFont val="Calibri"/>
        <family val="2"/>
        <scheme val="minor"/>
      </rPr>
      <t xml:space="preserve">
</t>
    </r>
    <r>
      <rPr>
        <sz val="8"/>
        <color rgb="FFFF0000"/>
        <rFont val="Calibri"/>
        <family val="2"/>
        <scheme val="minor"/>
      </rPr>
      <t>* Contar con software educativo compatible con e equipo robusto que cuente con las siguientes características: - Postproceso de datos GNSS, estaciones totales, escáner. etc. - Procesamiento, clasificación y extracción de características de datos en formatos .LAS - Nivelación geodésica. 
- Creación e implementación de superficies dinámicas.  - Georreferenciación de imágenes.</t>
    </r>
  </si>
  <si>
    <t>Laboratorio de Tecnologías Limpias</t>
  </si>
  <si>
    <t>Eagle LiDAR scanner (Max 4x camera)</t>
  </si>
  <si>
    <t>Escáner espacial de alto rendimiento,  equipado con tecnología LiDAR y sensores de imagen avanzados, para la captura de datos del entorno espacial para aplicaciones en ingeniería inversa, gemelos digitales, gestión de activos, XR (realidad extendida), cartografía de precisión y fabricación mediante impresión 3D.
El equipo deberá contar con las siguientes características técnicas: 
Precisión: 2 cm a 10 m; 3 cm a 20 m; 5 cm a 40 m
Radio de escaneo: 40–70 m (medido con &gt;10% o &gt;80% de reflectividad)
Rango de escaneo: 80–140 m
Ángulo de escaneo: Horizontal: 360°, Vertical: 59°
Frecuencia de nube de puntos: 200,000 puntos/segundo
Fuente de luz láser: 905 nm
Seguridad ocular: Clase 1 (IEC60825-1:2014)
Modo HDR: Compatible con 3–5 EV
Edición Máxima: 4 cámaras ojo de pez de 48 MP
Calidad de salida de imagen: Salida de color panorámica en 8K
Interfaz de datos: USB Tipo-C ×2
Soporte de red: Wi-Fi 5
Pantalla: 3.5"
Formatos de salida: 
Nube de puntos en color 3D (PLY)
Representación Gaussiana 3D (PLY)
Modelo poligonal coloreado 3D (OBJ)
Datos de recorrido panorámico 3D (OBJ)
Batería integrada: 12,000 mAh 
Dimensiones: 115 × 181 × 106 mm
Peso: 1.5 kg
Configuración: 8 núcleos a 2.4 GHz, 32 GB (compatible con expansión mediante tarjeta TF)</t>
  </si>
  <si>
    <t>Ingenieria</t>
  </si>
  <si>
    <t>Laboratorios Ingeniería</t>
  </si>
  <si>
    <t xml:space="preserve">Instrumentación </t>
  </si>
  <si>
    <t>Medidor LCR</t>
  </si>
  <si>
    <t xml:space="preserve">Mediciones: Inductancia (L), Capacitancia (C), Resistencia (R), Factor de disipación (D), Factor de calidad (Q).  
Precisión básica: ±0.5%.  
Frecuencia de prueba: 120 Hz, 1 kHz. 
Nivel de señal de prueba: 0.6 Vrms (típico).  
Modos de medición: Serie / Paralelo.  
Modo de tolerancia: 1%, 5%, 10%.  
Velocidad de medición: entre 1 a 1.5 lecturas por segundo (sin incluir búsqueda de auto-rango).  
Tiempo de respuesta típico: (680 hasta 850 ms) ± 30ms.  
Indicador de batería baja.  
Apagado automático: (Entre 1 a 10 minutos) o desactivado.  
Temperatura de operación: 0° a 40° C (32° a 104° F); Humedad relativa 0-70%.  
Temperatura de Almacenamiento: -20° a +50° C (-4° a 122° F); Humedad relativa 0-80%.  
Alimentación: Baterías recargables y adaptador de CA externo.  
Dimensiones: (190 × 90 × 41 mm a 210 x 100 x 50 mm) ± 30mm 
Peso: (348 g hasta 500) ± 50g (sin incluir batería) 
Certificaciones: EN61010-1:2001 (Seguridad) y/o 2006/95/CE (Bajo voltaje) enmendada por 2004/22/CE (Marcado CE), Directiva EMC 2004/108/EC (Compatibilidad electromagnética). 
Accesorios incluidos: Cables de prueba Banana a caimán, baterías. 
</t>
  </si>
  <si>
    <t>Maquinas A</t>
  </si>
  <si>
    <t>Analizador de calidad de energía trifásico</t>
  </si>
  <si>
    <t xml:space="preserve">Ethernet y USB, control remoto VNC  
(4) canales diferencia de voltaje, AC/DC, 0-1000 V  
(4) canales diferenciales de corriente AC/DC  
IEC 61000-4-30:2008 Clase A Edición 3, con certificación  
7 modos de monitoreo  
512 muestras / ciclo / canal en V &amp; I  
Detección Transitorios de hasta 32us / 40 us (60Hz / 50Hz)  
Módulos de respuesta inteligente  
Armónicos en V/I 127/63  
Ciclos máximos pre/post disparo 100 
Con accesorios incluidos: 
Sondas de corriente (juego de cuatro) o (una (1) sonda flexible trifásica y una (1) sonda flexible monofásica), ambas con escalas de medición de corriente mínima de 300A. 
Set de cables de tensión con estuche (se recomienda mínimo juego (rojo / amarillo / azul / gris / negro cada uno, mínimo 3 m de longitud, pinza de cocodrilo para cada uno). 
Maleta para transporte  
Fuente de alimentación: Batería y Cargador de batería (Adaptador de CA 120V)  
Debe incluir software para configuración y selección de almacenamiento de información, etc y cable de conexión a computador. 
Pantalla a color. </t>
  </si>
  <si>
    <t>Almacén de laboratorios</t>
  </si>
  <si>
    <t>Telurómetro Digital</t>
  </si>
  <si>
    <t>Instrumento de medición portátil diseñado para medir la Resistencia de Unión, la Resistencia de Tierra (con y sin abrazaderas), la Resistividad del Suelo, el Acoplamiento de Tierra, el Potencial de Paso y Tacto.
-Medición de la resistencia de tierra de 4 puntos
Rango (rango automático)	De 0,011 Ω a 99,99 kΩ
Resolución	(0,001 al 10) Ω
Exactitud	±(2 % Lectura +1 ct)
Voltaje de prueba	(10, 16, 32 o 60) V; (41 al 5078) Hz
Corriente de prueba	Hasta 250 mA
-Selectivo de 4 polos (con sondas opcionales MN82 o SR182)
Las mismas características que con la medición de resistencia de tierra de 4 puntos
-Medición de la resistencia de tierra de 3 puntos
Rango (rango automático)	De 0,09 Ω a 99,9 kΩ
Resolución	(De 0,01 a 100) Ω
Exactitud	±(2 % Lectura +1 ct)
Voltaje de prueba	(10, 16, 32 o 60) V; (41 al 5078) Hz
Corriente de prueba	Hasta 250 mA
-Medición de 4 puntos de resistividad del suelo
Método de ensayo	Wenner o Schlumberger seleccionables con cálculo automático
Rango (rango automático)	(0,01 a 99,9) kΩ; ρ máx.: 999 kΩm
Resolución	(De 0,01 a 100) Ω
Precisión (típica)	±(2 % Lectura +1 ct)
Voltaje de prueba	(10, 16, 32 o 60) V; (41 al 128) Hz seleccionables
-Medición de Potencial Tierra/Tierra V Pot
Rango (rango automático)	De 0,01 mV a 65,00 V
Resolución	(De 0,01 a 10) mV
Precisión (típica)	±(5 % Lectura +1 ct)
Voltaje de prueba	(10, 16, 32 o 60) V; (41 al 5078) Hz
2 Medición de tierra con abrazadera (con sondas opcionales MN82 o SR182)
Rango (rango automático) (De 0,1 a 500) Ω
Resolución	(0,01 a 1) Ω
Frecuencia de medición	Automático: 1611 Hz;
Manual: (128, 367, 1611 o 1758) Hz
Medición de resistencia de CC (prueba de unión)
de 2 polos (con compensación de resistencia de plomo) o 4 polos (detección Kelvin)
Rango (rango automático)	2 polos: de 0,12 Ω a 99,9 kΩ
4 polos: de 0,020 Ω a 99,99 kΩ
Resolución	2 polos: (0,01 a 100) Ω
4 polos: (0,001 a 10) Ω
Precisión (típica)	±(2 % Lectura +2 ct)
Voltaje de prueba	16 V CC; (+, - o polaridad automática)
Corriente de prueba	Hasta 250 mA
Medición de corriente (con sondas opcionales MN82 o SR182)
Gama	De 0,01 mA a 40 A, (de 16 a 400) Hz
Precisión (típica)	±(3 % Lectura +2 ct) típico
Medición de voltaje externo
Gama	(De 0,1 a 65) V CA/CC – CC, (15 a 440) Hz
Exactitud	±(2 % Lectura +1 ct)
Características generales
Memoria	512 mediciones (64 KB)
Comunicación	USB 2.0 aislado ópticamente
Fuente de alimentación	Batería recargable de 9,6 V con cargador externo de 110/220 V
Duración de la batería	1500 pruebas típicas en modo automático
Dimensiones	(10,7 x 9,80 x 5,12) pulgadas (272 x 248 x 130) mm
Peso	7 lb (3,2 kg) con batería
Caso	Polipropileno UL V0
Temperatura de funcionamiento	(32 a 113) °F (0 a 45) °C
Temperatura de Almacenamiento	(-40 a 158) °F (-40 a 70) °C
Humedad relativa	Hasta el 90 % de humedad relativa
Protección de entrada (IP)	IP 53 con tapa cerrada
EMC	EN 61326-1
Cumplimiento de la seguridad	IEC 61010-1, EN 61557, 50 V CAT IV, Grado de contaminación 2"</t>
  </si>
  <si>
    <t>Laboratorio Circuitos A</t>
  </si>
  <si>
    <t xml:space="preserve">Generadores de Señales </t>
  </si>
  <si>
    <t xml:space="preserve">Mínimo 2 canales analógicos  
Tasa de muestreo máxima: 1.25 GSa/s. 
Frecuencia de salida máxima: mínimo 200 MHz  
Resolución vertical de 16 bits  
Formas de onda: mínimo Sinusoidal, Cuadrada, triangular 
Y generador de ondas arbitrarias 
Generador de armónicos de alto orden incorporado (mínimo de 10.º orden)  
Pantalla 
Con accesorio para su funcionamiento: cable de poder, sondas bnc (o equivalentes) caimán, etc.  
Interfaces USB – Ethernet (opcional).  
Interfaces LAN para conexión remota (opcional). </t>
  </si>
  <si>
    <t>Osciloscopio</t>
  </si>
  <si>
    <t xml:space="preserve">Resolución vertical mínima de 12 bits.   
Ancho de banda analógico: mínimo 200 MHz, 4 canales analógicos.  
Frecuencia máxima de muestreo de Canal analógico: mínimo de 2 GSa/s 
Generador de señales incluido, funciones sinusoidal, cuadrada, triangular, etc   
Pantalla.  
Interfaces USB, Ethernet (Dispositivo &amp; Host) y HDMI 
visualización externa (web o HDMI).  
Funciones matemáticas: mínimo FFT.  
Accesorios para su funcionamiento: cable de poder, 4 sondas atenuadas. </t>
  </si>
  <si>
    <t>Edificio Sabio Caldas</t>
  </si>
  <si>
    <t>Transformador Trifásico</t>
  </si>
  <si>
    <t>Transformador trifásico que permite ajustar la tensión de red de una red eléctrica de CA, así como convertir una red eléctrica de CA de una configuración delta (tres líneas y una tierra) a una configuración estrella (tres líneas, un neutro y una tierra). La configuración estrella es necesaria para algunos ejercicios. 
Hay disponibles diversos valores de tensión de red. El Transformador de Distribución Delta/Estrella, opera con una potencia nominal de 5,4 kVA.
Voltaje Primario
190V, 208V, 230V o 250V Delta
Voltaje Secundario
220/380 V Star (Wye)
Voltaje Secundario Sin Carga
231/400 V Star (Wye)
Potencia
5.4 kVA
Protección de Circuito
20 A (NEMA L21-20)
Configuración de Red AC
Delta, 190V a 250V, sin neutro (opcional)</t>
  </si>
  <si>
    <t xml:space="preserve">Tacómetro </t>
  </si>
  <si>
    <t>Display: mínimo de 5 dígitos, de mínimo 18 mm (0.7”) LCD / Rango de prueba láser: 2.5 a mínimo 19999 RPM / Rango de prueba contacto: 0.5 a mínimo 19999 RPM / Resolución láser: 0.1 RPM (2.5 a 999.9 RPM), 1 RPM (sobre 1000 RPM) / Resolución contacto: 0.1 RPM (0.5 a 999.9 RPM), 1 RPM (sobre 1000 RPM) / Velocidad de la superficie: 0.01 a 0.05 m/min  (0.05 a 99.99 m/min), 0.1 a 0.5 m/min (sobre 100 m/min)   / Exactitud: ±(0.05% + 1 d) / Tiempo de muestreo: 0.8 seg (sobre 60 RPM) / Auto rango / Detección de distancia: 50 mm a 500 mm (láser) / Batería recargable y adaptador AC. / Temperatura de operación: 0°C - 50°C.</t>
  </si>
  <si>
    <t>Laboratorio de mecánica y análisis de materiales
Laboratorio de procesos industriales</t>
  </si>
  <si>
    <t>Salón 408 y Laboratorio de Mecánica y análisis de Materiales</t>
  </si>
  <si>
    <t xml:space="preserve">soporte universal </t>
  </si>
  <si>
    <t>"En forma de V
Anchura de la mordaza para las varillas de soporte: 8 ... 14 milímetros
Longitud de los lados: 28 cm
Tornillos de nivelación: Rango de ajuste 17 mm
Peso: 4 kg aprox."</t>
  </si>
  <si>
    <t>Varilla roscada 25 cm</t>
  </si>
  <si>
    <t>Varilla de soporte de 25 cm +/- 0,5 cm, 10 mm Diámetro Ø, con rosca genérica de ajuste, material acero</t>
  </si>
  <si>
    <t>Varilla roscada 50 cm</t>
  </si>
  <si>
    <t>Varilla de soporte de 50 cm +/- 0,5 cm, 10 mm +/- 2 mm Diámetro Ø, con rosca genérica de ajuste, material acero</t>
  </si>
  <si>
    <t>Nueces gancho</t>
  </si>
  <si>
    <t>"Mordaza o nuez con gancho Longitud del tallo (con gancho) 9 cm
Ancho de envergadura de la abrazadera: 14 mm"</t>
  </si>
  <si>
    <t>Nueces sencillas</t>
  </si>
  <si>
    <t>"mordaza o nuez múltiple para varillas: 14 mm
Ancho para paneles 12 mm."</t>
  </si>
  <si>
    <t>Varillas de 100 cm</t>
  </si>
  <si>
    <t>Varilla de soporte de 100 cm, 12 mm Diámetro Ø. Material Acero</t>
  </si>
  <si>
    <t>Mordazas de Mesa</t>
  </si>
  <si>
    <t>"Mordazas de mesa sencilla Ancho de la mordaza: 14 mm
Espesor de la mesa de trabajo: 60 mm. "</t>
  </si>
  <si>
    <t>Laboratorio de mecánica y análisis de materiales</t>
  </si>
  <si>
    <t>Kit de caída libre</t>
  </si>
  <si>
    <t xml:space="preserve">“Recipiente o placa colectora resistente a impactos, medidor de tiempo  
Sistema de liberación de proyectil mecánico o magnético  
Adaptador de sistema de liberación  
Contador   
Base de soporte  
Varillas de soporte montaje,   
Mordaza o nuez múltiple   
Regla con manecillas  
Cables de experimentación mínimo de 1 m suficientes para la realización de montaje (mínimo 4 unidades)” </t>
  </si>
  <si>
    <t>Kit de tiro parabólico</t>
  </si>
  <si>
    <t>Máquina lanzadora de proyectiles esféricos pequeños en un rango de 0-5 m, adjunta con sistema lanzador eficiente de preferencia neumático que evite movimientos súbitos que puedan generar accidentes, mordaza de mesa para sujeción de lanzadora, cinta métrica o flexómetro incluido, soporte elevador de superficies, Regla vertical opcional, sócalo, Bandeja amplia (entre 1200 y 2400 centímetros cuadrados) para la recepción de proyectiles con sistema de amortiguación de impacto, opcional.</t>
  </si>
  <si>
    <t xml:space="preserve">Kit de rieles para prácticas de cinemática, dinámica, choques elásticos y choques inelásticos </t>
  </si>
  <si>
    <t>“Carril de riel  
Carro 
Porta pesas  
Pesa ranurada  
Sedal 
Sensor externo multiuso o barrera fotoeléctrica 
Soporte de sensor multiuso 
imán de retención 
contador 
muelles de choque para carril, Incluir los accesorios para su correcto funcionamiento”</t>
  </si>
  <si>
    <t xml:space="preserve">Balanza analógica </t>
  </si>
  <si>
    <t>Balanza mecánica de tres brazos, resolución de medida +/-0,1g  con unidad de medida estándar en gramos, con plato de material no reactivo con diámetro mínimo 12 cm para alojar masas regulares o irregulares, o recipientes para alojar polvo o líquidos, brazo metálico rígido con 3 secciones donde se ajustan masas de diversos calibres (rangos de medida de 0,1, 10 y 100 g)para medida equivalente al llegar al equilibrio, con una medida de masa máxima sin contrapesos de 610g, dispositivo tipo gancho opcional al final de brazo para incluir contrapesos, contrapeso en 3 unidades cuya suma sea mayor a 2 kg para dar mayor rango de trabajo a la balanza. Tornillo de ajuste de calibración para realizar ajustes mínimos, con base metálica de preferencia amplia y estable.</t>
  </si>
  <si>
    <t>Kit de fuerza centrífuga y movimiento circular</t>
  </si>
  <si>
    <t>"Base con pies ajustables para nivelación
Cojinete y husillo
Viga giratoria
Soporte del sensor
Carro de masas con tornillos de sujeción
Masas mínimo 3 de diferentes graduaciones</t>
  </si>
  <si>
    <t>Kit de poleas y polipastos</t>
  </si>
  <si>
    <t>"poleas de diferentes tamaños mínimo 4, fijas y mobiles
puente de polea
eje con conector
juego de masas
gancho para polea
acoplamientos
asa de soporte
dinamómetros de tracción de 1N, 2N, 5N
cinta métrica
manecillas
cuerda
base de soporte o mesa de soporte
nuez universal
varillas de soporte</t>
  </si>
  <si>
    <t>Mesa de fuerzas</t>
  </si>
  <si>
    <t xml:space="preserve">“Disco graduado en metal. 
4 Poleas con abrazaderas o sistema de sujeción. 
4 Portapesos. 
Masas de diferentes valores.
4 Cuerdas con anillos.” </t>
  </si>
  <si>
    <t>Juego de Palanca</t>
  </si>
  <si>
    <t>"palanca
juego de masas de diferentes valores
dinamómetros de tracción de 1N, 2N, 5N
soporte de montaje
sistema de sujeción de masas</t>
  </si>
  <si>
    <t>Conservación de la energía</t>
  </si>
  <si>
    <t xml:space="preserve">“Rueda de Maxwell 
 Cables de extensión o conexión necesarios. 
 Sensor multiuso o barrera fotoelectrica 
 base de sensor multiuso 
 Regla con manecillas 
 Base de montaje 
 Varillas de soporte  
 Mordaza o nuez múltiple” </t>
  </si>
  <si>
    <t>Laboratorio de física III</t>
  </si>
  <si>
    <t>Física III</t>
  </si>
  <si>
    <t>Cubeta de ondas</t>
  </si>
  <si>
    <t>Cubeta de ondas con accesorios que permitan realizar y proyectar experimentos asociados a los siguientes fenómenos: Propagación de ondas, principio de Huygens, reflexión superficies rectas y curvas, refracción, difracción, interferencia. 
Motor estroboscópico o generador de ondas, tanto concéntricas como ondas planas 
Luz estroboscópica LED 
Cinta métrica</t>
  </si>
  <si>
    <t>FísicaIII</t>
  </si>
  <si>
    <t>Kit de óptica</t>
  </si>
  <si>
    <t>Kit para realización de eperimentos de óptica básicos par ver fenomens de refracion, refracción, difracción, interferencia, anillos de newton.
Pista para el banco óptico
Lentes integradas con soportes
Pantalla y soporte
 Pantalla de apertura y titular
 Fuente de alimentación
Pantalla de apertura y laminas de generación de imágenes
2 Filtros de polarización para montaje.
Juego de espejos, lentes y prismas
Pantalla LED de tres colores y filtros acordes a longitudes de onda, minimo 3, en su defecto lampara halogena. 
Rendijas simples de varios tamaños menores a 1 mm
 Ranuras variables
Lamina de Doble rendija
 Juego de láminas con ranuras
Laser rojo Longitud de onda: 635 nm +/- 5 nm opcional</t>
  </si>
  <si>
    <t>Laboratorio de Termodinámica</t>
  </si>
  <si>
    <t>Laboratorio de Procesos Industriales</t>
  </si>
  <si>
    <t>Viscosímetro</t>
  </si>
  <si>
    <t xml:space="preserve">"Sonda de temperatura Pt100: Obligatorio 
Rango de temperatura de la sonda Pt100: Desde -50 °C a 300 °C ±30° C 
La precisión de medición de la sonda Pt100 debe ser de: 0.1 °C 
Velocidades de rotación: 0.3 a 200 rpm ± 10 rpm 
Modo de control: Pantalla táctil de 5 pulgadas o 7 pulgadas / pantalla grafica con teclado táctil de alta durabilidad. 
Exactitud o error de medición: ±1% 
Repetibilidad: entre 0.2 % y 0.5 % 
Fuente de alimentación: 120 V / 60 Hz 
Tipo de conexión para transferencia de datos: USB y Ethernet (opcional) 
Unidades de medición: cP o mPa x s 
Idioma: español e inglés 
Dimensiones: Alto (450 mm ± 100 mm), ancho (200 mm ± 100 mm) y profundo (250 mm ± 
100 mm) 
Peso: 10 kg ± 5 kg 
Varilla de acero inoxidable de 500 mm ± 100 mm. (Garantizar materiales que sean resistentes a la corrosión y oxidación) Soporte de acero endurecido o
Soporte con base en acero endurecido y pedestal tipo cremallera, ( de alta resistencia para uso continuo e intensivo en el laboratorio (uso académico) por parte de estudiantes (se recomienda que el material del pedestal también sea acero) los accesorios se permiten de otros materiales.)
Debe incluir mínimo 2 sets de agujas que se adecuen a un amplio rango de viscosidades;  
Rango de viscosidades: 
Los 3 rangos de viscosidades Altas, Medias o Bajas se requieren, como se menciona a continuación: 
Bajas: 20 – 2000 cP             Husillos Estándar L1, L2, L3, L4   
Medias: 100 – 13000 cP       Husillos Estándar R2, R3, R4, R5, R6, R7  
Altas: 200 – 106000 cP (máximo)    Husillos Estándar R2, R3, R4, R5, R6, R7  
(incluidas agujas para cada tipo de viscosidad, adicionalmente el Husillo R1). 
Debe incluir software para la transmisión de datos. 
Debe incluir estuche para el guardado del equipo. 
Debe contar con certificado de calibración. " </t>
  </si>
  <si>
    <t>Laboratorio de procesos industriales
Laboratorio de Termodinámica</t>
  </si>
  <si>
    <t>Unidad de intercambio de calor</t>
  </si>
  <si>
    <t>Laboratorio de termodinámica</t>
  </si>
  <si>
    <t>Calorímetro de Joule</t>
  </si>
  <si>
    <t xml:space="preserve">Volumen del recipiente interno: mínimo 500 mL 
El recipiente interno debe estar fabricado en un material resistente a la corrosión y oxidación 
Volumen del recipiente externo: desde 1000 mL ± 100 mL. hasta 2000 mL ± 100 mL 
El recipiente interno y externo deben estar separados por un material aislante de calor 
(poliestireno o poliuretano) 
El recipiente externo debe estar fabricado en un material resistente, no se aceptan recipientes de vidrio. 
La tapa debe estar provista de una resistencia en la parte inferior para poder ser introducida 
convenientemente en el recipiente y de 2 clavijas de 4 mm para la conexión eléctrica. 
La tapa debe poseer un orificio para colocar un termómetro </t>
  </si>
  <si>
    <t xml:space="preserve">LABORATORIO FOTOGRAMETRÍA DIGITAL </t>
  </si>
  <si>
    <t>5º PISO SABIO CLADAS</t>
  </si>
  <si>
    <t>Scanner de mano lidar</t>
  </si>
  <si>
    <t>Velocidad de Medición: Mayor o igual a 300.000 puntos por segundo (pts/s) 
Seguridad del Láser: Clase 1, seguro para la vista. 
Modo Eco: Múltiple retorno (dual o superior)
Alcance de Medición: 80 metros o superior.
Campo de Visión (FoV): Mayor o igual a 360° (horizontal), Mayor o igual a 30° (vertical)
Precisión Diferencial GNSS: Igual o mejor ± 1 cm en condiciones óptimas.
Compatibilidad: Compatible mínimo con RTK (Real-Time Kinematic).
Precision Absoluta de la Nube de Puntos: ± 3-5 cm en condiciones de operación normales.
Material de Construccion: Aleación de aluminio de grado aeronáutico o material equivalente de alta resistencia y ligereza.
Peso: Máximo 2.0 kg (incluyendo batería estándar).
Batería: Batería de litio intercambiable en caliente, cargador portátil, autonomía mínima de 4 horas.
Almacenamiento Interno: 256 GB o superior.
Protección Ambiental: IP 64 o superior.
Cámara Integrada: Cámaras HD que permitan fusión de datos de sensores del equipo.
Interfaz de Usuario: Controlador robusto que muestre en simultanea el estatus de la captura y parámetros operativos, con ranura para tarjeta micro SD (o equivalente para transferencia de datos), conectividad Móvil, Ranura para tarjeta SIM para conectividad de red (o módem celular integrado), y licencia de Software de oficina de la marca de tipo educativo para varios usuarios simultáneos y/o instalaciones, licencia vitalicia, actualizaciones y soporte técnico incluidos durante el período de garantía.
Compatibilidad de Datos: Capacidad de importar, procesar, editar y exportar datos geoespaciales de múltiples fuentes, incluyendo: Nubes de puntos de escáneres láser (móviles y estáticos), datos de receptores GNSS (levantamientos), datos de estaciones totales, imágenes de drones fotogramétricos (para generación de modelos 3D y ortofotos), modelos digitales de terreno (MDT/MDE) y datos de mapeo móvil.</t>
  </si>
  <si>
    <t>Laboratorio de Geodesia y Topografía</t>
  </si>
  <si>
    <t>Sede Macarena A</t>
  </si>
  <si>
    <t>Estación Total Electrónica</t>
  </si>
  <si>
    <t>Estación Total Electrónica con:  
Doble Display 
Teclado físico alfanumérico 
Aproximación angular horizontal y vertical de 2 segundos como mínimo 
Medida sin prisma 500 metros como mínimo, con prisma 2000 metros como mínimo 
Plomada laser o plomada óptica 
Conectividad como mínimo con usb y bluetooth 
Capacidad de Almacenamiento de 64 Mb como mínimo
Capacidad de trabajo de baterías 8 horas como mínimo  
Con accesorios como mínimo: Tarjeta reflectiva, morral de transporte, set de bastones con prismas y su respectivo trípode en aluminio.</t>
  </si>
  <si>
    <t>Colector de Datos FC-6000 Topcon</t>
  </si>
  <si>
    <t>Compatible con receptores doble frecuencia GPS TOPCON serie GR-5, HIPER V, HIPER LITE PLUS, ubicados en el laboratorio de destino, pantalla táctil de 4,3 pulgadas, índice de protección IP68, cámara digital de 5 megapixeles con flash, software Magnet Field instalado, conectividad inalámbrica a Wi-Fi y Bluetooth, memoria interna de 512 MB o mayor, Pantalla nítida a luz del sol, GPS interno accesible desde software de campo, Procesador de 1 GHz de potencia, 8 GB de Almacenamiento cargador de baterías, 2 baterías recargables, lápiz táctil, correa y estuche de transporte., 1 bracket para colector, CD software y guías. Software de campo Magnet Field. Se solicita por subordinación tecnológica.</t>
  </si>
  <si>
    <t>Teodolito Electrónico Precisión de 2"</t>
  </si>
  <si>
    <t>Aumento de lente 30X ó superior; Lectura 1" en vertical y horizontal , precisión angular con lectura a 2" Horizontal y 2" Vertical, doble pantalla, ángulo horizontal Dual y vertical Dual, memoria interna de 256 pares de AH/AV; diámetro del objetivo 45 mm, longitud del tubo 157 mm, campo visual 1° 30´, constante de multiplicación 100, compensador automático: sistema sensor-líquido Eléctrico, rango de trabajo +/-3, iluminación interna LCD; distancia mínima de enfoque 1.4 m; plomada óptica, nivel tubular largo 30´/2mm, nivel circular 10´/2mm; compatible con filtro solar Topcon y codo cenital Topcon para ensamble, ubicados en el laboratorio de destino; Trípode de aluminio, estuche rígido de transporte, protector ocular, cargador de batería, 1 batería recargable tipo Ni-H más un porta baterías AA,  plomada y herramientas de fábrica.</t>
  </si>
  <si>
    <t>Navegador GNSS Geodésico Portable</t>
  </si>
  <si>
    <t>Navegador de mano GNSS, Recepción mínimo de constelaciones GPS, Galileo, BeiDou. 
Sensores mínimos incluidos: altímetro barométrico, brújula de 3 ejes con incinación. 
Conectividad mínima: Wi-Fi, Bluetooth, Interfaz USB-C. 
Mínimo Adicional: pantalla de 240x400 pixeles o superior, linterna, batería interna recargable de iones de litio, cargador de batería, carga y despliegue de imágenes satelitales, mapas precargados para Colombia,    
Grado de protección mínimo IPX7, Cable USB-C para descarga de datos, registro de rinex. 
Las características mínimas requeridas debes ser iguales o superiores al Navegador Garmin 67i.</t>
  </si>
  <si>
    <t>Nivel Opticomecanico Automático</t>
  </si>
  <si>
    <t xml:space="preserve">Compensador magnético automático y amortiguado 
Lente de 24X de aumentos, apertura del objetivo 32 mm, imagen directa  
Precisión de nivelación de altura +/- 2 mm por km, compensador +/- 15´, constante de mira 100 tornillo sin fin para movimiento horizontal 
Enfoque mínimo a un objetivo 0.5 m, imagen directa 
Índice IPX6 ó superior 
Estuche rígido de transporte 
Trípode en aluminio 
Plomada 
Protector ocular 
Accesorios de fábrica.” </t>
  </si>
  <si>
    <t>Base Nivelante con Adaptador</t>
  </si>
  <si>
    <t>Base nivelante con Adaptador para soporte de Receptores Robustos GNSS</t>
  </si>
  <si>
    <t>Kit de accesorios para equipo receptor GPS Trimble R9s</t>
  </si>
  <si>
    <t>Kit de accesorios para equipo receptor GPS R-9 Trimble existente en el laboratorio, cada kit comprende de: 
2 Extensores de 15 centímetros para base nivelante topográfica y soporte a receptor  GNSS marca Trimble 
2 Extensores de 30 centímetros para base nivelante topográfica  y soporte a receptor  GNSS marca Trimble,  
2 Bastones ultralivianos fibra de carbono cada uno de 2 secciones de 2 metros de altura con nivel cicular incorporado con rosca compatible a receptor GNSS marca Trimble,  
1 flexómetro para receptores GNSS marca Trimble compatible con receptor GNSS Trimble R9.</t>
  </si>
  <si>
    <t>Colector de Datos Trimble TDC6</t>
  </si>
  <si>
    <t>"Colector de Datos con recepción incorporada GNSS, compatible con receptores GNSS Trimble R9 y Trimble R2 existentes el Laboratorio 
Recepción de multi constelación,  
Pantalla de 6"",  
Cámara digital,  
Con conexión a WIFI,  
Doble tarjeta de teléfono,  
Doble batería con cargador.  
Subordinación tecnológica por antenas GNSS Trimble adquiridas. 
De igual forma se solicita el software vitalicio original de la marca Trimble para el correcto funcionamiento del controlador solicitado"</t>
  </si>
  <si>
    <t>Navegador portátil Multibanda</t>
  </si>
  <si>
    <t>Navegador con recepción mínimo de constelaciones GPS, Galileo. 
Sensores mínimos incluidos: altímetro barométrico, brújula de 3 ejes con inclinación. 
Conectividad mínima: Wi-Fi, Bluetooth, Interfaz USB-C. 
Mínimo Adicional: pantalla de 480x800 pixeles o superior, linterna, batería interna recargable de iones de litio 4350 mAh o superior, cargador de batería, memoria de 32 GB interna o superior, despliegue de imágenes satelitales, mapas precargados para Colombia, teclado virtual y pantalla touchscreen, cámara de 8 MegaPixeles o superior. 
Grado de protección mínimo IPX7, Cable USB-C para descarga de datos, registro de rinex. 
Las características mínimas requeridas debes ser iguales o superiores al Navegador Garmin 760i</t>
  </si>
  <si>
    <t>Laboratorio Observatorio Astronómico</t>
  </si>
  <si>
    <t xml:space="preserve">Aduanilla de Paiba </t>
  </si>
  <si>
    <t>Domo Digital Inflable con pantalla de proyección y  sistema proyector de planetario digital</t>
  </si>
  <si>
    <t>Domo portátil Planetario Digital Inflable portable con estuche de traslado, carpa protectora destinada a publicidad y superficie base resistente y liviana, diámetro 5 metros o superior; pantalla de proyección tipo espejo esférico y sistema proyector laser de planetario digital completo con capacidad de 4000 lúmenes de brillo o superior, reproductor de video con display de operación, capacidad de almacenamiento igual o superior a 1 TB y tarjeta de video para procesamiento 4K, con múltiples opciones de conectividad (HDMI, USB, bluetooth, WiFi), sistema de sonido (altavoz) recargable con potencia igual o superior a 10 W, mezclador integrado con múltiple conexión de tres canales o más (TSR, USB, XLR) recargable e inalámbrico con autonomía de 11 horas o más, 2 micrófonos inalámbricos unidireccionales (uno de solapa uno de mano), turbina de muy bajo ruido con potencia igual o superior a 1100 W.</t>
  </si>
  <si>
    <t>Kit para la enseñanza de la Astronomía</t>
  </si>
  <si>
    <t>Kit 1 - El kit debe contener: (2) Telescopios 8": Diseño óptico Schmidt-Cassegrain, apertura de 203 mm, distancia focal de 2032 mm, relación focal f/10, montura azimutal con horquilla de brazo único, rango de seguimiento sideral, solar y lunar, controlador con base de datos de más de 120000 objetos, Wifi integrado, batería interna, puertos auxiliares, bandeja de accesorios para oculares, Finder, compatible con montura ecuatorial, oculares, compatible con el sistema. (2) Filtros solar en vidrio para telescopio 8", (2) Adaptadores T-ring para cámara réflex canon, (2) Cámaras de guiado: cámara a color, sensor CMOS, resolución de 6 MP, tamaño de pixel de 2.4 micrómetros, tiempo de exposición de 9 microsegundos a 1200 segundos, tamaño de la cámara 1.25", interface de computador USB 3.0 para telescopio, (2) máscaras bahtinov de 8" para enfoque de telescopio, (2) cajas de transporte para cada uno de los telescopios, (2) apuntador láser verde de alta potencia para astronomía longitud de onda 532 nm, batería recargable con cargador, cuerpo en aluminio, intervalos de encendido máximo de 30 ", duración de la batería 5 h, (2) Reductor Focal f/6.3, (2) baterías dos puertos de salida de 12 V, linterna con tapa de filtro roja, 2 puertos USB, foco LED, adaptador CA 120V, compatible para alimentar cualquier montaje computarizado, (1) Batería litio 86 Wh / 12 V para telescopios computarizados, linterna LED rojo/blanco, dos puertos USB, montaje a la pata del trípode del telescopio.</t>
  </si>
  <si>
    <t>Kit de observación astronómica</t>
  </si>
  <si>
    <t>Kit 2 - El kit de observación astronómica debe contener: Cámara de ciencia refrigerada: resolución 2 MB, tamaño del pixel de 5.86 micrómetro, rango de tiempo de exposición 5 microsegundos a 900 segundos, interface de computador USB 3.0, sistema de enfriamiento; cámara réflex para astrofotografía: resolución 30.4 MP, ISO 100-40000 o superior, Conectividad bluetooth y wifi, interface de computador mediante USB 3.1, Dual Pizel Raw, 7 fps, GPS, balance de blancos, lente 24-105mm f/4, memoria SD 64 GB, cargador más batería adicional; 50 gafas de anaglifo fabricadas en plástico rígido; los elementos deben garantizar compatibles con accesorios y  elementos del observatorio astronómico.</t>
  </si>
  <si>
    <t>Kit especializado para transmisión de videoconferencias</t>
  </si>
  <si>
    <t>"Cámara: campo de visón 78 °, resolución óptica 5 MP nativos, grabación de video HD de 1080 p, hasta 1920 x 1080, tasa de fotogramas 1080p: 30 fps, 720p: 60 fps, compresión de video H.264. micrófono: cápsula del condensador 0.6"" de diámetro, sensibilidad -34 dB a +/- 2 dB, impedancia de salida, 100 ohmios +30%, velocidad de bits 16 bits, frecuencia de respuesta 150 Hz a 15 kHz, ruido propio menor a 12 dBA. Amplificador de auriculares: relación señal ruido menor a 100 dB, frecuencia de respuesta 15 Hz a 22 kHz, potencia de salida 130 mW, impedancia 30 ohmios. lámpara: 30 LEDs, temperatura del color 5600 K, diámetro 4"" más trípode profesional compatible con cámaras profesionales, más adaptador para celulares, inclinable a 90 grados, ángulo de giro en 360 grados.
Mezclador de audio de 12 canales, conectores de entrada plug1/4, XLR, conectores de salida PLUG 1/4,l; micrófono inalámbrico, fuente de alimentación batería reductor de ruido compatible al mezclador."</t>
  </si>
  <si>
    <t>Estación portátil para control RPAS y GIS</t>
  </si>
  <si>
    <t>Estación portátil para control RPAS y GIS, el cual debe incluir:   
a. Dos antenas GNSS con servicio de correcciones satelitales GNSS vitalicias que garanticen precisiones &lt;30cm en tiempo &lt; 300s; la solución GNSS debe funcionar sobre sistema operativo Android 12 o superior e incluir software de campo de la marca con licenciamiento académico vitalicio, Bluetooth, Wi-Fi, NFC, IP66 o superior, NTRIP deseable.  
b. PowerBank de alta capacidad con 6 puntos de carga y salidas usb (potencia 1800 watts o superior, Voltage, 120 Volts, panel solar opcional, cable conector AC  
c. Estación meteorológica portátil con estuche rígido de transporte y trípode para sensores. Sensores mínimos velocidad de aire, temperatura ambiente, humedad relativa, presión, brújula, pantalla digital para evidenciar las mediciones y unidades de medida, además de arrojar datos calculados de por lo menos 18 cantidades derivadas, conectividad por medio de wifi, bluetooth y red los elementos deben garantizar compatibles con accesorios y elementos del laboratorio, se debe cumplir especificaciones iguales o superiores a Kestrel 5200 Concrete Pro Jobsite Weather Kit.</t>
  </si>
  <si>
    <t>Lampara para visualización espectral de luz</t>
  </si>
  <si>
    <t>Fuente para lampara de Tubos de gas o tubos espectrales para visualización de espectros atómicos, rango de funcionamiento 5000 V a bajas corrientes eléctricas, con la adquisición de 8 bombillas de hidrogeno, helio, mercurio, nitrógeno, dióxido de carbono, argón, oxígeno y neón, u otro en reposición que a condiciones de laboratorio esté en estado gaseoso, uso didáctico para exposiciones de las líneas espectrales emitidas por cada elemento químico.</t>
  </si>
  <si>
    <t>RUGET con sensor y cámara térmica</t>
  </si>
  <si>
    <t>Rugged de trabajo de campo robusto, debe contar mínimo con las siguientes características o mejores: Almacenamiento 256 GB, RAM 12 GB, disponibilidad de expansión, Pantalla mínimo de 6”, resistente al agua IP67 o superior, resolución de cámara 108MP+cámara térmica, batería de 9600mAh 66W, 6.58 pulgadas FHD+, sistema android 12, teléfono resistente Dual SIM 4G, Conectividad por lo menos a 4 constelaciones GNSS, bluetooth, wifi, USB-C, demás características iguales o superiores al modelo Ulephone Power Armor 18T.</t>
  </si>
  <si>
    <t>Ciencias y Educación</t>
  </si>
  <si>
    <t xml:space="preserve">(30) Laboratorio del Proyecto NEEIS - Aula Experimental Asistiva 
(10) Sala Experimental Carlos Eduardo Vasco Doctorado Institucional en Educación - Laboratorio Didáctica de las Matemáticas - Sala Especializada de Análisis de Datos
</t>
  </si>
  <si>
    <t>NEEIS - Carrera 3 # 26A - 40 Macarena A - Salón 606
Carrera 4A # 26D- 54 Piso 5 / Carrera 4A # 26D- 54 Piso 5 / Calle 13 # 31 -75 Aduanilla de Paiba, Edificio Investigadores, piso 2 / Carrera 3 # 26A - 40 Macarena A Salones 401 - 402 / Carrera 3 # 26A - 40 Macarena A Salones 401 - 402</t>
  </si>
  <si>
    <t>Gafas de realidad virtual</t>
  </si>
  <si>
    <t xml:space="preserve">Pantalla: Resolución de aproximadamente 2064 x 2208 píxeles por ojo, que ofrece imágenes de alta fidelidad para una experiencia inmersiva.
Procesador: Equipado con el chipset Snapdragon XR2 Gen 2, que permite el procesamiento de aplicaciones de realidad virtual intensivas y un rendimiento fluido.
Seguimiento y Sensores: Sistema avanzado de seguimiento que incluye sensores para seguimiento de manos y reconocimiento de gestos, junto con cámaras integradas para passthrough mejorado.
Conectividad: Soporte para Wi-Fi 6 y Bluetooth 5.0, garantizando conexiones rápidas y estables para aplicaciones en red y transferencia de datos.
Ergonomía: Diseño optimizado para mayor comodidad, con un peso aproximado de 515 g, lo que facilita su uso prolongado en entornos educativos.
Almacenamiento: Capacidad interna de 512 GB </t>
  </si>
  <si>
    <t xml:space="preserve">Laboratorio del Proyecto NEEIS - Aula Experimental Asistiva </t>
  </si>
  <si>
    <t>NEEIS - Carrera 3 # 26A - 40 Macarena A - Salón 606</t>
  </si>
  <si>
    <t>Línea Braille Focus 5 Generación</t>
  </si>
  <si>
    <t>Dispositivo que permite la salida de contenido en código braille desde cualquier dispositivo electrónico al que se conecte, ya sea mediante Bluetooth o USB. Está compuesta por un conjunto de celdas -de seis u ocho puntos- que suben y bajan formando letras en este código, dependiendo de cuál sea el contenido que aparece en la pantalla.</t>
  </si>
  <si>
    <t>Tablero Braille</t>
  </si>
  <si>
    <t>Herramientas de plástico de alta calidad y durabilidad, con pines en la lámina trasera para sujetar las hojas. Consta de 4 renglones X 28 cajetines. Incluye un punzón de plástico con terminación metálica.</t>
  </si>
  <si>
    <t>Pizarra y punzón para escritura Braille</t>
  </si>
  <si>
    <t xml:space="preserve">Ábaco Cerrado </t>
  </si>
  <si>
    <t>Una base de madera y/o Plástico con fondo de tela, contiene 21 varillas de metal, conteniendo pelotitas de plástico dividido en dos secciones, en la parte inferior 4 cuencas en cada eje, y en la parte superior (1) una cuenca por cada eje. Corresponden su utilización al segundo y tercer ciclo, permitiendo realizar de forma rápida operaciones matemáticas (suma, resta, multiplicación y división). Las cuentas representan las unidades, las decenas de millar, centena de millar entre otros.
Tamaño: 23 cm de Largo x 10 cm de Ancho</t>
  </si>
  <si>
    <t xml:space="preserve">Planchas Positiva y Negativa  2 EN 1 para dibujo </t>
  </si>
  <si>
    <t>Tabla en madera de 23.8 cm de largo x 29 cm de ancho x 1 cm de alto, con malla acrílica y tapete.
Incluye lápiz en madera y rodachina.</t>
  </si>
  <si>
    <t xml:space="preserve">Bastón de apoyo en la movilidad en discapacidad visual </t>
  </si>
  <si>
    <t>Bastón Nacional plegable de 5 secciones con punta giratoria</t>
  </si>
  <si>
    <t>Resma de papel tamaño carta, para impresión en Braille</t>
  </si>
  <si>
    <t>Papel Bristol 150gr. para imprimir en braille.</t>
  </si>
  <si>
    <t>Libros en Braille y alto relieve (El Corazón Delator)</t>
  </si>
  <si>
    <t xml:space="preserve">Elementos  literarios y pedagógicos, accesible para todas las personas mediante textos en macro tipo, alto contraste, alto relieve y sistema Braille. Este material hace posible que las personas ciegas y con baja visión, por ejemplo, accedan al arte, la literatura, la cultura y en general, a la información escrita. </t>
  </si>
  <si>
    <t>Kit Geométrico para accesibilidad visual</t>
  </si>
  <si>
    <t>Con este kit, las personas con discapacidad visual pueden producir planos y ángulos precisos. Acrílico y puntos blancos (RASTER BRAILLE), para dividir centímetros.
Contiene dos escuadras, un transportador  y una regla.</t>
  </si>
  <si>
    <t>Pictogramas de
comunicación</t>
  </si>
  <si>
    <t>Herramienta de comunicación creada para que, personas con dificultades en el uso del lenguaje o discapacidad cognitiva, puedan interactuar con el entorno de manera amena.
Tamaño: 8 x 8 cm con pestaña, para un  mejor agarre. Elaborados en plástico ABS; con imán cilíndrico en la parte superior. Impresión digital full color.</t>
  </si>
  <si>
    <t>Geoplano</t>
  </si>
  <si>
    <t>Explicar términos abstractos o figuras geométricas, resulta mucho más fácil con esta herramienta. Tablero de 29 x 29 cm en MDF de 12mm.
Pines plásticos incrustados formando cuadricula de  4x 4cm (49 pines) 20 bandas elásticas de color.</t>
  </si>
  <si>
    <t>(1) Laboratorio del Proyecto NEEIS - Aula Experimental Asistiva 
(1) Sala Experimental Carlos Eduardo Vasco Doctorado Institucional en Educación - Laboratorio Didáctica de las Matemáticas - Sala Especializada de Análisis de Datos</t>
  </si>
  <si>
    <t>Impresora 3D</t>
  </si>
  <si>
    <t xml:space="preserve">Impresora 3D, equipada con refrigeración adicional y una boquilla y un engranaje de transmisión endurecidos, desbloquea una selección más amplia de materiales, incluidos PA, PC, PET y TPU, y se especializa en polímeros reforzados con fibra de carbono y fibra de vidrio.
Con Bambu Lab Automatic Material System (AMS)，ahora puede disfrutar de la impresión libremente en múltiples colores y materiales.
El algoritmo de compensación activa de vibraciones (XY) y la compensación de extrusión garantizan una suavidad adicional y le permiten obtener buenas impresiones.
Volumen de impresión: 256*256*256 mm
Chasis: Acero 
Carcasa: aluminio y vidrio
Hotend: Metal 
Engranajes de la extrusora: Acero 
Boquilla:  Acero 
Temperatura máxima de hotend: 300°C
Diámetro de la boquilla: 0.4mm 
Cortador de filamento: Sí
Diámetro del filamento: 1.75 mm
Filamento Soportado: PLA, PETG, TPU, ABS, ASA, PET, PA, PC
Dimensiones de la maquina: 389*389*457
Peso neto: 14.13 kg 
Voltaje: 100-240
Pantalla: Pantalla táctil de 5 pulgadas y 1280 × 720
Conectividad: Wifi, Bambu-Bus 
Software: Slicer 
Sistema Operativo: MacOS, Windows </t>
  </si>
  <si>
    <t>Centro de Audiovisuales y Auditorios</t>
  </si>
  <si>
    <t>Macarena A: Oficina 340, oficicna 614, Auditorio Auxiliar 010103, Almacén 010115, Auditorio Mayor Hermanos San Juan, Sala Tutorias.
Macarena B: Oficina 104, Aula Multiple
Autonoma Posgrados: Oficina 701</t>
  </si>
  <si>
    <t>Par LED 64 de cabeza móvil</t>
  </si>
  <si>
    <t>Par LED 64 de cabeza móvil, Light12x12W RGBE 4in1 Color 9/16 DMX canales.
Especificaciones: Potencia: 144 W, Voltaje: CA 90-240V, 50-60Hz, Canal: 9/16 Canales DMX, Pan/Tilt: 540°/180°, Ángulo de haz DMX: 5 grados, Regulador de intensidad: 0-100% atenuación, 
Efecto obturador: Electrónica, con pulsos y efectos aleatorios
Tamaño del producto: 9.8 x 5.9 x 12.2 in</t>
  </si>
  <si>
    <t>Par LED 64</t>
  </si>
  <si>
    <t>Par LED 64, 18 LEDs de 15 vatios cada uno,  luz Par LED iluminación RGBWA+UV, amplia gama de colores y efectos.</t>
  </si>
  <si>
    <t xml:space="preserve"> Indicador de luz DMX inalámbrico</t>
  </si>
  <si>
    <t>El receptor/transmisor inalámbrico DMX512 transmite datos protocolo estándar DMX512 por vía inalámbrica.
1. 2.4 G DMX512 R/T inalámbrico
2. Frecuencia de salto de 126 canales automáticamente, alta capacidad anti interferencias. para garantizar las obras fiabilidad
3. 7 grupos de código de identificación, el usuario puede utilizar 7 grupos de red inalámbrica individual sin interferir
4. uno al otro en el mismo lugar... (indicadores LED tricolor que muestran indicadores).
5. Voltaje de entrada: 5 VDC 500 mA MIN
6. Distancia de comunicación: 1,312.3 ft (distancia visible).
7. Sección de frecuencia de trabajo: 2.4G ISM,126 canales, sección de frecuencia
8. Potencia de transmisión máxima: 20 dB.
9. Contenido del paquete: 1 transmisor inalámbrico DMX y 5 x DMX inalámbrico recibido, 6 adaptadores y 1 especificación.</t>
  </si>
  <si>
    <t>Controlador DMX</t>
  </si>
  <si>
    <t>192 canales DMX
12 escáneres, cada escáner incluye 16 canales con 8 canales cada uno.
23 Bancos con 8 Escenas en cada banco.
6 persecuciones
MANUAL, MÚSICA y AUTO tres modos de ejecución.
MIDI puede activar Bank, Chase y Black out.</t>
  </si>
  <si>
    <t>Lector de Huellas</t>
  </si>
  <si>
    <t>Sensor óptico de huellas dactilares de alto rendimiento y sin mantenimiento, Fácilmente accesible para cualquier dedo,  Conectividad USB 1.0 / 1.1, Resolución 512DPI (promedio)
área de captura escaneada: 20.32 mm x 25.40 mm, 8-bit de escala de grises (256 niveles de gris)Tamaño del Lector (aprox.): 65 mm x 36 mm x 15.56 mm,</t>
  </si>
  <si>
    <t>Digitalizador de Firmas</t>
  </si>
  <si>
    <t>Modo de puerto COM virtual (VCP) para Citrix v6.5 y otros entornos de escritorio virtualizados. Dimensiones (An × Al × Pr) 163 × 157× 10 mm (6,41 × 6,18 × 0,39 pulgadas). Peso (soporte incluido) 275 g (0,6 lb). Resolución nativa 800 × 480 píxeles. Color del cuerpo principal Negro. Fuente de alimentación por bus USB. Consumo de energía 2,5 W máximo. Interfaz de comunicación USB/VCP/RS-232. Pantalla LCD. Tipo de pantalla TFT LCD amorfo. Superficie del panel protector Cristal mate antirreflejo. Tecnología de lectura Resonancia electromagnética (EMR). Velocidad de lectura 200 puntos por segundo (no interpolados).</t>
  </si>
  <si>
    <t>Transmisor y Receptor HDMI</t>
  </si>
  <si>
    <t>Alcance inalámbrico: 300' / 91.44 m (línea de visión), 400' / 121.92 m (línea de visión). Ancho de banda del canal: 20 MHz, Rango de frecuencia 5 GHz, Latencia &lt; 0.1 seg. Potencia de RF ≤ 21 dBm. Sensibilidad de RF -80 dBm. Interfaces: Puertos de la antena del transmisor 2 x RP-SMA hembra. Conectores de vídeo del transmisor 1 x entrada HDMI. 1 x salida de bucle HDMI.  Conectores de vídeo del receptor 2 x salida HDMI. Otras E/S Transmisor y Receptor 1 x Entrada USB Tipo-C. Audio integrado HDMI 2 canales. Soporte de formato : Formato de vídeo HDMI 1080p a 23.98, 24, 25, 29.97, 30, 50, 59.94, 60 fps. 1080i a 50, 59.94, 60 fps. 720p a 50, 59.94, 60 fps. 576p a 50 fps.  480p a 60 fps. Soporte de código de tiempo No. Pantalla Tipo de panel Transmisor y Receptor OLED. Alimentación: Batería del Transmisor y Receptor 1 x Sony L-Series / Tipo NP-F. Conector de alimentación del Transmisor y Receptor 1 x USB Tipo-C Entrada (5 VDC a 2 A). Consumo de energía del Transmisor 5 a 12 VDC (11 W).  Consumo de energía del Receptor 5 a 12 VDC (6 W). Características Generales: Montaje del Transmisor y Receptor 1 x 1/4"-20 hembra. Dimensiones del transmisor 4.17 x 2.4 x 0.87" / 10.6 x 6.1 x 2.2 cm, Dimensiones del receptor 4.33 x 2.4 x 0.83" / 11 x 6.1 x 2.2 cm. Peso del transmisor 0.4 lb / 172.5 g. Peso del receptor 0.4 lb / 189 g.</t>
  </si>
  <si>
    <t>Cámara PTZ Zoom óptico 31x</t>
  </si>
  <si>
    <t>Cámara 
Ultra HD 4K y 8,5 megapíxeles con un sensor  de 8,5 megapíxeles con una resolución de hasta 4K a 60 fps.
Tecnología de enfoque automático. algoritmo de enfoque automático.
Compresión de audio/video múltiple. Admite compresión de video H.264/H.265; Compresión de audio AAC, MP3 y PCM.
Bajo ruido y alta SNR. El CMOS de bajo ruido asegura efectivamente una alta SNR del video de la cámara. Tecnología avanzada de reducción de ruido 2D/3D.</t>
  </si>
  <si>
    <t xml:space="preserve">Impresora de etiquetas </t>
  </si>
  <si>
    <t>Impresión térmica directa es compatible con etiquetas de diferentes tamaños, con un ancho ajustable entre 20 mm y 80 mm y una longitud máxima de impresión de 177 mm. Ofrece una resolución de 203 dpi y una velocidad máxima de impresión de 150 mm por segundo. Incorpora conectividad Bluetooth y USB para la transferencia de datos y es compatible con sistemas operativos Windows y macOS. Soporta rollos de etiquetas con un diámetro máximo de 127 mm y un ancho de papel ajustable. No requiere cartuchos de tinta ni cintas, ya que utiliza tecnología térmica directa. Incluir rollos de etiquetas 32x25 mm</t>
  </si>
  <si>
    <t xml:space="preserve">Sala de exploración en tecnología y educación (SETE) </t>
  </si>
  <si>
    <t>Carrera 4A # 26D- 54, PISO 5</t>
  </si>
  <si>
    <t>Cabina de insonorización,</t>
  </si>
  <si>
    <t xml:space="preserve">Cabina de insonorización, Cabina insonorizada, con dimensiones de 2 metros de ancho, 2 metros de largo y 2.2 metros de alto. *Estructura metálica en tubería estructural, con protección anticorrosiva y pintura con acabado. *Puerta acústica metálica RW45- una nave batiente con apertura por ambas caras, incluye marco. *Ángulos de remate interno en acero de 06 mm de espesor. *Medición de ruido postinstalación para comparar la situación anterior vs la situación final. </t>
  </si>
  <si>
    <t>Sala Experimental Carlos Eduardo Vasco Doctorado Institucional en Educación - Laboratorio Didáctica de las Matemáticas - Sala Especializada de Análisis de Datos</t>
  </si>
  <si>
    <t xml:space="preserve">Carrera 4A # 26D- 54 Piso 5 / Calle 13 # 31 -75 Aduanilla de Paiba, Edificio Investigadores, piso 2 / Carrera 3 # 26A - 40 Macarena A Salones 401 - 402 </t>
  </si>
  <si>
    <t>Kit de Medición EEG/EMG/ECG</t>
  </si>
  <si>
    <t>Placa Cyton: 16 canales, compatible con Arduino, equipada con módulo Daisy y dongle para comunicación Bluetooth programable; incluye estuche, cargador y batería.
Auriculares EEG: Ultracortex Pro ensamblados de 16 canales.
Diadema EEG: Kit de diadema para una correcta colocación de los electrodos.
Electrodos de Copa de Oro: 2 paquetes, cada uno con 10 electrodos pasivos con cable plano codificado por colores.
Cables de Electrodos a Presión EMG/ECG: 2 unidades, necesarios para conectar los electrodos a la placa.
Electrodos de Gel EMG/ECG: 2 paquetes (30 unidades por paquete).
Electrodos de Peine EEG Secos: 1 paquete con 30 unidades.
Sensor de Pulso: Monitor de frecuencia cardíaca integrado.</t>
  </si>
  <si>
    <t>Cortadora Láser para Prototipado Didáctico</t>
  </si>
  <si>
    <t>Potencia: 40-60W
Área de trabajo: Aproximadamente 300 x 200 mm
Resolución de corte: ~0.01 mm
Sistema de enfriamiento: Por agua
Software de control: Compatible con Windows
Capacidad para cortar y grabar materiales como madera, acrílico y cuero</t>
  </si>
  <si>
    <t xml:space="preserve">Solución Integral Robot </t>
  </si>
  <si>
    <r>
      <t xml:space="preserve">La solución integral está compuesta por:
1. Cantidad Dos (2) Robot Humanoide:
</t>
    </r>
    <r>
      <rPr>
        <sz val="8"/>
        <rFont val="Calibri"/>
        <family val="2"/>
      </rPr>
      <t xml:space="preserve">El robot humanoide para la investigación en inteligencia artificial, robótica y educación. Sus características deben ser:
Dimensiones y Peso: 58 cm de altura, 5.48 kg, Procesador: optimizado para aprendizaje automático, Sistema Operativo: NAOqi OS, compatible con Python, C++, ROS y Choregraphe, Sensores: Cámaras RGB duales para visión artificial, Micrófonos y altavoces integrados para reconocimiento de voz y síntesis de habla, Sensores táctiles en la cabeza, manos y pies. Giroscopio y acelerómetro para balance y navegación. Movilidad: 25 grados de libertad (DOF) con motores de alta precisión. Caminado bípeda con ajuste dinámico de postura. Conectividad: Wi-Fi, Ethernet y Bluetooth. Batería: 48.6 Wh, autonomía de 90 a 120 minutos. Interfaz de Programación: Compatible con simuladores, visión computacional, deep learning y procesamiento del lenguaje natural.
</t>
    </r>
    <r>
      <rPr>
        <b/>
        <sz val="8"/>
        <rFont val="Calibri"/>
        <family val="2"/>
      </rPr>
      <t xml:space="preserve">
2. Cantidad (2) Robot Humanoide
</t>
    </r>
    <r>
      <rPr>
        <sz val="8"/>
        <rFont val="Calibri"/>
        <family val="2"/>
      </rPr>
      <t>El robot humanoide está diseñado para la interacción social y la educación avanzada mediante inteligencia artificial. Sus características deben tener:
Altura: 120 cm, Movilidad: Base con ruedas omnidireccionales, Procesador: optimizado para aprendizaje automático. Sensores: Cámaras RGB, sensores de profundidad, micrófonos direccionales. Conectividad: Wi-Fi, Bluetooth. Software: NAOqi OS, compatible con Python y ROS para personalización avanzada. "versión de IA con suscripción Chatgpt y software anual especializado".</t>
    </r>
  </si>
  <si>
    <t>Kits de arduinos</t>
  </si>
  <si>
    <t>Kit completo con tutorial y 63 artículos de Elegoo</t>
  </si>
  <si>
    <t>Laboratorio de Química Macarena B (Línea de Síntesis Orgánica)</t>
  </si>
  <si>
    <t>Laboratorio de Química Macarena B 
(Síntesis Orgánica) 
Carrera 4A # 26D- 54 Piso 4</t>
  </si>
  <si>
    <t>REACTOR DE SÍNTESIS</t>
  </si>
  <si>
    <t>Exhaustivo reactor monomodo de microondas (850 W de potencia) para aplicar hasta 300 °C y 30 bar en los viales de reacción de borosilicato o SiC. Equipado con cámara integrada, pantalla LCD táctil agitación magnética eficiente, proporcionado por un sensor hidráulico integrado y un sensor de temperatura por infrarrojo Con 2 puertos USB, conexión Ethernet y conectores seriales para el termómetro de ruby y el automuestrado (ambos opcionales) / Suministro de energía: 230 V, 50/60 Hz, 1600 VA / Incluido: Cable principal, contenedor de derrames, 2 m de tubo de escape, regulador de presión, 3 m de manguera de aire comprimido cámara integrada, información corta 5 viales de reacción G10, 2 viales G30, 7 piezas Snap Cap, septa de silicón (20 PZAS.), 1 barra de agitación 10x3 mm (10 PZAS), 1 barra ciega, 2 Cavity Collar, 3 discos filtro D= 14.8 mm, 1 IR Windows / adaptador de anillo G4/G10, 1 llave para cubierta de pistón. Partes de vidrio, incluido un compresor para el correcto funcionamiento del equipo.
TERMÓMETRO DE RUBY / TUBO DE INMERSIÓN CORTO PARA G30 WIDE NECK (3 PZAS.) / REACTION VIAL G30 WIDE NECK (10 PCS) / SNAP CAP WIDE NECK ASSEMBLED (10 PCS) / STIR BAR OVAL 15x6 MM (10 PCS) / VIAL DE REACCIÓN G10 (100 uds.) / TAPONES A PRESIÓN (20 uds.) / SEPTUM DE SILICONA PARA TERMÓMETRO RUBY / BARRA AGITADORA PTFE D=3 L=10 (10 uds.) / VIAL DE REACCIÓN G4 (10 uds.) / BARRA DE AGITACIÓN PTFE D=2 L=5 CYL</t>
  </si>
  <si>
    <t>FACULTAD DE CIENCIAS MATEMÁTICAS Y NATURALES</t>
  </si>
  <si>
    <t>Laboratorio de biología</t>
  </si>
  <si>
    <t>Macarena B</t>
  </si>
  <si>
    <t>CABINA EXTRACTORA DE GASES Y HUMOS SIN DUCTO / CAMPANA DE EXTRACION SIN DUCTOS</t>
  </si>
  <si>
    <r>
      <t>Especificaciones Generales:
Dimensiones: (Ancho x prof x alto)
Tamaño externo (W * D * H):</t>
    </r>
    <r>
      <rPr>
        <b/>
        <sz val="8"/>
        <rFont val="Calibri"/>
        <family val="2"/>
      </rPr>
      <t xml:space="preserve"> 1050 * 830 * 2200 mm - 1000*690*1100mm
</t>
    </r>
    <r>
      <rPr>
        <sz val="8"/>
        <rFont val="Calibri"/>
        <family val="2"/>
      </rPr>
      <t>Tamaño interno (W * D * H):</t>
    </r>
    <r>
      <rPr>
        <b/>
        <sz val="8"/>
        <rFont val="Calibri"/>
        <family val="2"/>
      </rPr>
      <t xml:space="preserve"> 820*690*730 mm - 980*606*688mm
</t>
    </r>
    <r>
      <rPr>
        <sz val="8"/>
        <rFont val="Calibri"/>
        <family val="2"/>
      </rPr>
      <t xml:space="preserve">Altura de superficie de trabajo: 1000 - 850 mm
Apertura máxima: </t>
    </r>
    <r>
      <rPr>
        <b/>
        <sz val="8"/>
        <rFont val="Calibri"/>
        <family val="2"/>
      </rPr>
      <t xml:space="preserve">650 - 500 mm
</t>
    </r>
    <r>
      <rPr>
        <sz val="8"/>
        <rFont val="Calibri"/>
        <family val="2"/>
      </rPr>
      <t>Voltaje: 110V
Materiales:
Estructura exterior: Polipropileno / Acero inoxidable /estructura exterior en acero laminado en frío con recubrimiento en polvo antibacteriano Área de trabajo: Resina fenólica resistente a sustancias químicas
Ventana frontal: Vidrio templado o acrílico totalmente transparente
Iluminación LED: Para mejor visibilidad del área de trabajo.
Panel de control digital.          
Sistema sin ducto: No requiere conexión a una extracción externa obligatoria para funcionar.La cabina debe contar con sistema de filtración por carbón activado, y debe estar diseñada o preconfigurada para permitir la conexión futura a un sistema de extracción por ducto al exterior. El proveedor deberá indicar esta capacidad técnica de manera explícita en su oferta
Doble sistema de filtrado:
Filtro primario: Configurable según los vapores químicos a manejar (carbón activado u otros según necesidad), con por lo menos 1 filtro de repuesto.
Flujo de aire controlado
Ventilador centrífugo incorporado: Velocidad ajustable en 9 niveles.
Tomas de corriente: Incluye dos enchufes impermeables con carga total de 300 - 500W.
Sistema de control por microprocesador con pantalla LED y función de memoria en caso de falla de energía.
Diseño Compacto y Funcional:
Base tipo gabinete incluida, proporcionando Almacénamiento adicional con ruedas para permitir el transporte.
Ventana frontal motorizada y ajustable en altura.</t>
    </r>
  </si>
  <si>
    <t xml:space="preserve">REFRIGERADOR DE LABORATORIO TIPO ARMARIO </t>
  </si>
  <si>
    <r>
      <rPr>
        <sz val="8"/>
        <color rgb="FF000000"/>
        <rFont val="Calibri"/>
      </rPr>
      <t xml:space="preserve">1. Diseño General
El equipo deberá ser de tipo vertical tipo armario, con una sola puerta de vidrio templado o vidrio de seguridad, que permita la visualización del interior sin necesidad de abrir la puerta.
Deberá contar con protección contra corrosión en su interior y exterior, y acabado liso para facilitar la limpieza.
Debe ser hermético, con sello perimetral de alta eficiencia para evitar fugas térmicas.
Incluir ruedas o rodachines con freno, que permitan el desplazamiento y posicionamiento seguro del equipo.
2. Sistema de Refrigeración
Sistema de refrigeración por compresión de vapor, con condensación por aire forzado.
Debe contar con sistema de descongelación automática para evitar la acumulación de hielo.
Rango de temperatura operativo: entre +2 °C y +8 °C, con una variación máxima permitida de ±1 °C.
Control digital de temperatura con pantalla tipo LED o LCD, visible y de fácil operación.
Capacidad de Almacénamiento interna útil: entre 385 L y 405 L.
3. Construcción y Materiales
Interior del equipo fabricado en acero tratado con pintura acrílica anticorrosiva o recubrimiento equivalente con alta resistencia química.
Bandejas internas fabricadas en acero inoxidable, ajustables en altura para facilitar el Almacénamiento de diferentes tipos de insumos.
Iluminación interna LED, activada automáticamente al abrir la puerta, </t>
    </r>
    <r>
      <rPr>
        <b/>
        <sz val="8"/>
        <color rgb="FF000000"/>
        <rFont val="Calibri"/>
      </rPr>
      <t xml:space="preserve">Se aceptan bandejas en acero con recubrimiento plástico, siempre que sean ajustables en altura, estén diseñadas para uso en laboratorio y cuenten con resistencia documentada y constatable a la corrosión y al ataque químico equivalente. 
</t>
    </r>
    <r>
      <rPr>
        <sz val="8"/>
        <color rgb="FF000000"/>
        <rFont val="Calibri"/>
      </rPr>
      <t xml:space="preserve">Con filtro de aire reemplazable para control de ingreso de partículas al interior del refrigerador
4. Seguridad y Funcionalidades Adicionales
Sistema de alarmas visual y sonora, que se active en caso de:
Desviación de temperatura.
Puerta abierta prolongadamente.
Fallo de energía o fallas del sistema de refrigeración.
Sistema de registro de datos:
Capacidad de Almacénamiento de histórico de temperatura.
Conexión mediante puerto USB o red inalámbrica (WiFi) para descarga de datos o monitoreo.
Memoria de respaldo que conserve datos de temperatura tras un corte de energía.
Cerradura con llave o sistema de bloqueo electrónico o biométrico, para restringir el acceso no autorizado
Debe contar con protección contra fluctuaciones de voltaje, ya sea por medio de: Estabilizador de voltaje integrado, o
Compatibilidad garantizada con UPS externo.
5. Dimensiones físicas requeridas
Estas dimensiones son críticas y no modificables, dado el espacio físico disponible en la instalación.
Altura total: entre 1960 mm y 2140 mm.
Ancho total: entre 700 mm y 800 mm.
Profundidad total: aproximadamente 780 - 820 mm.
6. Alimentación Eléctrica
Alimentación: 110V – 120V / 60Hz, compatible con la red eléctrica nacional.
Cableado y enchufe de conexión segura conforme a norma RETIE (Colombia) o norma internacional equivalente (IEC/UL). </t>
    </r>
  </si>
  <si>
    <t xml:space="preserve"> CAMARA DE ELECTROFORESIS VERTICAL PARA PROTEINAS</t>
  </si>
  <si>
    <t>1.Diseño General del Sistema
El sistema debe estar diseñado para electroforesis vertical en geles de poliacrilamida, compatible con técnicas como SDS-PAGE y transferencia tipo Western Blot.
Debe contar con placas de vidrio de alta resistencia, incluyendo:
Placas espaciadoras de vidrio grueso, con bordes rectos. Placas de vidrio permanentemente pegadas para asegurar alineación y evitar fugas.
Tamaño del gel utilizable mínimo 8.0 × 8.5 cm (ancho × largo), o superior.). Tamaño de las placas de vidrio:
Dimensiones de las placas de vidrio (placa corta y espaciadora): hasta 10 × 10 cm, de acuerdo con el diseño del equipo
Volumen máximo del búfer superior: hasta 500 mL, según el diseño del equipo y en coherencia con sus dimensiones operativas El sistema debe incluir moldes para preparación de geles y ser compatible con geles de diferentes espesores: 0.75 mm, 1.0 mm y 1.5 mm.
2. Cámara de electroforesis
Fabricada en acrílico de alta resistencia o policarbonato, con resistencia química y a impactos.
El conjunto debe incluir:
Tapa de seguridad con sistema de interbloqueo eléctrico, que impida la operación si la tapa no está correctamente colocada, previniendo riesgos de descarga eléctrica.
Electrodos fabricados en platino de alta pureza para garantizar conductividad y durabilidad.
Indicador de nivel de tampón (buffer) claramente visible.
El sistema debe ser fácil de armar, desarmar y limpiar, con elementos que aseguren un sellado hermético durante la corrida.
3. Capacidad de búfer
Volumen del compartimento superior del tampón: mínimo 120 mL. Volumen del compartimento inferior del tampón: mínimo 180 mL.
4. Peines y Moldes
El equipo debe incluir:
Peines plásticos o de silicona/teflón, marcados con número de pocillos, antiadherentes para facilitar la carga de muestras sin deformación.
Peines ajustables, compatibles con los diferentes espesores de gel indicados.
Moldes o sistemas de fundido de gel compatibles con las placas.
5. Compatibilidad
El sistema debe ser compatible con unidades de transferencia electroforética tipo Western Blot, permitiendo el uso de las mismas placas de vidrio.
Debe permitir el uso de geles preparados por el usuario o geles preformados de tamaño estándar.
6. Requisitos de seguridad y Operación
El sistema debe contar con:
Sistema de sujeción rápida de las placas para armado fácil y seguro.
Sistema de conexión eléctrica segura, con cables de conexión identificados y polarizados.
Materiales resistentes a sustancias químicas comúnmente utilizadas en técnicas de electroforesis (SDS, Tris, glicina, etc.).
7. Accesorios y documentación
El equipo debe entregarse con:
Mínimo dos juegos de placas de vidrio (una espaciadora y una frontal por juego).
Mínimo dos juegos de peines de diferente número de pocillos.
Moldes de fundido de gel y peines compatibles.</t>
  </si>
  <si>
    <t>FUENTE DE PODER PARA CAMARA DE ELECTROFORESIS VERTICAL</t>
  </si>
  <si>
    <t xml:space="preserve">1. Compatibilidad Técnica Obligatoria
La fuente de poder debe ser específica y plenamente compatible con la cámara de electroforesis vertical y horizontal ofrecida en la propuesta, sin necesidad de adaptadores, modificaciones ni conexiones universales.
El oferente deberá garantizar que la fuente de poder es del mismo fabricante de la cámara de electroforesis, o contar con documentación oficial del fabricante que certifique su homologación y compatibilidad funcional con dicha cámara.
La conexión debe realizarse mediante cables y terminales directos compatibles, sin necesidad de convertidores, adaptadores o modificaciones al equipo.
2. Especificaciones eléctricas mínimas
Rango de voltaje ajustable: mínimo desde 5 V hasta 300 V
Rango de corriente ajustable: desde 1 mA hasta 700 mA.
Potencia máxima de salida: 90 W o superior.
Debe permitir el funcionamiento en modo de voltaje constante, corriente constante o potencia constante, conmutables automáticamente según la carga conectada.
3. Conectividad y canales de salida
Debe contar con mínimo cuatro (4) salidas independientes simultáneas, que permitan la conexión de hasta cuatro cámaras de electroforesis en paralelo.
Cada salida debe estar protegida eléctricamente y operar con parámetros estables.
4. Interfaz de Control y Seguridad
Debe incluir una pantalla digital tipo LED o LCD, que muestre claramente los parámetros seleccionados y en tiempo real.
Voltaje aplicado (V).
Corriente (mA).
Tiempo de operación.
Controles intuitivos para ajuste fino de parámetros eléctricos.
Temporizador integrado, programable para corridas automáticas.
Funciones de seguridad automática que incluyan:
Protección contra sobrecorriente.
Protección contra sobrecarga y cortocircuito.
Alarma o apagado automático ante falla o desconexión de la cámara.
5. Construcción y Condiciones Generales
Diseño compacto, robusto y de fácil transporte, adecuado para uso en laboratorios de docencia, investigación y rutina.
Gabinete con materiales aislantes y resistentes a productos químicos.
Cumplimiento con normativas de seguridad eléctrica internacional como IEC, CE, UL o equivalentes.
Alimentación eléctrica: 110–120 V / 60 Hz (compatible con red eléctrica nacional). Cables de conexión compatibles </t>
  </si>
  <si>
    <t xml:space="preserve">CAMARA/ CELDA DE ELECTROFORESIS DUAL HORIZONTAL </t>
  </si>
  <si>
    <t>Especificaciones técnicas mínimas requeridas
Sistema completo de electroforesis horizontal para separación de ácidos núcleos en geles de agarosa
Incluye cámara, tapa de seguridad, moldes, accesorios y cables de conexión
1. Aplicación del equipo
El sistema debe estar diseñado para la separación de ácidos nucleicos mediante electroforesis horizontal en geles de agarosa, compatible con técnicas estándar de biología molecular como análisis de ADN y ARN. Debe ser apto para uso en laboratorios de investigación, docencia o diagnóstico.
2. Configuración general del sistema
El equipo debe ser entregado como kit completo y funcional, incluyendo como mínimo los siguientes componentes:
Cuerpo principal de la cámara de electroforesis horizontal.
Tapa de seguridad con sistema de interbloqueo eléctrico, que interrumpa automáticamente la corriente si no está correctamente colocada.
Placas de vidrio (una placa corta y una placa larga) para armado de gel.
Placas espaciadoras para controlar el espesor del gel.
Tanques integrados para tampón (buffer) de corrida, separados en compartimento superior e inferior.
Indicadores de nivel de buffer visibles desde el exterior.
Electrodos de platino de alta calidad, resistentes a la corrosión.
Peines de carga incluidos, con las siguientes características mínimas:
Un peine de 0.75 mm con al menos 9 pocillos.
Un peine de 1.5 mm con al menos 5 pocillos.
Cauchos de sellado para moldes, que eviten fugas durante la preparación del gel.
Clips o abrazaderas de sujeción rápida para ensamblaje seguro de las placas.
Cables de conexión a fuente de poder, aislados, seguros y codificados por color para polaridad.
3. Especificaciones técnicas del sistema
El equipo debe permitir el uso de geles de tamaño aproximado de 8 × 10 cm (ancho por largo).
Debe ser compatible con espesores de gel de 0.75 mm y 1.5 mm.
El voltaje máximo soportado debe ser de al menos 250 V.
El volumen total de buffer requerido para operación debe ser de hasta 400 mL.
El diseño debe permitir tiempos de corrida de aproximadamente 30 minutos, utilizando condiciones estándar de concentración de agarosa y tampón de corrida (TAE, TBE u otros).
4. Materiales y seguridad
La cámara debe estar fabricada en acrílico transparente o policarbonato de alta resistencia, con propiedades anti-impacto y resistencia química frente a tampón de electroforesis, agentes de tinción y agentes de limpieza.
La tapa debe contar con interbloqueo eléctrico funcional, que garantice la seguridad del usuario.
Los conectores eléctricos deben estar codificados por color (positivo y negativo), para evitar errores de conexión.
5. Accesorios mínimos incluidos
El sistema debe incluir:
Cámara de electroforesis horizontal con tapa de seguridad.
Un juego de placas de vidrio (una frontal corta y una posterior larga).
Peines de carga con distintos espesores.
Cauchos o sellos para molde.
Moldes o bandejas para vaciado de gel.
Clips de sujeción rápida.
Electrodos de platino.
Indicadores de nivel de buffer.
Cables de conexión a fuente de poder, con aislamiento y conectores seguros.</t>
  </si>
  <si>
    <t>SHAKERS AGITADOR DIGITAL</t>
  </si>
  <si>
    <r>
      <t xml:space="preserve">Agitador Orbital con incubación de Laboratorio con Control Digital y Accesorios de Sujeción
Incluye accesorios mínimos
1. Aplicación del equipo
El equipo debe ser un agitador orbital (shaker) Shaker con incubadora incorporada, con capacidad de agitación controlada y regulación de temperatura para cultivos biológicos
Rango de temperatura de incubación:  </t>
    </r>
    <r>
      <rPr>
        <b/>
        <sz val="8"/>
        <rFont val="Calibri"/>
        <family val="2"/>
      </rPr>
      <t>Temperatura ambiente +5 °C hasta 65 °C</t>
    </r>
    <r>
      <rPr>
        <sz val="8"/>
        <rFont val="Calibri"/>
        <family val="2"/>
      </rPr>
      <t xml:space="preserve">, con precisión de al menos 0,1°C, </t>
    </r>
    <r>
      <rPr>
        <b/>
        <sz val="8"/>
        <rFont val="Calibri"/>
        <family val="2"/>
      </rPr>
      <t xml:space="preserve">Uniformidad térmica: ±0.5 °C a 37 °C </t>
    </r>
    <r>
      <rPr>
        <sz val="8"/>
        <rFont val="Calibri"/>
        <family val="2"/>
      </rPr>
      <t>Cámara interna construida en acero inoxidable y recubrimiento externo con pintura anticorrosiva.Debe ser apto para uso en laboratorios de docencia, microbiología, análisis de cultivos, extracción de compuestos o ensayos generales de laboratorio.
2. Sistema de control y parámetros operativos
El equipo debe contar con panel de control microprocesado, que permita el manejo preciso de los parámetros de agitación.
Debe incorporar una pantalla LCD de fácil lectura, o Pantalla LED con controlador PID para temperatura y velocidad de agitación.
El rango de velocidad debe ser ajustable desde 10 hasta 300 revoluciones por minuto (RPM), con incrementos finos o control continuo.</t>
    </r>
    <r>
      <rPr>
        <b/>
        <sz val="8"/>
        <rFont val="Calibri"/>
        <family val="2"/>
      </rPr>
      <t xml:space="preserve"> El equipo deberá contar con un diámetro de órbita de al menos 19 mm
</t>
    </r>
    <r>
      <rPr>
        <sz val="8"/>
        <rFont val="Calibri"/>
        <family val="2"/>
      </rPr>
      <t xml:space="preserve">Debe contar con contador de tiempo de operación, programable en minutos u horas, visible en la pantalla durante el funcionamiento.
3. Tipo de agitación y estructura
El sistema de agitación debe ser de tipo rotatorio orbital, con movimiento uniforme y estable, sin vibraciones excesivas.
La plataforma de agitación debe ser firme, resistente al deslizamiento y capaz de soportar diferentes configuraciones de carga.
El equipo debe tener una estructura robusta y compacta, que garantice estabilidad durante la operación, con base antideslizante.
El interior estructural o la superficie de la plataforma deben estar fabricados o recubiertos en acero inoxidable AISI 304 o material equivalente, resistente al uso en laboratorio y fácil de limpiar.
4. Seguridad y protección
El equipo debe contar con sistema de protección contra sobrecarga o bloqueo del sistema de agitación, que detenga la operación en caso de falla.
Debe detenerse automáticamente al finalizar el tiempo programado o si se presenta corte de energía.
El sistema debe garantizar operación continua segura, sin recalentamiento del motor en periodos prolongados.
5. Accesorios mínimos incluidos
El sistema debe incluir los siguientes accesorios de sujeción, aptos para uso inmediato:
Tres (3) clips o soportes para matraces Erlenmeyer de 500 mL.
Dos (2) clips o soportes para frascos con tapa azul tipo GL45 de 1000 mL.
Los clips o soportes deben ser removibles, intercambiables y fijables en la plataforma de agitación, fabricados en acero inoxidable, aluminio anodizado o polímero técnico de alta resistencia. </t>
    </r>
    <r>
      <rPr>
        <b/>
        <sz val="8"/>
        <rFont val="Calibri"/>
        <family val="2"/>
      </rPr>
      <t xml:space="preserve">La plataforma de agitación e incubación debe permitir la instalación y operación simultánea de los 5 accesorios mencionados, como criterio de capacidad mínima. 
</t>
    </r>
    <r>
      <rPr>
        <sz val="8"/>
        <rFont val="Calibri"/>
        <family val="2"/>
      </rPr>
      <t xml:space="preserve">
</t>
    </r>
  </si>
  <si>
    <t>CONGELADOR PARA LABORATORIO</t>
  </si>
  <si>
    <r>
      <t xml:space="preserve">Refrigerador Vertical Ecológico para Laboratorio con Control Digital y Sistema de Alarmas
1. Aplicación del equipo
El equipo debe ser un refrigerador vertical de laboratorio, de uso general, destinado al Almacénamiento de muestras, reactivos, materiales biológicos o productos que requieran control térmico estable.
Debe ser adecuado para laboratorios de investigación, clínicos, académicos o de control de calidad, y diseñado para funcionar bajo condiciones ambientales normales de laboratorio.
2. Rango de temperatura y condiciones de operación
El sistema de refrigeración debe permitir un rango de temperatura operativa entre -25 °C y -10 °C, con control digital.
Debe ser capaz de operar en ambientes con temperatura máxima de +32 °C, sin perder la estabilidad térmica interna.
Debe contar con pantalla digital visible, que permita ajustar y visualizar la temperatura de trabajo en tiempo real.
3. Capacidad y dimensiones
</t>
    </r>
    <r>
      <rPr>
        <b/>
        <sz val="8"/>
        <rFont val="Calibri"/>
        <family val="2"/>
      </rPr>
      <t xml:space="preserve">La capacidad interna mínima del equipo debe ser entre 385 - 405 litros
</t>
    </r>
    <r>
      <rPr>
        <sz val="8"/>
        <rFont val="Calibri"/>
        <family val="2"/>
      </rPr>
      <t xml:space="preserve">Las dimensiones externas aproximadas deben estar dentro de los siguientes rangos: 600 – 620 mm de ancho, 690 – 710 mm de profundidad y 1830 – 1850 mm de altura.
Las dimensiones internas aproximadas deben ser: ancho de 500 mm, profundidad de 540 mm y altura de 1550 mm, permitiendo Almacénamiento eficiente.
4. Sistema de refrigeración y eficiencia
El sistema de refrigeración debe ser por enfriamiento directo, con distribución uniforme de la temperatura.
El equipo debe ser de tipo ecológico y eficiente energéticamente, con bajo nivel de ruido y utilización de refrigerante natural tipo R290, completamente libre de HCFC y CFC. Se aceptan refrigerantes de tipo natural como el R600a, siempre que cumplan con normativas internacionales (ISO/IEC) y mantengan el desempeño térmico exigido
Debe contar con iluminación interna.
El equipo debe incluir cerradura con llave para control de acceso.
5. Configuración estructural y funcionalidad
El refrigerador debe incluir las siguientes características estructurales y funcionales:
Mínimo siete (7) estantes ajustables, resistentes, con soporte para diferentes tipos de carga.
Puerta reversible (deseable). La no inclusión de esta característica no será causal de rechazo, pero se considerará favorablemente en la evaluación técnica por su impacto en la adaptabilidad del equipo a diversos espacios de trabajo.Cuatro (4) ruedas de base, para facilitar el desplazamiento del equipo dentro del laboratorio.
Sistema de pantalla digital integrada para visualización y control de parámetros.
Puerto USB incorporado para actualización de software y descarga de datos de funcionamiento.
6. Sistema de alarmas y monitoreo Alarma visual y acústica 
Alarma de corte de energía 
Alarma de temperatura alta/baja, con umbral ajustable 
Alarma de puerta abierta 
Alarma por fallo de la sonda de temperatura 
Alarma de batería baja (para respaldo del sistema de monitoreo) </t>
    </r>
  </si>
  <si>
    <t>Almacén de Física</t>
  </si>
  <si>
    <t>Macarena A</t>
  </si>
  <si>
    <t>KIT  DE SENSORES INALÁMBRICOS PARA MEDICIÓN CON PANTALLA INCORPORADA</t>
  </si>
  <si>
    <t>Paquete de sensores inalámbricos que permitan realizar mediciones sin interfaz. Conectividad inalámbrica mediante bluetooth o por cable USB, y que permitan el uso con ordenadores, Chromebook y dispositivos móviles. Los sensores deben incorporar una pantalla oled a color que muestra el nivel de batería y el valor medido para posibilidad de mediciones independientes. Batería recargable que permita usarlos un promedio de 12 horas sin necesidad de carga. pantalla oled a color de 0,96″ (128 x 64 px). Conectividad Windows: bluetooth classic, macos, iOS; Android: bluetooth le 5. Resolución del adc entre 12 bits – 16 bits. Debe incluir sensores inalámbricos de: Fuerza y aceleración en el rango entre -80 y 80 n y la aceleración a lo largo de 3 ejes x, y, z, en el rango entre -16 …16 g. Movimiento ultrasónico de alcance mínimo del sensor 0,15 m y el alcance máximo 6 m. Presión para medir la presión relativa de gas, rango entre -100 y 300 kPa. w32 - lux/RBG/UV que combine tres sensores. Luxómetro para mediciones de intensidad de luz en el rango de 0 a 188 000 lux, contribuciones de colores rojo, verde y azul en la luz en el rango de 0 a 65 535 cuentas e índice UV en el rango de 0 a 11. Temperatura para temperatura en el rango entre -40 °C y 125 °C.  Voltaje con rango de voltaje de entrada de al menos –15 a +15 v, para medir voltajes en circuitos de CA y CC.  Corriente para medir corrientes en circuitos AC y DC en el rango entre -3 y +3 a. Campo magnético de 3 ejes que mida la fuerza y   la dirección de los campos magnéticos en dos rangos de al menos -5 a 5 mT y de al menos -200 a 200 mT.</t>
  </si>
  <si>
    <t>TUBO DE RAYOS CATÓDICOS CON RENDIJA</t>
  </si>
  <si>
    <t xml:space="preserve">Para demostrar la desviación de los rayos catódicos en un campo magnético; tubo de vidrio al vacío con electrodos montados sobre tapas metálicas; diafragma de hendidura y pantalla fluorescente (aprox. 75 x 35 mm); dos electrodos alineados horizontalmente para desviar el haz de electrones con base de plástico; tensión de funcionamiento: con un voltaje de operación de no más de 3 kV. </t>
  </si>
  <si>
    <t xml:space="preserve">TUBO DE CRUZ DE MALTA </t>
  </si>
  <si>
    <t>Para demostrar la propagación lineal de los rayos catódicos; tubo de vidrio al vacío con electrodos montados sobre tapas metálicas; cruz metálica (abatible); con base de plástico; longitud del tubo de vidrio: aprox. 230 mm, diámetro: aprox. 80 mm.</t>
  </si>
  <si>
    <t xml:space="preserve">TUBO DE VENTURI </t>
  </si>
  <si>
    <t>Para investigar los cambios de presión del aire que fluye a través de un tubo que contiene una constricción; tubo de vidrio con constricción y 3 conectores; manguito de plástico en un extremo; tubos manométricos de una longitud mínima de 130 mm  de vidrio acrílico con conector de manguera de silicona; dimensiones: l = entre 200 y 250 mm</t>
  </si>
  <si>
    <r>
      <t>JUEGO DE TUBOS ESPECTRALES 7 UNIDADES (AR, H</t>
    </r>
    <r>
      <rPr>
        <vertAlign val="subscript"/>
        <sz val="8"/>
        <rFont val="Calibri"/>
        <family val="2"/>
        <scheme val="minor"/>
      </rPr>
      <t>2</t>
    </r>
    <r>
      <rPr>
        <sz val="8"/>
        <rFont val="Calibri"/>
        <family val="2"/>
        <scheme val="minor"/>
      </rPr>
      <t>, HE, HG,</t>
    </r>
    <r>
      <rPr>
        <vertAlign val="subscript"/>
        <sz val="8"/>
        <rFont val="Calibri"/>
        <family val="2"/>
        <scheme val="minor"/>
      </rPr>
      <t xml:space="preserve"> </t>
    </r>
    <r>
      <rPr>
        <sz val="8"/>
        <rFont val="Calibri"/>
        <family val="2"/>
        <scheme val="minor"/>
      </rPr>
      <t>N</t>
    </r>
    <r>
      <rPr>
        <vertAlign val="subscript"/>
        <sz val="8"/>
        <rFont val="Calibri"/>
        <family val="2"/>
        <scheme val="minor"/>
      </rPr>
      <t>2</t>
    </r>
    <r>
      <rPr>
        <sz val="8"/>
        <rFont val="Calibri"/>
        <family val="2"/>
        <scheme val="minor"/>
      </rPr>
      <t>, NE, O</t>
    </r>
    <r>
      <rPr>
        <vertAlign val="subscript"/>
        <sz val="8"/>
        <rFont val="Calibri"/>
        <family val="2"/>
        <scheme val="minor"/>
      </rPr>
      <t>2</t>
    </r>
    <r>
      <rPr>
        <sz val="8"/>
        <rFont val="Calibri"/>
        <family val="2"/>
        <scheme val="minor"/>
      </rPr>
      <t>.)</t>
    </r>
  </si>
  <si>
    <t xml:space="preserve">Utilizado en la investigación de los espectros de línea y banda de varios gases y vapores; tubo capilar de vidrio con extremos ensanchados; tapones metálicos sujetan los tubos y sirven de contactos eléctricos; los tubos pueden sujetarse en soporte para tubos espectrales; tensión de encendido: aprox. 3 - 6 kV (pero tensión de funcionamiento &lt;5 kV) para prevenir la emisión de rayos X.  dimensiones: l = entre 210 y 230 mm, d = entre 15 y 25 mm
</t>
  </si>
  <si>
    <t>PLANO INCLINADO</t>
  </si>
  <si>
    <t xml:space="preserve">Para demostrar experimentos en plano inclinado; perfil de carril; dos varillas de soporte para el montaje, con gran escala metálica de 0 - 90°; tornillo para fijar el soporte del dinamómetro de torsión; longitud del carril: entre 320 mm  y 600 mm; para correcta visualización se requiere: longitud del puntero en escala: entre 130 mm y 250 mm; altura de los dígitos en  escala legible 26 mm tolerancia del 20% +/-. Incluye cilindro de acero de un diámetro que esté entre 40 y 60 mm, con dos ganchos y ruedas acrílicas, para uso como peso rodante en plano inclinado peso: 500 gramos tolerancia del 20%, ajustable con el plano. Debe incluir dinamómetro de 5 N de resorte de torsión con polea giratoria con una muesca profunda; puntero de metal fácilmente visible (pintado de color ejemplo: rojo o amarillo); escala metálica giratoria para ajustar el punto cero; cuerda con ganchos para suspender objetos; con varilla de soporte; precisión de medición: aprox. ±3%;  y además incluir  el material de soporte. </t>
  </si>
  <si>
    <t>PENDULO SIMPLE
JUEGO DE SEIS UNIDADES</t>
  </si>
  <si>
    <t xml:space="preserve">Juego de seis bolas pendulares de diversos materiales con diámetros iguales, con ganchos para suspensión
material: Al, latón, Cu, Fe, Pb, Zn diámetro (cada uno): 1" (25, 4 mm)
</t>
  </si>
  <si>
    <t>REGLA DE TORQUES</t>
  </si>
  <si>
    <t>Varilla de palanca para equilibrio de una longitud que esté entre 400 y 500 mm.  Compuesto por un carril de aluminio con elementos de plástico encajados, con pernos para sujetar masas o platillos, 2 orificios para equilibrio estable e inestable, rosca para puntero</t>
  </si>
  <si>
    <t>JUEGO DE RESORTES DE DIFERENTES CONSTANTES CUATRO UNIDADES</t>
  </si>
  <si>
    <t>Para demostrar la ley de Hooke, tanto para experimentos con el péndulo de resorte como para la demostración de ondas longitudinales estacionarias; material: acero endurecido. Se requiere que los resortes cuenten con las siguientes cargas máximas para trabajo en el laboratorio: máx. Carga/elongación: 4.0n/130 cm, d=35 mm. 15.0n/75 cm, d=12 mm. 2.5n/50 cm, d=14 mm y 3.5n/35 cm, d=18 mm.</t>
  </si>
  <si>
    <t>SET DE PESAS RANURADAS SEIS UNIDADES CON PORTAMASAS</t>
  </si>
  <si>
    <t>Material acero niquelado, portamasas dimensiones: d = 16 mm, h = 110 mm, 1 masa de 50g, 1 de 20 g, 2 de 10 g, 2 de 5 g. (no se requiere que sean certificadas)</t>
  </si>
  <si>
    <t>MESA DE FUERZAS</t>
  </si>
  <si>
    <t>Montaje para mesa de fuerzas compuesto por: mesa de fuerzas(para demostrar cuantitativamente la resolución de fuerzas; disco de trabajo de metal, d =  puede estar entre 200 mm y 300 mm, pintado de blanco, con graduaciones precisas; para montar sobre material de soporte debe contar con una barra de soporte fijada a través del orificio central de un diámetro que esté entre  10 y 12 mm, la mesa se monta sobre el material de soporte disponible), debe también como mínimo incluir: 4x polea de muy baja fricción con soporte y tornillo de fijación para el montaje en mesas y carriles, el rollo con soporte es regulable y fijable sin etapas, 4x soporte para pesas ranuradas, 8x pesa ranurada 5g, 8x pesa ranurada 10g, 4x pesa ranurada 20g, 4x pesa ranurada 50g, riel o barra de soporte, 2x barra de soporte redonda l=250mm d=entre 10 y 12mm, 2x tapa para extremo de varilla de soporte 10mm, mordaza redonda. El disco (mesa de fuerza) con posibilidad de una integración a futuro con un accesorio de torques para mesa de fuerzas para ampliar las posibilidades de experimentación a tópicos de momento de inercia y torques.</t>
  </si>
  <si>
    <t>JUEGO DE CUERPOS DE DIFERENTES FORMAS Y MATERIALES</t>
  </si>
  <si>
    <t>Cilindros metálicos con ganchos, para experimentos de densidad, materiales: Al / Fe / Cu / Pb, peso: 200 g cada uno, d = 25 mm cada uno, conjunto de 4. además,  peso de inmersión, Al, 100 cm³, peso de inmersión, Fe, 100 cm³,peso de inmersión, Cu, 50 cm³, peso de inmersión, Pb, 50 cm³</t>
  </si>
  <si>
    <t>RIEL DE AIRE CON ACCESORIOS</t>
  </si>
  <si>
    <r>
      <t xml:space="preserve">Carril de aire de longitud mínima 2m con tubo de aluminio rómbico (sección: 55 x 55 mm), graduado por ambos lados, montado en marco de perfil en u; dos filas opuestas de agujeros (d = 1 mm, espaciados 20 mm entre sí) escalonados por 1 cm en la superficie superior de la tubo de aluminio. el carril debe además incluir como mínimo: 2x Gliders planeador para pista de aire, pasadores laterales para montar pesas adicionales, orificio de 4 mm en el borde superior para fijar pantallas, orificio de 4 mm en cada extremo con punta de metal insertada o para fijar horquillas o parachoques, dimensiones: l=125 mm, h=60 mm, peso: 70 g, 4x pasador de metal con conector, 10 g, 4x peso adicional, 50 g, l=124 mm, 1x lanzador, bloque mecánico de aluminio con resorte tensor y palanca para fijar y soltar el pin de lanzamiento, la tensión del resorte se puede variar repetidamente, permitiendo lanzamientos consecutivos con la misma fuerza, dos tacos de 4 mm para fijar al receptáculo final de la pista de aire, dimensiones: aprox. 80x47x20 mm, 1x receptáculo terminal fijo en un extremo del carril, 1x receptáculo final, ajustable para ajustar la distancia de trabajo deseada de forma variable a cualquier punto del carril, 4x horquilla con conector, con banda elástica, utilizada como parachoques, se puede enchufar en el receptáculo del extremo o planeador, 1x gomas, juego, 2x placa con tapón recíproco de horquilla con goma, 2x pantalla con tapón, l=100 mm, 10g , 1x polea desviadora, con conector, rodamiento de bolas polea de plástico especial, prácticamente libre de fricción (d=50 mm) con rodamiento de bolas, montada sobre soporte con clavija de 4 mm, 1x gancho con conector, 2x rejilla con conector, l=25 mm, 1x adaptador para colisión no elástica (juego de 2), 4x topes elásticos, 4x imán redondo con conector, d=13 mm, 1x peso en el gancho 2 g, 1x peso en el gancho 5 g, 1x cable, rollo de 30 m, alta resistencia a la tracción. Lanzador electromagnético: 1x núcleo de hierro, ranurado con tornillo, 1x bobina con 800 vueltas, </t>
    </r>
    <r>
      <rPr>
        <sz val="8"/>
        <color rgb="FFFF0000"/>
        <rFont val="Calibri (Cuerpo)"/>
      </rPr>
      <t xml:space="preserve"> </t>
    </r>
    <r>
      <rPr>
        <sz val="8"/>
        <rFont val="Calibri"/>
        <family val="2"/>
        <scheme val="minor"/>
      </rPr>
      <t>azul, 2x cables de conexión, 4/2 mm, 1x horquilla con imán para sujetar, 1x inserto de caja de accesorios Luki, 1x caja de plástico grande. Incluye fuente de aire con manguera.</t>
    </r>
  </si>
  <si>
    <t xml:space="preserve">Laboratorio de Física </t>
  </si>
  <si>
    <t>DILATOMETRO LINEAL</t>
  </si>
  <si>
    <t>El dilatómetro lineal viene con tres barras metálicas de diferente material. Se calienta al pasar vapor por el interior de las barras metálicas. La dilatación es medida por un comparador y la temperatura utilizando un termómetro de contacto con la barra. Base de metal de 68x11x4 cm, incluye varillas de aluminio, latón, y hierro de 50 cm, micrómetro con tornillo de resolución 0.01 mm, material para la generación de calor, termómetro de alcohol de fácil lectura.</t>
  </si>
  <si>
    <t>VASO DEWAR</t>
  </si>
  <si>
    <t>Diseñados para conseguir un aislamiento térmico, al disminuir las pérdidas por conducción, convección o radiación. Paredes dobles, aislamiento al vacío, pared interior plateada para reflejar la radiación, espacio vacío entre las paredes para evitar la transferencia de energía. Con un orificio para sonda de temperatura y otro para una resistencia de calentamiento.</t>
  </si>
  <si>
    <t>MEDIDOR DE INDUCTANCIA  CAPACITANCIA Y RESISTENCIA LCR</t>
  </si>
  <si>
    <t xml:space="preserve">Mide inductancia, capacitancia, resistencia, transistores, diodos y diodos de microondas. El comprobador de componentes definitivo mide inductancia, capacitancia, resistencia, transistores, diodos y diodos de microondas. Ranuras de prueba enchufables y cables de prueba con pinzas de cocodrilo roscadas. Pantalla digital de gran tamaño. Retención de datos y retención máxima. Potenciómetro de "ajuste a cero" para ohmios. Indicación de batería baja. Apagado automático. Pantalla LCD de 3-1⁄2 dígitos, lectura máxima de 1999. Velocidad de actualización de la pantalla 2,5 /seg, nominal. Batería de transistor estándar de 9 V. Duración de la batería: Alcalina 200 horas. Temperatura de funcionamiento de 0 °C a + 50 °C (32 °F a 122 °F), &lt; 70 % H.R.. Temperatura de Almacénamiento: -20 °C a +60 °C (-4 °F a 140 °F), &lt; 80 % de humedad relativa de la batería extraída. Dimensiones (ancho x largo x alto): 183 x 79 x 38 mm (7,2 pulgadas x 3,1 pulgadas x 1,5 pulgadas). Peso (incluidas las pilas): 311 g (11 oz.). </t>
  </si>
  <si>
    <t>VISUALIZACION DE LINEAS DE CAMPO ELÉCTRICO</t>
  </si>
  <si>
    <t>Para visualizar líneas de campo eléctrico con un retroproyector. Compuesto por: cuatro placas de acrílico con tiras de electrodos de diversas formas, dos casquillos de 4 mm en cada placa (dimensiones de la placa 120x160 mm), una placa rodeada por un electrodo metálico con casquillo de 4 mm, D= 90 mm, granos de sémola, fuente de alimentación de 0 – 18Kv regulada max. 0.8 mA. Indicador de tensión con indicador LED de 7 segmentos de 2 ½ dígitos. Altura de dígito 20 mm.</t>
  </si>
  <si>
    <t xml:space="preserve">GALVANOMETRO </t>
  </si>
  <si>
    <t>Pantalla: Escala -10 ... 0 … +10, -3 ... 0 ... +3 lineal, centro-cero, escala de espejo, Longitud del arco de escala: aprox. 86 mm Corrección de cero: Tornillo de ajuste para la corrección mecánica del punto cero Dispositivo de medición: Sistema de bobina móvil. Precisión: ±2% (CC), ±3% (CA) Posición de uso: horizontal o ligeramente inclinada. Rangos de medición: CC: 10 μA, 30 μA, 100 μA, 300 μA, 1 mA, 3 mA, 10 mA, 30 mA, 100 mA, 300 mA, 1 A, 3 A, 10 A Voltaje de entrada máx.: 30Vrms Categoría: CAT 0 Consumo interno: 100mW a valor final más caída de  voltaje en el fusible (máx. 500 mV a 10 A) Fuente de alimentación: 4 pilas mignon AA de 1,5 V (recomendadas alcalinas) Caja: Plástico, ABS Dimensiones: aprox. 140 x 200 x 100 mm Peso: aprox. 633 g.</t>
  </si>
  <si>
    <t>IMPRESORA 3D</t>
  </si>
  <si>
    <t xml:space="preserve">Equipada con refrigeración adicional y una boquilla y un engranaje de transmisión endurecidos, desbloquea una selección más amplia de materiales, incluidos PA, PC, PET y TPU, especializada en polímeros reforzados con fibra de carbono y fibra de vidrio.
Impresión en múltiples colores y materiales.
La compensación de extrusión garantiza una suavidad adicional y le permite obtener buenas impresiones.
Sistema automático de materiales
Placa de construcción (preinstalada, aleatoria)
Caja de accesorios
• Volumen de impresión: 256*256*256 mm
• Chasis: Acero 
• Carcasa: aluminio y vidrio
• Hotend: Metal 
• Engranajes de la extrusora: Acero 
• Boquilla:  Acero 
• Temperatura máxima de hotend: 300°C
• Diámetro de la boquilla: 0.4mm 
• Cortador de filamento: Sí
• Diámetro del filamento: 1.75 mm
• Filamento Soportado: PLA, PETG, TPU, ABS, ASA, PET, PA, PC
• Dimensiones de la máquina: 389*389*457
• Peso neto: 14.13 kg 
• Voltaje: 100-240
• Pantalla: Pantalla táctil de 5 pulgadas y 1280 × 720
• Conectividad: Wifi
• Software: Slicer 
• Sistema Operativo: MacIOS, Windows </t>
  </si>
  <si>
    <t>SCANER PARA IMPRESORA 3D</t>
  </si>
  <si>
    <t>Integra  láser azul y fuentes de luz infrarroja, que cubre el escaneo de objetos pequeños, medianos y grandes, que puede satisfacer las necesidades de diversos escenarios de escaneo 3D industrial.
La precisión en el modo de escaneo láser puede alcanzar hasta 0,02 mm. 7 líneas láser azules paralelas para detalles de escaneo finos, una sola línea láser es tan fina como 0,1 mm para obtener bordes de nube de puntos más nítidos y claros.
Escaneo sin marcadores, utiliza imágenes 3D con coincidencia de manchas. No se necesitan marcadores para piezas de trabajo con muchas funciones. Los objetos se pueden escanear rápida y directamente.
• Modo de escaneo: Luz azul (láser azul de 7 líneas) / NIR (luz estructurada binocular infrarroja)
Modo de luz azul (láser azul de 7 líneas):
• Precisión: Hasta 0,02 mm a 100 mm [1]
• Resolución 3D: 0,02-2 mm
• Velocidad de escaneo: hasta 60 fps
• Mín. Volumen de escaneo: 5 mm x 5 mm x 5 mm
• Rango de captura único: 270 mm x 170 mm a 300 mm
• Distancia de trabajo: 150 mm-400 mm
• Mapeo de colores: Sí
• Modo de alineación: Marcador
Modo NIR (luz estructurada binocular infrarroja):
• Precisión: hasta 0,1 mm
• Resolución 3D: 0,1-2 mm
• Velocidad de escaneo: hasta 20 fps
• Rango de captura único: 930 mm x 580 mm a 1000 mm
• Distancia de trabajo: 170 mm-1000 mm
• Mapeo de colores: Sí
• Modo de alineación: marcador/geometría/textura
Parámetros generales:
• Resolución de la cámara de imágenes 3D: 1920x1200
• Luz suplementaria de color: 12 LED blancos
• Mejora del reconocimiento de marcadores: 12 LED infrarrojos
• Seguridad del láser: Clase I (seguro para los ojos)
• Botón: Mecánico
• IMU: Sí • Formato de salida: OBJ/STL/PLY
• Potencia de entrada: 12V 2A
• Interfaz de datos: TypeC/USB3.0
• Dimensiones del dispositivo: 215 mm x 50 mm x 74 mm
• Peso del dispositivo: 372 g
• Tablero de calibración: Tablero de calibración de vidrio de alta precisión
• Escaneo inalámbrico: compatible con futuros accesorios de escaneo inalámbrico
• Soporte del sistema: Windows/macOS
• Temperatura de funcionamiento: -10°C a 40°C</t>
  </si>
  <si>
    <t xml:space="preserve">LIOFILIZADOR PEQUEÑO  EN ACERO INOXIDABLE </t>
  </si>
  <si>
    <t>Liofilizador pequeño en acero inoxidable tanto interna como externamente, con condensación hasta de -80 °C, dimensiones mínimas 730x600x380 mm  +/- 30%, capacidad mínima del condensador 5 Kg, debe incluir bomba de vacío con caudal mínimo 6m^3/h, capacidad mínima del condensador en 24h 4 Kg, debe contar con compatibilidad para accesorios Manifolds opcionales, cámara circular para micrón opcional, y adicionalmente software  para la consulta de datos, gráfica y exportación de registro de datos y alarmas, pantalla LCD opcional Touch screen, Almacenamiento de datos y puerto USB a través de la interfaz directamente sin necesidad de software adicional, alimentación a 110 voltios.</t>
  </si>
  <si>
    <t>LABORATORIO DE QUÍMICA 
LABORATORIO DE  BIOLOGIA 1</t>
  </si>
  <si>
    <t>MACARENA B
PREPARACIÓN DE REACTIVOS</t>
  </si>
  <si>
    <t>CENTRÍFUGA DE MESA</t>
  </si>
  <si>
    <t>Tipo: ventilada
Control y pantalla: Microprocesador con pantalla digital LCD  o LED para control y visualización precisa de parámetros como velocidad, tiempo y configuración del rotor.
Seguridad: Bloqueo eléctrico de la tapa para evitar apertura accidental durante el funcionamiento.
Capacidad: 12 tubos de 15ml (cónicos)
Velocidad: variable, ajustable en incrementos de 50-100 rpm.
Rango de velocidad: 200- 6000 ppm, o superior a 6000
Máximo RFC: 4000-4500x g. o superior
Rotor:
-Tipo: Ángulo fijo.
-Material: Resistente a la corrosión y a reactivos químicos. con alta durabilidad frente al uso continuo.
Tiempo de corrida ajustable: 1 - 99 minutos
Dimensiones:
-Profundidad: 35 - 45 cm
-Ancho: 25 - 35 cm
-Alto: 25 - 35 cm
-Material: acero inoxidable resistente a químicos
-Peso máximo sin rotor: 15Kg ± 10%
Requerimiento eléctrico: 110-120 V</t>
  </si>
  <si>
    <t>Laboratorio de Química</t>
  </si>
  <si>
    <t>MACARENA B
ALMACÉN DE QUÍMICA</t>
  </si>
  <si>
    <t>REFRACTÓMETRO TIPO ABBE
DIGITAL</t>
  </si>
  <si>
    <t>REFRACTÓMETRO TIPO ABBE DIGITAL DE MESA
Aplicación:  Análisis de productos químicos
Pantalla:  LCD o LED
Rango de medición: Índice de refracción (nD): 1.3000 – 1.7000nD o mayor,  0 – 100% Brix
Fuente de luz: LED
Resolución:±  0.0001nD/ 0.1%brix
Precisión: ± 0.0002 nD / ± 0.1% Brix o mejor
Rango control de temperatura: 0-60°C ±10
Resolución de temperatura: 0.1 °C
Precisión de temperatura: 0.5°C o menor a este valor
Corrección automática del efecto de la temperatura en el Brix
Termómetro digital integrado
Prisma óptico: Fabricado en vidrio de alta calidad, resistente a sustancias químicas agresivas.
Modo de operación: Lectura manual con ajuste de escala mediante perillas de enfoque.
Estructura: Cuerpo robusto y resistente a la corrosión, diseñado para uso en laboratorio.
Requerimiento eléctrico: 110-120 V
Dimensiones: Ancho 12-37cm, alto: 29-50cm, profundidad: 10-30cm
Kit de calibración
Incluir patrón de calibración 50-55%brix, 10 ml volumen o superior
Interfaz: RS232 y/o USB</t>
  </si>
  <si>
    <t>CABINA EXTRACTORA DE GASES
SIN DUCTOS
DE MESA</t>
  </si>
  <si>
    <r>
      <t>Filtro: Carbón activado *2 (incluidos), diseñados para capturar vapores orgánicos y sustancias químicas volátiles, con alta eficiencia de absorción.
Pantalla LCD: Pantalla digital LCD para visualización de parámetros de operación, incluyendo velocidad del aire, tiempo de funcionamiento y alertas de mantenimiento.
Sistema de control: Microprocesador de alta precisión con interfaz de control intuitiva, que permita ajustar parámetros como velocidad del aire, tiempo de operación y activar/desactivar funciones de seguridad.
Dimensiones externas: 1000-1100mm (Ancho) x 700-830mm (Profundidad) x 1100-1300 (Alto)
Dimensiones internas: 910-1050mm (Ancho) x 600-700 mm (Profundidad) x 650-850mm (Alto)
Apertura máxima: 600- 650 mm
Ventilador centrífugo incorporado: Sistema de ventilación centrífuga de alto rendimiento, con capacidad para generar presión adecuada para la extracción de aire contaminado de manera eficiente.
Velocidad del aire: 0.3 - 0.8m/ s , ajustable
Volumen flujo de aire: 230 m</t>
    </r>
    <r>
      <rPr>
        <vertAlign val="superscript"/>
        <sz val="8"/>
        <color rgb="FF000000"/>
        <rFont val="Calibri"/>
        <family val="2"/>
        <scheme val="minor"/>
      </rPr>
      <t>3</t>
    </r>
    <r>
      <rPr>
        <sz val="8"/>
        <color rgb="FF000000"/>
        <rFont val="Calibri"/>
        <family val="2"/>
        <scheme val="minor"/>
      </rPr>
      <t xml:space="preserve">/h
Ruido: ≤ 65 dB
Soplador centrífugo incorporado
Lámpara LED: Potencia ≥15W, luz blanca brillante para mejorar la visibilidad dentro de la cabina, favoreciendo el trabajo de precisión. 
Lámpara UV para esterilización(opcional)
Ventana frontal: Manual o motorizada en vidrio templado o acrílico de alta calidad. 
Material:
-Cuerpo exterior: Fabricado en acero inoxidable o polipropileno (PP) resistente a ácidos fuertes, alcalinos y a la corrosión, garantizando larga vida útil y resistencia en ambientes agresivos.
-Mesa de trabajo: Resina fenólica resistente a químicos, ideal para la manipulación de productos químicos sin riesgo de daños por corrosión o abrasión.
Requerimiento eléctrico: 110-120 V, con sistema de protección contra sobrecarga y cortocircuito.
</t>
    </r>
  </si>
  <si>
    <t>MACARENA B
LABORATORIO 6</t>
  </si>
  <si>
    <t>ROTAEVAPORADOR
VERTICAL DIGITAL</t>
  </si>
  <si>
    <t>ROTAEVAPORADOR VERTICAL DIGITAL (CON BOMBA DE VACÍO, CONTROLADOR DE VACÍO Y CHILLER)
-Matraz de evaporación: estándar 1L incluir matraz de 100 y de 250 ml
-Matraz receptor: 1L
-Pantalla LCD de ≥ 3.5", con visualización clara y simultánea de: Velocidad de rotación, temperatura y tiempo
-Velocidad de rotación: 20-280rpm
-Rango de tiempo: 1-999min
-Motor:  DC Sin Escobillas
-Sentido de rotación: reversible (a la izquierda y derecha)
-Baño calefactor: 4-5L
-Baño doble propósito, baño de agua y aceite
-Rango temperatura: ambiente a 180 °C
-Exactitud temperatura:entre  ±1°C y  ±2°C
-Elevador eléctrico: Motorizado, rango de altura ajustable
-Condensador: superficie de enfriamiento ≥ 1500 cm2
Material de construcción: acero inoxidable /aluminio recubierto de PTFE
-Sellado duradero en todas las conexiones, compuesto por PTFE y fibra de carbono
-Dimensiones externas:
Ancho: 45-78cm, profundidad: 45-55cm, altura:55-65cm . En todas las dimensiones tolerancia de ±15%(rotaevaporador)
-Interface: USB
-Fuente de alimentación: 110V
Incluir: Condensador,matraz de evaporación (1L, 100 y 250ml), matraz receptor (1L), baño de 4 a 5L.
*Tamaño de conexión estándar para el matraz de evaporación: NS 29/32
*Tamaño de conexión estándar para el matraz receptor NS29/32 o KS 35/20
Bomba de vacío
Tipo de bomba: Bomba de vacío libre de aceite, accionada por pistón o membrana
-resistente a químicos
-Máximo vacío_ 13 mba
-Máximo caudal: ≥ 22 L/min
-Nivel de ruido: ≤60dB
-Peso máximo:10Kg
-Dimensiones máximas (L x An x Al) : 38x30x25cm
Velocidad de rotación del motor:1400rpm o superior
*Debe existir compatibilidad entre: Rotaevaporador, controlador de vacío,  bomba de vacío y chiller.
Requerimiento eléctrico: 110-120 V con protección contra sobrecargas.
Controlador de vacío
-Pantalla táctil, ajuste de presión y tiempo
-Rango medición de vacío: 1-1000 mbar
-Control de programas: Almacénamiento de mínimo 5 programas
-Material : PPTE, PP, cerámica
-Compatible con bomba de vacío
-Seguridad: protección contra sobrepresión
Enfriador de recirculación-chiller
Rango de temperatura:mínimo -10°C a temperatura ambiente
-Pantalla: LED o LCD
-Capacidad nominal de enfriamiento: 700W o superior
-Capacidad del tanque: 4 a 6 L.
-Caudal máximo de la bomba: 13-25 l/min
-Nivel de ruido: &lt;60 dB
-Potencia del compresor 0,60 KW; 0,81 CV (opcional)
-Refrigerante: (opcional en ficha técnica): Eficiente y respetuoso con el medio ambiente R134a, R290, R404A, R410A
-Potencia de la bomba (opcional):50W o superior
-Carga refrigerante 12.35 oz. (opcional)
Dimensiones Ancho 20-40cm, profundidad 40-60cm, alto: 45-60cm
*Requerimiento eléctrico: 110V (para todos los elementos del sistema)
Elementos  a incluir:
Condensador de alta eficiencia., Matraz evaporador de 1L 100 ml y 250  ml, Matraz receptor de 1L,  Conexiones necesarias para el sistema.
Baño calefactor, Bomba de vacío con rendimiento adecuado para el proceso (según especificaciones dadas anteriormente) y controlador de vacío y chiller.
Todas las mangueras de conexión para poner en funcionamiento el sistema.</t>
  </si>
  <si>
    <t>ARTES-ASAB</t>
  </si>
  <si>
    <t>SALÓN 125</t>
  </si>
  <si>
    <t>PALACIO DE LA  MERCED</t>
  </si>
  <si>
    <t>SOLUCION INTEGRAL DE TELONERÍA</t>
  </si>
  <si>
    <r>
      <rPr>
        <b/>
        <sz val="8"/>
        <color rgb="FF000000"/>
        <rFont val="Calibri"/>
        <family val="2"/>
        <scheme val="minor"/>
      </rPr>
      <t xml:space="preserve">Solución Integral de Teloneria, compuesta por:
I. 2 Unidades de patas Negras (Legs) :
</t>
    </r>
    <r>
      <rPr>
        <sz val="8"/>
        <color rgb="FF000000"/>
        <rFont val="Calibri"/>
        <family val="2"/>
        <scheme val="minor"/>
      </rPr>
      <t xml:space="preserve">Alto: 4m  - Ancho: 1,2m,  Material: Black out en Poliéster negro de 240gr. ( IFR ) Ignifugo natural  Color: Negro, Norma retardo de fuego NFPA 701-2010, TM #1; Canadá ULC S-109, Small and large flame tests,  Terminados:  - Superior: Riata, con ojetes y cuerda cada 30 cm.  - Lateral: Dobladillo 4cm.  Inferior : Dobladillo 10 cm + tubo, Confección: Liso,  Incluye balancín para cada pata.
</t>
    </r>
    <r>
      <rPr>
        <b/>
        <sz val="8"/>
        <color rgb="FF000000"/>
        <rFont val="Calibri"/>
        <family val="2"/>
        <scheme val="minor"/>
      </rPr>
      <t xml:space="preserve">II. 1 Telón de Fondo Negro:
</t>
    </r>
    <r>
      <rPr>
        <sz val="8"/>
        <color rgb="FF000000"/>
        <rFont val="Calibri"/>
        <family val="2"/>
        <scheme val="minor"/>
      </rPr>
      <t xml:space="preserve">Tipo de apertura: Americana (del centro hacia los extremos), Dos hojas, Medidas (Total telón):  - Alto: 4m  Ancho: 7m Medidas de cada hoja: Alto: 4m - Ancho:4m,  Material: Black out en Poliéster negro de 240gr. ( IFR ) Ignifugo natural , Color: Negro. Norma retardo de fuego NFPA 701-2010, TM #1; Canadá ULC S-109, Small and large flame tests , Terminados:  - Superior: Riata, con ojetes y cuerda cada 30 cm.  - Lateral: Dobladillo 4cm.  Inferior : Dobladillo 10 cm + tubo • Confección: Liso
</t>
    </r>
    <r>
      <rPr>
        <b/>
        <sz val="8"/>
        <color rgb="FF000000"/>
        <rFont val="Calibri"/>
        <family val="2"/>
        <scheme val="minor"/>
      </rPr>
      <t xml:space="preserve">III. 4 Telones Laterales:
</t>
    </r>
    <r>
      <rPr>
        <sz val="8"/>
        <color rgb="FF000000"/>
        <rFont val="Calibri"/>
        <family val="2"/>
        <scheme val="minor"/>
      </rPr>
      <t xml:space="preserve">Medidas:  - Alto: 4m  - Ancho: 14.5m Material: Black out en Poliéster negro de 240gr. ( IFR ) Ignifugo natural Color: Negro  Norma retardo de fuego NFPA 701-2010, TM #1; Canadá ULC S-109, Small and large flame tests Terminados:   Superior: Riata, con ojetes y cuerda cada 30 cm.  - Lateral: Dobladillo 4cm.  - Inferior : Dobladillo 10 cm + tubo  Confección: Liso
</t>
    </r>
    <r>
      <rPr>
        <b/>
        <sz val="8"/>
        <color rgb="FF000000"/>
        <rFont val="Calibri"/>
        <family val="2"/>
        <scheme val="minor"/>
      </rPr>
      <t xml:space="preserve">IV. 4 Telones Laterales:
</t>
    </r>
    <r>
      <rPr>
        <sz val="8"/>
        <color rgb="FF000000"/>
        <rFont val="Calibri"/>
        <family val="2"/>
        <scheme val="minor"/>
      </rPr>
      <t>Tipo lateral,  Medidas (Total telón): Alto: 4m -  Ancho: 4m  - Material: Black out en Poliéster negro de 240gr. ( IFR ) Ignifugo natural.  Color: Negro
Norma retardo de fuego NFPA 701-2010, TM #1; Canadá ULC S-109, Small and large flame  tests
Terminados:  Superior: Riata, con ojetes y cuerda cada 30 cm.  Lateral: Dobladillo 4cm.  Inferior : Dobladillo 10 cm + tubo  Confección: Liso
Para el suministro e instalación (chazar y asegurar los tubos perimetrales para soporte de cámara negra.) 
 2 unidades de 28.5m,  2 unidades de 6.5m, Para el suministro e instalación (chazar y asegurar los tubos para el telón de fondo de 6.5m de ancho. Material: tubo AN de 1" espesor 2mm, Color: pintura electrostática negra.)</t>
    </r>
  </si>
  <si>
    <t>VALOR TOTAL DE LA PROPUESTA</t>
  </si>
  <si>
    <r>
      <rPr>
        <b/>
        <sz val="10"/>
        <rFont val="Tahoma"/>
        <family val="2"/>
      </rPr>
      <t>NOMBRE DE LA EMPRESA:</t>
    </r>
    <r>
      <rPr>
        <sz val="11"/>
        <rFont val="Tahoma"/>
        <family val="2"/>
      </rPr>
      <t>______________________________________________________________________</t>
    </r>
  </si>
  <si>
    <r>
      <rPr>
        <b/>
        <sz val="10"/>
        <rFont val="Tahoma"/>
        <family val="2"/>
      </rPr>
      <t>REPRESENTANTE LEGAL:</t>
    </r>
    <r>
      <rPr>
        <sz val="11"/>
        <rFont val="Tahoma"/>
        <family val="2"/>
      </rPr>
      <t>________________________________________________________________________</t>
    </r>
  </si>
  <si>
    <r>
      <rPr>
        <b/>
        <sz val="10"/>
        <rFont val="Tahoma"/>
        <family val="2"/>
      </rPr>
      <t>FIRMA:</t>
    </r>
    <r>
      <rPr>
        <sz val="11"/>
        <rFont val="Tahoma"/>
        <family val="2"/>
      </rPr>
      <t>_________________________________________________________________________________________</t>
    </r>
  </si>
  <si>
    <t>ROBUSTOS</t>
  </si>
  <si>
    <t>AUDIOVISUALES</t>
  </si>
  <si>
    <t>MÚSICA Y SONIDO</t>
  </si>
  <si>
    <t>COMPUTADORES</t>
  </si>
  <si>
    <t>SOFTWARE</t>
  </si>
  <si>
    <t>SE ELIMINA DEL PROCESO DE CONVOCATORIA</t>
  </si>
  <si>
    <t xml:space="preserve">El depósito de calefacción debe contar con las siguientes características:   
Debe contar con bomba de circulación de agua interna: 
Potencia: 2 kW ± 1 kW   
Capacidad de agua caliente: mínimo 2L – máximo 12L (Se debe asegurar el caudal por tiempos prolongados, mínimo 15 minutos)
Termostato: Desde 10 °C hasta 60 °C ± 10 °C   
Control de caudal agua caliente y fría: Desde 0.3 L/min hasta 4 L/min ± 1 L/min
Rango de medición: 20 °C a 100 °C ± 20 °C   
Debe incluir los siguientes cuatro (4) tipo de intercambiadores de calor:   
(1) Intercambiador de calor de doble camisa y serpentín,   
(2) intercambiador de calor en tubos concéntricos,   
(3) intercambiador de calor de carcasa y tubos   
(4) intercambiador de calor de placas.   
Y La bomba de circulación de agua externa debe contar con las siguientes características:   
El flujo de agua fría debe ser posible de realizar a través de una bomba externa que recircule el agua, es decir, el equipo no debe ser dependiente de un punto de agua fijo / Unidad enfriadora de agua (Chiller).
  " 
Fuente de alimentación:  120V @ 60 Hz, 1 fase. 
Dimensiones: (Alto: 600 mm ± 200 mm, Ancho: 700 mm ± 200 mm, Largo: 1000 mm ± 500 mm) portátil y se pueda poner sobre una mesa de laboratorio (Largo: 1500mm, Ancho: 800mm) sin sobresalir. 
Peso: menor o igual a 100 kg   
Debe incluir software para la transmisión de datos.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</si>
</sst>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 #,##0;[Red]\-&quot;$&quot;\ #,##0"/>
    <numFmt numFmtId="164" formatCode="_(&quot;$&quot;\ * #,##0_);_(&quot;$&quot;\ * \(#,##0\);_(&quot;$&quot;\ * &quot;-&quot;_);_(@_)"/>
    <numFmt numFmtId="165" formatCode="_(&quot;$&quot;\ * #,##0.00_);_(&quot;$&quot;\ * \(#,##0.00\);_(&quot;$&quot;\ * &quot;-&quot;??_);_(@_)"/>
    <numFmt numFmtId="166" formatCode="_ &quot;$&quot;\ * #,##0.00_ ;_ &quot;$&quot;\ * \-#,##0.00_ ;_ &quot;$&quot;\ * &quot;-&quot;??_ ;_ @_ "/>
    <numFmt numFmtId="167" formatCode="_-[$$-240A]\ * #,##0_-;\-[$$-240A]\ * #,##0_-;_-[$$-240A]\ * &quot;-&quot;??_-;_-@_-"/>
    <numFmt numFmtId="168" formatCode="_-[$$-240A]\ * #,##0.00_-;\-[$$-240A]\ * #,##0.00_-;_-[$$-240A]\ * &quot;-&quot;??_-;_-@_-"/>
    <numFmt numFmtId="169" formatCode="_-[$$-409]* #,##0_ ;_-[$$-409]* \-#,##0\ ;_-[$$-409]* &quot;-&quot;??_ ;_-@_ "/>
    <numFmt numFmtId="170" formatCode="_-[$$-409]* #,##0.00_ ;_-[$$-409]* \-#,##0.00\ ;_-[$$-409]* &quot;-&quot;??_ ;_-@_ "/>
    <numFmt numFmtId="171" formatCode="_(&quot;$&quot;\ * #,##0_);_(&quot;$&quot;\ * \(#,##0\);_(&quot;$&quot;\ * &quot;-&quot;??_);_(@_)"/>
    <numFmt numFmtId="172" formatCode="&quot;$&quot;\ #,##0.00"/>
    <numFmt numFmtId="173" formatCode="&quot;$&quot;\ #,##0"/>
  </numFmts>
  <fonts count="32">
    <font>
      <sz val="11"/>
      <color theme="1"/>
      <name val="Calibri"/>
      <family val="2"/>
      <scheme val="minor"/>
    </font>
    <font>
      <sz val="11"/>
      <color theme="1"/>
      <name val="Calibri"/>
      <family val="2"/>
      <scheme val="minor"/>
    </font>
    <font>
      <sz val="10"/>
      <name val="Arial"/>
      <family val="2"/>
    </font>
    <font>
      <sz val="10"/>
      <name val="Arial"/>
      <family val="2"/>
      <charset val="204"/>
    </font>
    <font>
      <b/>
      <sz val="11"/>
      <color rgb="FF000000"/>
      <name val="Calibri"/>
      <family val="2"/>
      <scheme val="minor"/>
    </font>
    <font>
      <sz val="11"/>
      <name val="Calibri"/>
      <family val="2"/>
      <scheme val="minor"/>
    </font>
    <font>
      <sz val="8"/>
      <name val="Calibri"/>
      <family val="2"/>
      <scheme val="minor"/>
    </font>
    <font>
      <b/>
      <sz val="8"/>
      <name val="Calibri"/>
      <family val="2"/>
      <scheme val="minor"/>
    </font>
    <font>
      <sz val="8"/>
      <name val="Calibri"/>
      <family val="2"/>
    </font>
    <font>
      <b/>
      <sz val="8"/>
      <name val="Calibri"/>
      <family val="2"/>
    </font>
    <font>
      <vertAlign val="subscript"/>
      <sz val="8"/>
      <name val="Calibri"/>
      <family val="2"/>
      <scheme val="minor"/>
    </font>
    <font>
      <sz val="8"/>
      <color rgb="FFFF0000"/>
      <name val="Calibri (Cuerpo)"/>
    </font>
    <font>
      <sz val="11"/>
      <name val="Tahoma"/>
      <family val="2"/>
    </font>
    <font>
      <b/>
      <sz val="10"/>
      <name val="Tahoma"/>
      <family val="2"/>
    </font>
    <font>
      <sz val="10"/>
      <name val="Tahoma"/>
      <family val="2"/>
    </font>
    <font>
      <b/>
      <sz val="9"/>
      <name val="Calibri"/>
      <family val="2"/>
      <scheme val="minor"/>
    </font>
    <font>
      <sz val="9"/>
      <name val="Calibri"/>
      <family val="2"/>
      <scheme val="minor"/>
    </font>
    <font>
      <b/>
      <sz val="20"/>
      <name val="Tahoma"/>
      <family val="2"/>
    </font>
    <font>
      <sz val="8"/>
      <name val="Arial"/>
      <family val="2"/>
    </font>
    <font>
      <b/>
      <sz val="8"/>
      <name val="Tahoma"/>
      <family val="2"/>
    </font>
    <font>
      <sz val="8"/>
      <name val="Tahoma"/>
      <family val="2"/>
    </font>
    <font>
      <sz val="8"/>
      <color rgb="FF000000"/>
      <name val="Calibri"/>
      <family val="2"/>
    </font>
    <font>
      <sz val="8"/>
      <color rgb="FF000000"/>
      <name val="Calibri"/>
      <family val="2"/>
      <scheme val="minor"/>
    </font>
    <font>
      <b/>
      <sz val="8"/>
      <color rgb="FF000000"/>
      <name val="Calibri"/>
      <family val="2"/>
      <scheme val="minor"/>
    </font>
    <font>
      <vertAlign val="superscript"/>
      <sz val="8"/>
      <color rgb="FF000000"/>
      <name val="Calibri"/>
      <family val="2"/>
      <scheme val="minor"/>
    </font>
    <font>
      <sz val="10"/>
      <name val="Calibri"/>
      <family val="2"/>
      <scheme val="minor"/>
    </font>
    <font>
      <sz val="8"/>
      <color rgb="FFFF0000"/>
      <name val="Calibri"/>
      <family val="2"/>
      <scheme val="minor"/>
    </font>
    <font>
      <sz val="8"/>
      <color rgb="FFFF0000"/>
      <name val="Calibri"/>
      <scheme val="minor"/>
    </font>
    <font>
      <sz val="8"/>
      <color rgb="FF000000"/>
      <name val="Calibri"/>
      <scheme val="minor"/>
    </font>
    <font>
      <sz val="8"/>
      <name val="Calibri"/>
      <scheme val="minor"/>
    </font>
    <font>
      <sz val="8"/>
      <color rgb="FF000000"/>
      <name val="Calibri"/>
    </font>
    <font>
      <b/>
      <sz val="8"/>
      <color rgb="FF000000"/>
      <name val="Calibri"/>
    </font>
  </fonts>
  <fills count="3">
    <fill>
      <patternFill patternType="none"/>
    </fill>
    <fill>
      <patternFill patternType="gray125"/>
    </fill>
    <fill>
      <patternFill patternType="solid">
        <fgColor theme="3"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393939"/>
      </left>
      <right style="thin">
        <color rgb="FF393939"/>
      </right>
      <top style="thin">
        <color rgb="FF393939"/>
      </top>
      <bottom style="thin">
        <color rgb="FF393939"/>
      </bottom>
      <diagonal/>
    </border>
    <border>
      <left style="thin">
        <color rgb="FF393939"/>
      </left>
      <right style="thin">
        <color rgb="FF393939"/>
      </right>
      <top style="thin">
        <color rgb="FF393939"/>
      </top>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rgb="FF000000"/>
      </left>
      <right style="thin">
        <color indexed="64"/>
      </right>
      <top style="thin">
        <color rgb="FF000000"/>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s>
  <cellStyleXfs count="13">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166" fontId="2" fillId="0" borderId="0" applyFont="0" applyFill="0" applyBorder="0" applyAlignment="0" applyProtection="0"/>
    <xf numFmtId="0" fontId="3" fillId="0" borderId="0"/>
  </cellStyleXfs>
  <cellXfs count="219">
    <xf numFmtId="0" fontId="0" fillId="0" borderId="0" xfId="0"/>
    <xf numFmtId="0" fontId="4" fillId="0" borderId="0" xfId="0" applyFont="1" applyAlignment="1">
      <alignment vertical="center"/>
    </xf>
    <xf numFmtId="165" fontId="6" fillId="0" borderId="1" xfId="1" applyFont="1" applyFill="1" applyBorder="1" applyAlignment="1">
      <alignment horizontal="center" vertical="center" wrapText="1"/>
    </xf>
    <xf numFmtId="167" fontId="6" fillId="0" borderId="1" xfId="1" applyNumberFormat="1" applyFont="1" applyFill="1" applyBorder="1" applyAlignment="1">
      <alignment horizontal="center" vertical="center" wrapText="1"/>
    </xf>
    <xf numFmtId="171" fontId="6" fillId="0" borderId="1" xfId="1" applyNumberFormat="1" applyFont="1" applyFill="1" applyBorder="1" applyAlignment="1">
      <alignment horizontal="center" vertical="center" wrapText="1"/>
    </xf>
    <xf numFmtId="171" fontId="7" fillId="0" borderId="1" xfId="1" applyNumberFormat="1" applyFont="1" applyFill="1" applyBorder="1" applyAlignment="1">
      <alignment horizontal="center" vertical="center" wrapText="1"/>
    </xf>
    <xf numFmtId="171" fontId="15" fillId="0" borderId="1" xfId="1" applyNumberFormat="1" applyFont="1" applyFill="1" applyBorder="1" applyAlignment="1">
      <alignment horizontal="center" vertical="center" wrapText="1"/>
    </xf>
    <xf numFmtId="171" fontId="6" fillId="0" borderId="8" xfId="1" applyNumberFormat="1" applyFont="1" applyFill="1" applyBorder="1" applyAlignment="1">
      <alignment horizontal="center" vertical="center" wrapText="1"/>
    </xf>
    <xf numFmtId="167" fontId="6" fillId="0" borderId="8" xfId="1" applyNumberFormat="1" applyFont="1" applyFill="1" applyBorder="1" applyAlignment="1">
      <alignment horizontal="center" vertical="center" wrapText="1"/>
    </xf>
    <xf numFmtId="0" fontId="16" fillId="0" borderId="0" xfId="0" applyFont="1" applyAlignment="1">
      <alignment wrapText="1"/>
    </xf>
    <xf numFmtId="0" fontId="6" fillId="0" borderId="0" xfId="0" applyFont="1" applyAlignment="1">
      <alignment horizontal="left" vertical="center" wrapText="1"/>
    </xf>
    <xf numFmtId="171" fontId="16" fillId="0" borderId="0" xfId="0" applyNumberFormat="1" applyFont="1" applyAlignment="1">
      <alignment wrapText="1"/>
    </xf>
    <xf numFmtId="0" fontId="16" fillId="0" borderId="0" xfId="0" applyFont="1" applyAlignment="1">
      <alignment horizontal="center" vertical="center" wrapText="1"/>
    </xf>
    <xf numFmtId="0" fontId="14" fillId="0" borderId="0" xfId="0" applyFont="1"/>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9" fillId="0" borderId="25" xfId="0" applyFont="1" applyBorder="1" applyAlignment="1">
      <alignment horizontal="center" vertical="center" wrapText="1"/>
    </xf>
    <xf numFmtId="0" fontId="15" fillId="0" borderId="1" xfId="0" applyFont="1" applyBorder="1" applyAlignment="1">
      <alignment horizontal="center" vertical="center" wrapText="1"/>
    </xf>
    <xf numFmtId="3" fontId="15" fillId="0" borderId="1" xfId="0" applyNumberFormat="1" applyFont="1" applyBorder="1" applyAlignment="1">
      <alignment horizontal="center" vertical="center" wrapText="1"/>
    </xf>
    <xf numFmtId="0" fontId="5" fillId="0" borderId="0" xfId="0" applyFont="1"/>
    <xf numFmtId="0" fontId="14" fillId="0" borderId="0" xfId="0" applyFont="1" applyAlignment="1">
      <alignment horizontal="center" vertical="center"/>
    </xf>
    <xf numFmtId="0" fontId="7"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25" fillId="0" borderId="1" xfId="0" applyFont="1" applyBorder="1" applyAlignment="1">
      <alignment horizontal="center" vertical="center" wrapText="1"/>
    </xf>
    <xf numFmtId="0" fontId="14" fillId="0" borderId="3" xfId="0" applyFont="1" applyBorder="1" applyAlignment="1">
      <alignment horizontal="center" vertical="center" wrapText="1"/>
    </xf>
    <xf numFmtId="167" fontId="14" fillId="0" borderId="3" xfId="0" applyNumberFormat="1" applyFont="1" applyBorder="1" applyAlignment="1">
      <alignment horizontal="center" vertical="center" wrapText="1"/>
    </xf>
    <xf numFmtId="167" fontId="14" fillId="0" borderId="6" xfId="0" applyNumberFormat="1" applyFont="1" applyBorder="1" applyAlignment="1">
      <alignment horizontal="center" vertical="center" wrapText="1"/>
    </xf>
    <xf numFmtId="167" fontId="14" fillId="0" borderId="5" xfId="0" applyNumberFormat="1" applyFont="1" applyBorder="1" applyAlignment="1">
      <alignment horizontal="right"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6" fillId="0" borderId="0" xfId="0" applyFont="1" applyAlignment="1">
      <alignment horizontal="center" vertical="center"/>
    </xf>
    <xf numFmtId="0" fontId="14" fillId="0" borderId="0" xfId="0" applyFont="1" applyAlignment="1">
      <alignment vertical="center"/>
    </xf>
    <xf numFmtId="0" fontId="14" fillId="0" borderId="4" xfId="0" applyFont="1" applyBorder="1" applyAlignment="1">
      <alignment horizontal="center" vertical="center" wrapText="1"/>
    </xf>
    <xf numFmtId="0" fontId="6" fillId="0" borderId="0" xfId="0" applyFont="1"/>
    <xf numFmtId="0" fontId="14"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vertical="center"/>
    </xf>
    <xf numFmtId="0" fontId="6" fillId="0" borderId="11" xfId="0" applyFont="1" applyBorder="1" applyAlignment="1">
      <alignment horizontal="center" vertical="center" wrapText="1"/>
    </xf>
    <xf numFmtId="0" fontId="14" fillId="0" borderId="1" xfId="0" applyFont="1" applyBorder="1" applyAlignment="1">
      <alignment vertical="center" wrapText="1"/>
    </xf>
    <xf numFmtId="168" fontId="14" fillId="0" borderId="1" xfId="0" applyNumberFormat="1" applyFont="1" applyBorder="1" applyAlignment="1">
      <alignment horizontal="center" vertical="center" wrapText="1"/>
    </xf>
    <xf numFmtId="167" fontId="14" fillId="0" borderId="1" xfId="0" applyNumberFormat="1" applyFont="1" applyBorder="1" applyAlignment="1">
      <alignment horizontal="center" vertical="center" wrapText="1"/>
    </xf>
    <xf numFmtId="0" fontId="14" fillId="0" borderId="3" xfId="0" applyFont="1" applyBorder="1" applyAlignment="1">
      <alignment vertical="center" wrapText="1"/>
    </xf>
    <xf numFmtId="168" fontId="14" fillId="0" borderId="5" xfId="0" applyNumberFormat="1" applyFont="1" applyBorder="1" applyAlignment="1">
      <alignment horizontal="center" vertical="center" wrapText="1"/>
    </xf>
    <xf numFmtId="167" fontId="14" fillId="0" borderId="5" xfId="0" applyNumberFormat="1" applyFont="1" applyBorder="1" applyAlignment="1">
      <alignment horizontal="center" vertical="center" wrapText="1"/>
    </xf>
    <xf numFmtId="0" fontId="14" fillId="0" borderId="2" xfId="0" applyFont="1" applyBorder="1" applyAlignment="1">
      <alignment vertical="center"/>
    </xf>
    <xf numFmtId="0" fontId="25" fillId="0" borderId="4" xfId="0" applyFont="1" applyBorder="1" applyAlignment="1">
      <alignment horizontal="center" vertical="center" wrapText="1"/>
    </xf>
    <xf numFmtId="0" fontId="14" fillId="0" borderId="9" xfId="0" applyFont="1" applyBorder="1" applyAlignment="1">
      <alignment horizontal="right" vertical="center" wrapText="1"/>
    </xf>
    <xf numFmtId="169" fontId="14" fillId="0" borderId="10" xfId="0" applyNumberFormat="1" applyFont="1" applyBorder="1" applyAlignment="1">
      <alignment horizontal="right" vertical="center" wrapText="1"/>
    </xf>
    <xf numFmtId="167" fontId="14" fillId="0" borderId="10" xfId="0" applyNumberFormat="1" applyFont="1" applyBorder="1" applyAlignment="1">
      <alignment horizontal="center" vertical="center" wrapText="1"/>
    </xf>
    <xf numFmtId="0" fontId="6" fillId="0" borderId="0" xfId="0" applyFont="1" applyAlignment="1">
      <alignment horizontal="right"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1" fontId="6" fillId="0" borderId="1" xfId="0" applyNumberFormat="1" applyFont="1" applyBorder="1" applyAlignment="1">
      <alignment horizontal="center" vertical="center"/>
    </xf>
    <xf numFmtId="167" fontId="6" fillId="0" borderId="1" xfId="0" applyNumberFormat="1" applyFont="1" applyBorder="1" applyAlignment="1">
      <alignment horizontal="center" vertical="center"/>
    </xf>
    <xf numFmtId="0" fontId="6" fillId="0" borderId="10" xfId="0" applyFont="1" applyBorder="1" applyAlignment="1">
      <alignment horizontal="center" vertical="center" wrapText="1"/>
    </xf>
    <xf numFmtId="0" fontId="6" fillId="0" borderId="1" xfId="0" applyFont="1" applyBorder="1" applyAlignment="1">
      <alignment horizontal="left" vertical="top" wrapText="1"/>
    </xf>
    <xf numFmtId="0" fontId="6" fillId="0" borderId="2" xfId="0" applyFont="1" applyBorder="1" applyAlignment="1">
      <alignment horizontal="left" vertical="center" wrapText="1"/>
    </xf>
    <xf numFmtId="0" fontId="6" fillId="0" borderId="1" xfId="0" applyFont="1" applyBorder="1" applyAlignment="1">
      <alignment wrapText="1"/>
    </xf>
    <xf numFmtId="0" fontId="6" fillId="0" borderId="0" xfId="10" applyFont="1" applyAlignment="1">
      <alignment horizontal="left" vertical="center"/>
    </xf>
    <xf numFmtId="0" fontId="6" fillId="0" borderId="10" xfId="0" applyFont="1" applyBorder="1" applyAlignment="1">
      <alignment horizontal="left" vertical="center" wrapText="1"/>
    </xf>
    <xf numFmtId="0" fontId="6" fillId="0" borderId="13" xfId="0" applyFont="1" applyBorder="1" applyAlignment="1">
      <alignment horizontal="center" vertical="center" wrapText="1"/>
    </xf>
    <xf numFmtId="0" fontId="6" fillId="0" borderId="10" xfId="0" applyFont="1" applyBorder="1" applyAlignment="1">
      <alignment horizontal="left" vertical="top" wrapText="1"/>
    </xf>
    <xf numFmtId="170" fontId="6" fillId="0" borderId="10" xfId="1" applyNumberFormat="1" applyFont="1" applyFill="1" applyBorder="1" applyAlignment="1">
      <alignment horizontal="left" vertical="center" wrapText="1"/>
    </xf>
    <xf numFmtId="170" fontId="6" fillId="0" borderId="10" xfId="10" applyNumberFormat="1" applyFont="1" applyBorder="1" applyAlignment="1">
      <alignment horizontal="left" vertical="center" wrapText="1"/>
    </xf>
    <xf numFmtId="167" fontId="6" fillId="0" borderId="10" xfId="10" applyNumberFormat="1" applyFont="1" applyBorder="1" applyAlignment="1">
      <alignment horizontal="left" vertical="center" wrapText="1"/>
    </xf>
    <xf numFmtId="170" fontId="6" fillId="0" borderId="10" xfId="10" applyNumberFormat="1" applyFont="1" applyBorder="1" applyAlignment="1">
      <alignment horizontal="left" vertical="center"/>
    </xf>
    <xf numFmtId="167" fontId="6" fillId="0" borderId="10" xfId="10" applyNumberFormat="1" applyFont="1" applyBorder="1" applyAlignment="1">
      <alignment horizontal="left" vertical="center"/>
    </xf>
    <xf numFmtId="0" fontId="6" fillId="0" borderId="14" xfId="0" applyFont="1" applyBorder="1" applyAlignment="1">
      <alignment horizontal="center" vertical="center" wrapText="1"/>
    </xf>
    <xf numFmtId="0" fontId="6" fillId="0" borderId="10" xfId="0" applyFont="1" applyBorder="1" applyAlignment="1">
      <alignment horizontal="center" vertical="center"/>
    </xf>
    <xf numFmtId="0" fontId="6" fillId="0" borderId="10" xfId="0" applyFont="1" applyBorder="1" applyAlignment="1">
      <alignment horizontal="left" vertical="center"/>
    </xf>
    <xf numFmtId="3" fontId="6" fillId="0" borderId="1" xfId="0" applyNumberFormat="1"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xf numFmtId="0" fontId="6" fillId="0" borderId="9" xfId="0" applyFont="1" applyBorder="1" applyAlignment="1">
      <alignment horizontal="center" vertical="center"/>
    </xf>
    <xf numFmtId="0" fontId="6" fillId="0" borderId="12" xfId="0" applyFont="1" applyBorder="1" applyAlignment="1">
      <alignment horizontal="center" vertical="center" wrapText="1"/>
    </xf>
    <xf numFmtId="0" fontId="8" fillId="0" borderId="10" xfId="0" applyFont="1" applyBorder="1" applyAlignment="1">
      <alignment vertical="center" wrapText="1"/>
    </xf>
    <xf numFmtId="0" fontId="8" fillId="0" borderId="9" xfId="0" applyFont="1" applyBorder="1" applyAlignment="1">
      <alignment vertical="top" wrapText="1"/>
    </xf>
    <xf numFmtId="0" fontId="6" fillId="0" borderId="10" xfId="10" applyFont="1" applyBorder="1" applyAlignment="1">
      <alignment horizontal="left" vertical="center"/>
    </xf>
    <xf numFmtId="169" fontId="6" fillId="0" borderId="10" xfId="10" applyNumberFormat="1" applyFont="1" applyBorder="1" applyAlignment="1">
      <alignment horizontal="left" vertical="center"/>
    </xf>
    <xf numFmtId="0" fontId="6" fillId="0" borderId="0" xfId="10" applyFont="1"/>
    <xf numFmtId="0" fontId="6" fillId="0" borderId="15" xfId="0" applyFont="1" applyBorder="1" applyAlignment="1">
      <alignment horizontal="center" vertical="center" wrapText="1"/>
    </xf>
    <xf numFmtId="0" fontId="6" fillId="0" borderId="15" xfId="0" applyFont="1" applyBorder="1" applyAlignment="1">
      <alignment horizontal="lef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 xfId="0" applyFont="1" applyBorder="1" applyAlignment="1">
      <alignment horizontal="justify" vertical="center" wrapText="1"/>
    </xf>
    <xf numFmtId="0" fontId="6" fillId="0" borderId="8" xfId="0" applyFont="1" applyBorder="1" applyAlignment="1">
      <alignment vertical="center" wrapText="1"/>
    </xf>
    <xf numFmtId="0" fontId="9" fillId="0" borderId="1" xfId="0" applyFont="1" applyBorder="1" applyAlignment="1">
      <alignment horizontal="left" vertical="center" wrapText="1"/>
    </xf>
    <xf numFmtId="0" fontId="6" fillId="0" borderId="4" xfId="0" applyFont="1" applyBorder="1" applyAlignment="1">
      <alignment horizontal="center" vertical="center" wrapText="1"/>
    </xf>
    <xf numFmtId="0" fontId="8" fillId="0" borderId="1" xfId="0" applyFont="1" applyBorder="1" applyAlignment="1">
      <alignment horizontal="left" vertical="center" wrapText="1"/>
    </xf>
    <xf numFmtId="0" fontId="6" fillId="0" borderId="4" xfId="0" applyFont="1" applyBorder="1" applyAlignment="1">
      <alignment vertical="center" wrapText="1"/>
    </xf>
    <xf numFmtId="0" fontId="6" fillId="0" borderId="6" xfId="0" applyFont="1" applyBorder="1" applyAlignment="1">
      <alignment horizontal="center" vertical="center" wrapText="1"/>
    </xf>
    <xf numFmtId="171" fontId="6" fillId="0" borderId="10" xfId="0" applyNumberFormat="1" applyFont="1" applyBorder="1" applyAlignment="1">
      <alignment vertical="center"/>
    </xf>
    <xf numFmtId="0" fontId="6" fillId="0" borderId="3" xfId="0" applyFont="1" applyBorder="1" applyAlignment="1">
      <alignment vertical="center" wrapText="1"/>
    </xf>
    <xf numFmtId="0" fontId="6" fillId="0" borderId="3" xfId="0" applyFont="1" applyBorder="1" applyAlignment="1">
      <alignment horizontal="center" vertical="center" wrapText="1"/>
    </xf>
    <xf numFmtId="0" fontId="6" fillId="0" borderId="17" xfId="0" applyFont="1" applyBorder="1" applyAlignment="1">
      <alignment horizontal="center" vertical="center"/>
    </xf>
    <xf numFmtId="0" fontId="6" fillId="0" borderId="3" xfId="0" applyFont="1" applyBorder="1" applyAlignment="1">
      <alignment vertical="top" wrapText="1"/>
    </xf>
    <xf numFmtId="0" fontId="6" fillId="0" borderId="17" xfId="0" applyFont="1" applyBorder="1" applyAlignment="1">
      <alignment horizontal="center" vertical="center" wrapText="1"/>
    </xf>
    <xf numFmtId="0" fontId="6" fillId="0" borderId="7" xfId="0" applyFont="1" applyBorder="1" applyAlignment="1">
      <alignment horizontal="center" vertical="center" wrapText="1"/>
    </xf>
    <xf numFmtId="171" fontId="6" fillId="0" borderId="11" xfId="0" applyNumberFormat="1" applyFont="1" applyBorder="1" applyAlignment="1">
      <alignment vertical="center"/>
    </xf>
    <xf numFmtId="0" fontId="23" fillId="0" borderId="1" xfId="0" applyFont="1" applyBorder="1" applyAlignment="1">
      <alignment horizontal="left" vertical="center" wrapText="1"/>
    </xf>
    <xf numFmtId="6" fontId="16" fillId="0" borderId="1" xfId="0" applyNumberFormat="1" applyFont="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left" vertical="center" wrapText="1"/>
    </xf>
    <xf numFmtId="171" fontId="18" fillId="0" borderId="0" xfId="0" applyNumberFormat="1" applyFont="1" applyAlignment="1">
      <alignment horizontal="center" vertical="center" wrapText="1"/>
    </xf>
    <xf numFmtId="6" fontId="16" fillId="0" borderId="0" xfId="0" applyNumberFormat="1" applyFont="1" applyAlignment="1">
      <alignment horizontal="center" vertical="center" wrapText="1"/>
    </xf>
    <xf numFmtId="0" fontId="12" fillId="0" borderId="0" xfId="0" applyFont="1"/>
    <xf numFmtId="0" fontId="20" fillId="0" borderId="0" xfId="0" applyFont="1" applyAlignment="1">
      <alignment wrapText="1"/>
    </xf>
    <xf numFmtId="0" fontId="6" fillId="0" borderId="0" xfId="0" applyFont="1" applyAlignment="1">
      <alignment wrapText="1"/>
    </xf>
    <xf numFmtId="0" fontId="5" fillId="0" borderId="0" xfId="0" applyFont="1" applyAlignment="1">
      <alignment horizontal="left"/>
    </xf>
    <xf numFmtId="0" fontId="7"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1" xfId="0" applyFont="1" applyFill="1" applyBorder="1" applyAlignment="1">
      <alignment vertical="center" wrapText="1"/>
    </xf>
    <xf numFmtId="1" fontId="6" fillId="2" borderId="1" xfId="0" applyNumberFormat="1" applyFont="1" applyFill="1" applyBorder="1" applyAlignment="1">
      <alignment horizontal="center" vertical="center"/>
    </xf>
    <xf numFmtId="0" fontId="6" fillId="2" borderId="10"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2" borderId="10" xfId="0" applyFont="1" applyFill="1" applyBorder="1" applyAlignment="1">
      <alignment horizontal="left" vertical="center"/>
    </xf>
    <xf numFmtId="0" fontId="6" fillId="2" borderId="10"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10" xfId="0" applyFont="1" applyFill="1" applyBorder="1" applyAlignment="1">
      <alignment vertical="center" wrapText="1"/>
    </xf>
    <xf numFmtId="0" fontId="6" fillId="2" borderId="10" xfId="10" applyFont="1" applyFill="1" applyBorder="1" applyAlignment="1">
      <alignment horizontal="left" vertical="center"/>
    </xf>
    <xf numFmtId="0" fontId="6" fillId="2" borderId="4" xfId="0" applyFont="1" applyFill="1" applyBorder="1" applyAlignment="1">
      <alignment horizontal="center" vertical="center" wrapText="1"/>
    </xf>
    <xf numFmtId="0" fontId="8" fillId="2" borderId="1" xfId="0" applyFont="1" applyFill="1" applyBorder="1" applyAlignment="1">
      <alignment vertical="center" wrapText="1"/>
    </xf>
    <xf numFmtId="0" fontId="6" fillId="2" borderId="15" xfId="0" applyFont="1" applyFill="1" applyBorder="1" applyAlignment="1">
      <alignment horizontal="center" vertical="center" wrapText="1"/>
    </xf>
    <xf numFmtId="0" fontId="6" fillId="2" borderId="8" xfId="0" applyFont="1" applyFill="1" applyBorder="1" applyAlignment="1">
      <alignment vertical="center" wrapText="1"/>
    </xf>
    <xf numFmtId="0" fontId="8" fillId="2" borderId="1" xfId="0" applyFont="1" applyFill="1" applyBorder="1" applyAlignment="1">
      <alignment horizontal="left" vertical="center" wrapText="1"/>
    </xf>
    <xf numFmtId="0" fontId="6" fillId="2" borderId="26" xfId="0" applyFont="1" applyFill="1" applyBorder="1" applyAlignment="1">
      <alignment vertical="center" wrapText="1"/>
    </xf>
    <xf numFmtId="0" fontId="21" fillId="2" borderId="2" xfId="0" applyFont="1" applyFill="1" applyBorder="1" applyAlignment="1">
      <alignment vertical="center" wrapText="1"/>
    </xf>
    <xf numFmtId="0" fontId="22" fillId="2" borderId="1" xfId="0" applyFont="1" applyFill="1" applyBorder="1" applyAlignment="1">
      <alignment vertical="center" wrapText="1"/>
    </xf>
    <xf numFmtId="0" fontId="22" fillId="2" borderId="1" xfId="0" applyFont="1" applyFill="1" applyBorder="1" applyAlignment="1">
      <alignment horizontal="left" vertical="center" wrapText="1"/>
    </xf>
    <xf numFmtId="0" fontId="29" fillId="2" borderId="1" xfId="0" applyFont="1" applyFill="1" applyBorder="1" applyAlignment="1">
      <alignment vertical="center" wrapText="1"/>
    </xf>
    <xf numFmtId="0" fontId="7" fillId="0" borderId="3" xfId="0" applyFont="1" applyBorder="1" applyAlignment="1">
      <alignment vertical="center" wrapText="1"/>
    </xf>
    <xf numFmtId="0" fontId="6" fillId="0" borderId="3" xfId="0" applyFont="1" applyBorder="1" applyAlignment="1">
      <alignment horizontal="left" vertical="center" wrapText="1"/>
    </xf>
    <xf numFmtId="0" fontId="7"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left" vertical="center" wrapText="1"/>
    </xf>
    <xf numFmtId="0" fontId="6" fillId="2" borderId="2" xfId="0" applyFont="1" applyFill="1" applyBorder="1" applyAlignment="1">
      <alignment horizontal="left" vertical="center" wrapText="1"/>
    </xf>
    <xf numFmtId="0" fontId="17" fillId="0" borderId="17" xfId="0" applyFont="1" applyBorder="1" applyAlignment="1">
      <alignment horizontal="center" vertical="center"/>
    </xf>
    <xf numFmtId="0" fontId="17" fillId="0" borderId="6" xfId="0" applyFont="1" applyBorder="1" applyAlignment="1">
      <alignment horizontal="center" vertical="center"/>
    </xf>
    <xf numFmtId="0" fontId="17" fillId="0" borderId="4" xfId="0" applyFont="1" applyBorder="1" applyAlignment="1">
      <alignment horizontal="center" vertical="center"/>
    </xf>
    <xf numFmtId="0" fontId="25"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14" fillId="0" borderId="8"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172" fontId="6" fillId="0" borderId="11" xfId="10" applyNumberFormat="1" applyFont="1" applyBorder="1" applyAlignment="1">
      <alignment horizontal="center" vertical="center"/>
    </xf>
    <xf numFmtId="172" fontId="6" fillId="0" borderId="5" xfId="10" applyNumberFormat="1" applyFont="1" applyBorder="1" applyAlignment="1">
      <alignment horizontal="center" vertical="center"/>
    </xf>
    <xf numFmtId="165" fontId="6" fillId="0" borderId="8" xfId="1" applyFont="1" applyFill="1" applyBorder="1" applyAlignment="1">
      <alignment horizontal="center" vertical="center" wrapText="1"/>
    </xf>
    <xf numFmtId="165" fontId="6" fillId="0" borderId="2" xfId="1" applyFont="1" applyFill="1" applyBorder="1" applyAlignment="1">
      <alignment horizontal="center" vertical="center" wrapText="1"/>
    </xf>
    <xf numFmtId="167" fontId="6" fillId="0" borderId="8" xfId="1" applyNumberFormat="1" applyFont="1" applyFill="1" applyBorder="1" applyAlignment="1">
      <alignment horizontal="center" vertical="center" wrapText="1"/>
    </xf>
    <xf numFmtId="167" fontId="6" fillId="0" borderId="2" xfId="1" applyNumberFormat="1" applyFont="1" applyFill="1" applyBorder="1" applyAlignment="1">
      <alignment horizontal="center" vertical="center" wrapText="1"/>
    </xf>
    <xf numFmtId="0" fontId="6" fillId="0" borderId="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2" xfId="0" applyFont="1" applyBorder="1" applyAlignment="1">
      <alignment horizontal="center" vertical="center" wrapText="1"/>
    </xf>
    <xf numFmtId="172" fontId="14" fillId="0" borderId="8" xfId="0" applyNumberFormat="1" applyFont="1" applyBorder="1" applyAlignment="1">
      <alignment horizontal="center" vertical="center" wrapText="1"/>
    </xf>
    <xf numFmtId="172" fontId="6" fillId="0" borderId="2" xfId="0" applyNumberFormat="1" applyFont="1" applyBorder="1" applyAlignment="1">
      <alignment horizontal="center" vertical="center" wrapText="1"/>
    </xf>
    <xf numFmtId="0" fontId="6" fillId="0" borderId="1" xfId="0" applyFont="1" applyBorder="1" applyAlignment="1">
      <alignment horizontal="center" vertical="center" wrapText="1"/>
    </xf>
    <xf numFmtId="171" fontId="6" fillId="0" borderId="8" xfId="1" applyNumberFormat="1" applyFont="1" applyFill="1" applyBorder="1" applyAlignment="1">
      <alignment horizontal="center" vertical="center" wrapText="1"/>
    </xf>
    <xf numFmtId="171" fontId="6" fillId="0" borderId="2" xfId="1" applyNumberFormat="1" applyFont="1" applyFill="1" applyBorder="1" applyAlignment="1">
      <alignment horizontal="center" vertical="center" wrapText="1"/>
    </xf>
    <xf numFmtId="0" fontId="22" fillId="2" borderId="8" xfId="0" applyFont="1" applyFill="1" applyBorder="1" applyAlignment="1">
      <alignment horizontal="left" vertical="center" wrapText="1"/>
    </xf>
    <xf numFmtId="0" fontId="22" fillId="2" borderId="2" xfId="0" applyFont="1" applyFill="1" applyBorder="1" applyAlignment="1">
      <alignment horizontal="left" vertical="center" wrapText="1"/>
    </xf>
    <xf numFmtId="171" fontId="7" fillId="0" borderId="8" xfId="1" applyNumberFormat="1" applyFont="1" applyFill="1" applyBorder="1" applyAlignment="1">
      <alignment horizontal="center" vertical="center" wrapText="1"/>
    </xf>
    <xf numFmtId="171" fontId="7" fillId="0" borderId="2" xfId="1"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7" fillId="2" borderId="18"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14" fillId="2" borderId="8" xfId="0" applyFont="1" applyFill="1" applyBorder="1" applyAlignment="1">
      <alignment horizontal="center" vertical="center" wrapText="1"/>
    </xf>
    <xf numFmtId="173" fontId="14" fillId="0" borderId="8" xfId="0" applyNumberFormat="1" applyFont="1" applyBorder="1" applyAlignment="1">
      <alignment horizontal="center" vertical="center" wrapText="1"/>
    </xf>
    <xf numFmtId="173" fontId="6" fillId="0" borderId="18" xfId="0" applyNumberFormat="1" applyFont="1" applyBorder="1" applyAlignment="1">
      <alignment horizontal="center" vertical="center" wrapText="1"/>
    </xf>
    <xf numFmtId="173" fontId="6" fillId="0" borderId="2"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6" fillId="0" borderId="18" xfId="0" applyFont="1" applyBorder="1" applyAlignment="1">
      <alignment horizontal="center" vertical="center" wrapText="1"/>
    </xf>
    <xf numFmtId="0" fontId="6" fillId="2" borderId="18" xfId="0" applyFont="1" applyFill="1" applyBorder="1" applyAlignment="1">
      <alignment horizontal="left" vertical="center" wrapText="1"/>
    </xf>
    <xf numFmtId="171" fontId="6" fillId="0" borderId="1" xfId="0" applyNumberFormat="1" applyFont="1" applyBorder="1" applyAlignment="1">
      <alignment horizontal="center" vertical="center"/>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30" fillId="2" borderId="25"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2" fillId="2" borderId="8"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8" fillId="0" borderId="25" xfId="0" applyFont="1" applyBorder="1" applyAlignment="1">
      <alignment horizontal="left" vertical="center" wrapText="1"/>
    </xf>
    <xf numFmtId="0" fontId="8" fillId="0" borderId="2" xfId="0" applyFont="1" applyBorder="1" applyAlignment="1">
      <alignment horizontal="left" vertical="center" wrapText="1"/>
    </xf>
    <xf numFmtId="0" fontId="23" fillId="0" borderId="8" xfId="0" applyFont="1" applyBorder="1" applyAlignment="1">
      <alignment horizontal="center" vertical="center" wrapText="1"/>
    </xf>
    <xf numFmtId="0" fontId="23" fillId="0" borderId="2"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8" xfId="0" applyFont="1" applyBorder="1" applyAlignment="1">
      <alignment horizontal="left" vertical="center" wrapText="1"/>
    </xf>
    <xf numFmtId="0" fontId="22" fillId="0" borderId="23" xfId="0" applyFont="1" applyBorder="1" applyAlignment="1">
      <alignment horizontal="left" vertical="center" wrapText="1"/>
    </xf>
    <xf numFmtId="0" fontId="22" fillId="0" borderId="25" xfId="0" applyFont="1" applyBorder="1" applyAlignment="1">
      <alignment horizontal="left" vertical="top" wrapText="1"/>
    </xf>
    <xf numFmtId="0" fontId="22" fillId="0" borderId="2" xfId="0" applyFont="1" applyBorder="1" applyAlignment="1">
      <alignment horizontal="left" vertical="top" wrapText="1"/>
    </xf>
    <xf numFmtId="0" fontId="6" fillId="0" borderId="21" xfId="0" applyFont="1" applyBorder="1" applyAlignment="1">
      <alignment horizontal="center" vertical="center" wrapText="1"/>
    </xf>
  </cellXfs>
  <cellStyles count="13">
    <cellStyle name="Moneda [0] 2" xfId="9" xr:uid="{00000000-0005-0000-0000-000000000000}"/>
    <cellStyle name="Moneda [0] 3" xfId="2" xr:uid="{00000000-0005-0000-0000-000001000000}"/>
    <cellStyle name="Moneda 2" xfId="11" xr:uid="{00000000-0005-0000-0000-000002000000}"/>
    <cellStyle name="Moneda 3" xfId="7" xr:uid="{00000000-0005-0000-0000-000003000000}"/>
    <cellStyle name="Moneda 4" xfId="1" xr:uid="{00000000-0005-0000-0000-000004000000}"/>
    <cellStyle name="Moneda 7" xfId="5" xr:uid="{00000000-0005-0000-0000-000005000000}"/>
    <cellStyle name="Normal" xfId="0" builtinId="0"/>
    <cellStyle name="Normal 2 2" xfId="3" xr:uid="{00000000-0005-0000-0000-000007000000}"/>
    <cellStyle name="Normal 2_INFORME CIENCIAS 25 DE AGOSTO" xfId="4" xr:uid="{00000000-0005-0000-0000-000008000000}"/>
    <cellStyle name="Normal 28" xfId="12" xr:uid="{00000000-0005-0000-0000-000009000000}"/>
    <cellStyle name="Normal 3" xfId="10" xr:uid="{00000000-0005-0000-0000-00000A000000}"/>
    <cellStyle name="Normal 4" xfId="8" xr:uid="{00000000-0005-0000-0000-00000B000000}"/>
    <cellStyle name="Normal 5"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647700</xdr:colOff>
      <xdr:row>1</xdr:row>
      <xdr:rowOff>6669</xdr:rowOff>
    </xdr:from>
    <xdr:ext cx="1836420" cy="1646871"/>
    <xdr:pic>
      <xdr:nvPicPr>
        <xdr:cNvPr id="3" name="image1.png">
          <a:extLst>
            <a:ext uri="{FF2B5EF4-FFF2-40B4-BE49-F238E27FC236}">
              <a16:creationId xmlns:a16="http://schemas.microsoft.com/office/drawing/2014/main" id="{A55C2919-053C-4F17-BF99-E910835F2B22}"/>
            </a:ext>
          </a:extLst>
        </xdr:cNvPr>
        <xdr:cNvPicPr preferRelativeResize="0"/>
      </xdr:nvPicPr>
      <xdr:blipFill>
        <a:blip xmlns:r="http://schemas.openxmlformats.org/officeDocument/2006/relationships" r:embed="rId1" cstate="print"/>
        <a:stretch>
          <a:fillRect/>
        </a:stretch>
      </xdr:blipFill>
      <xdr:spPr>
        <a:xfrm>
          <a:off x="1371600" y="159069"/>
          <a:ext cx="1836420" cy="1646871"/>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S153"/>
  <sheetViews>
    <sheetView showGridLines="0" tabSelected="1" topLeftCell="A106" zoomScale="85" zoomScaleNormal="85" zoomScaleSheetLayoutView="40" workbookViewId="0">
      <selection activeCell="G62" sqref="G62"/>
    </sheetView>
  </sheetViews>
  <sheetFormatPr baseColWidth="10" defaultColWidth="11.3984375" defaultRowHeight="14.25"/>
  <cols>
    <col min="1" max="1" width="2.3984375" style="19" customWidth="1"/>
    <col min="2" max="2" width="7.3984375" style="19" customWidth="1"/>
    <col min="3" max="3" width="15.265625" style="109" customWidth="1"/>
    <col min="4" max="4" width="19.265625" style="110" customWidth="1"/>
    <col min="5" max="5" width="22.73046875" style="19" customWidth="1"/>
    <col min="6" max="6" width="17.265625" style="19" customWidth="1"/>
    <col min="7" max="7" width="255.3984375" style="34" customWidth="1"/>
    <col min="8" max="8" width="15.73046875" style="19" customWidth="1"/>
    <col min="9" max="9" width="49.3984375" style="19" customWidth="1"/>
    <col min="10" max="10" width="16.1328125" style="19" customWidth="1"/>
    <col min="11" max="11" width="26.3984375" style="19" customWidth="1"/>
    <col min="12" max="12" width="17" style="19" customWidth="1"/>
    <col min="13" max="13" width="14.86328125" style="19" customWidth="1"/>
    <col min="14" max="14" width="38.59765625" style="19" customWidth="1"/>
    <col min="15" max="15" width="28.59765625" style="19" customWidth="1"/>
    <col min="16" max="16" width="2.265625" style="19" customWidth="1"/>
    <col min="17" max="17" width="11.3984375" style="19"/>
    <col min="18" max="18" width="17.86328125" style="19" customWidth="1"/>
    <col min="19" max="16384" width="11.3984375" style="19"/>
  </cols>
  <sheetData>
    <row r="1" spans="1:17" s="9" customFormat="1" ht="11.65">
      <c r="G1" s="10"/>
      <c r="L1" s="11"/>
    </row>
    <row r="2" spans="1:17" s="9" customFormat="1" ht="27" customHeight="1">
      <c r="B2" s="187"/>
      <c r="C2" s="187"/>
      <c r="D2" s="187"/>
      <c r="E2" s="187"/>
      <c r="F2" s="196" t="s">
        <v>0</v>
      </c>
      <c r="G2" s="196"/>
      <c r="H2" s="196"/>
      <c r="I2" s="196"/>
      <c r="J2" s="196"/>
      <c r="K2" s="196"/>
      <c r="L2" s="196"/>
      <c r="M2" s="196"/>
      <c r="N2" s="196"/>
      <c r="O2" s="196"/>
    </row>
    <row r="3" spans="1:17" s="9" customFormat="1" ht="23.25" customHeight="1">
      <c r="B3" s="187"/>
      <c r="C3" s="187"/>
      <c r="D3" s="187"/>
      <c r="E3" s="187"/>
      <c r="F3" s="196" t="s">
        <v>1</v>
      </c>
      <c r="G3" s="196"/>
      <c r="H3" s="196"/>
      <c r="I3" s="196"/>
      <c r="J3" s="196"/>
      <c r="K3" s="196"/>
      <c r="L3" s="196"/>
      <c r="M3" s="196"/>
      <c r="N3" s="196"/>
      <c r="O3" s="196"/>
    </row>
    <row r="4" spans="1:17" s="9" customFormat="1" ht="81.75" customHeight="1">
      <c r="B4" s="187"/>
      <c r="C4" s="187"/>
      <c r="D4" s="187"/>
      <c r="E4" s="187"/>
      <c r="F4" s="195" t="s">
        <v>2</v>
      </c>
      <c r="G4" s="195"/>
      <c r="H4" s="195"/>
      <c r="I4" s="195"/>
      <c r="J4" s="195"/>
      <c r="K4" s="195"/>
      <c r="L4" s="195"/>
      <c r="M4" s="195"/>
      <c r="N4" s="195"/>
      <c r="O4" s="195"/>
    </row>
    <row r="5" spans="1:17" s="9" customFormat="1" ht="25.5" customHeight="1">
      <c r="B5" s="12"/>
      <c r="C5" s="12"/>
      <c r="D5" s="12"/>
      <c r="E5" s="12"/>
      <c r="F5" s="196" t="s">
        <v>3</v>
      </c>
      <c r="G5" s="196"/>
      <c r="H5" s="196"/>
      <c r="I5" s="196"/>
      <c r="J5" s="196"/>
      <c r="K5" s="196"/>
      <c r="L5" s="196"/>
      <c r="M5" s="196"/>
      <c r="N5" s="196"/>
      <c r="O5" s="196"/>
    </row>
    <row r="6" spans="1:17" ht="91.5" customHeight="1">
      <c r="A6" s="13"/>
      <c r="B6" s="14" t="s">
        <v>4</v>
      </c>
      <c r="C6" s="14" t="s">
        <v>5</v>
      </c>
      <c r="D6" s="15" t="s">
        <v>6</v>
      </c>
      <c r="E6" s="14" t="s">
        <v>7</v>
      </c>
      <c r="F6" s="14" t="s">
        <v>8</v>
      </c>
      <c r="G6" s="16" t="s">
        <v>9</v>
      </c>
      <c r="H6" s="14" t="s">
        <v>10</v>
      </c>
      <c r="I6" s="17" t="s">
        <v>11</v>
      </c>
      <c r="J6" s="17" t="s">
        <v>12</v>
      </c>
      <c r="K6" s="17" t="s">
        <v>13</v>
      </c>
      <c r="L6" s="6" t="s">
        <v>14</v>
      </c>
      <c r="M6" s="17" t="s">
        <v>15</v>
      </c>
      <c r="N6" s="18" t="s">
        <v>16</v>
      </c>
      <c r="O6" s="17" t="s">
        <v>17</v>
      </c>
    </row>
    <row r="7" spans="1:17" s="31" customFormat="1" ht="183" customHeight="1">
      <c r="A7" s="20"/>
      <c r="B7" s="21">
        <v>1</v>
      </c>
      <c r="C7" s="22" t="s">
        <v>18</v>
      </c>
      <c r="D7" s="23" t="s">
        <v>19</v>
      </c>
      <c r="E7" s="22" t="s">
        <v>20</v>
      </c>
      <c r="F7" s="24" t="s">
        <v>21</v>
      </c>
      <c r="G7" s="58" t="s">
        <v>22</v>
      </c>
      <c r="H7" s="25">
        <v>2</v>
      </c>
      <c r="I7" s="26"/>
      <c r="J7" s="27"/>
      <c r="K7" s="28"/>
      <c r="L7" s="29"/>
      <c r="M7" s="30">
        <f t="shared" ref="M7:M12" si="0">L7*19%</f>
        <v>0</v>
      </c>
      <c r="N7" s="29">
        <f t="shared" ref="N7:N12" si="1">(L7+M7)*H7</f>
        <v>0</v>
      </c>
      <c r="O7" s="25"/>
    </row>
    <row r="8" spans="1:17" s="34" customFormat="1" ht="409.5" customHeight="1">
      <c r="A8" s="32"/>
      <c r="B8" s="21">
        <v>2</v>
      </c>
      <c r="C8" s="22" t="s">
        <v>18</v>
      </c>
      <c r="D8" s="23" t="s">
        <v>19</v>
      </c>
      <c r="E8" s="22" t="s">
        <v>23</v>
      </c>
      <c r="F8" s="24" t="s">
        <v>24</v>
      </c>
      <c r="G8" s="57" t="s">
        <v>25</v>
      </c>
      <c r="H8" s="33">
        <v>2</v>
      </c>
      <c r="I8" s="26"/>
      <c r="J8" s="27"/>
      <c r="K8" s="28"/>
      <c r="L8" s="29"/>
      <c r="M8" s="30">
        <f t="shared" si="0"/>
        <v>0</v>
      </c>
      <c r="N8" s="29">
        <f t="shared" si="1"/>
        <v>0</v>
      </c>
      <c r="O8" s="33"/>
      <c r="Q8" s="31"/>
    </row>
    <row r="9" spans="1:17" s="34" customFormat="1" ht="100.5" customHeight="1">
      <c r="A9" s="20"/>
      <c r="B9" s="111">
        <v>3</v>
      </c>
      <c r="C9" s="112" t="s">
        <v>18</v>
      </c>
      <c r="D9" s="113" t="s">
        <v>19</v>
      </c>
      <c r="E9" s="112" t="s">
        <v>26</v>
      </c>
      <c r="F9" s="114" t="s">
        <v>27</v>
      </c>
      <c r="G9" s="113" t="s">
        <v>28</v>
      </c>
      <c r="H9" s="115">
        <v>4</v>
      </c>
      <c r="I9" s="26"/>
      <c r="J9" s="27"/>
      <c r="K9" s="28"/>
      <c r="L9" s="29"/>
      <c r="M9" s="30">
        <f t="shared" si="0"/>
        <v>0</v>
      </c>
      <c r="N9" s="29">
        <f t="shared" si="1"/>
        <v>0</v>
      </c>
      <c r="O9" s="35"/>
      <c r="Q9" s="31"/>
    </row>
    <row r="10" spans="1:17" s="34" customFormat="1" ht="159" customHeight="1">
      <c r="A10" s="32"/>
      <c r="B10" s="111">
        <v>4</v>
      </c>
      <c r="C10" s="112" t="s">
        <v>18</v>
      </c>
      <c r="D10" s="113" t="s">
        <v>19</v>
      </c>
      <c r="E10" s="112" t="s">
        <v>29</v>
      </c>
      <c r="F10" s="114" t="s">
        <v>30</v>
      </c>
      <c r="G10" s="113" t="s">
        <v>31</v>
      </c>
      <c r="H10" s="115">
        <v>1</v>
      </c>
      <c r="I10" s="26"/>
      <c r="J10" s="27"/>
      <c r="K10" s="28"/>
      <c r="L10" s="29"/>
      <c r="M10" s="30">
        <f t="shared" si="0"/>
        <v>0</v>
      </c>
      <c r="N10" s="29">
        <f t="shared" si="1"/>
        <v>0</v>
      </c>
      <c r="O10" s="35"/>
      <c r="Q10" s="31"/>
    </row>
    <row r="11" spans="1:17" s="34" customFormat="1" ht="79.5" customHeight="1">
      <c r="A11" s="20"/>
      <c r="B11" s="111">
        <v>5</v>
      </c>
      <c r="C11" s="112" t="s">
        <v>18</v>
      </c>
      <c r="D11" s="113" t="s">
        <v>32</v>
      </c>
      <c r="E11" s="112" t="s">
        <v>33</v>
      </c>
      <c r="F11" s="116" t="s">
        <v>34</v>
      </c>
      <c r="G11" s="117" t="s">
        <v>35</v>
      </c>
      <c r="H11" s="115">
        <v>1</v>
      </c>
      <c r="I11" s="26"/>
      <c r="J11" s="27"/>
      <c r="K11" s="28"/>
      <c r="L11" s="29"/>
      <c r="M11" s="30">
        <f t="shared" si="0"/>
        <v>0</v>
      </c>
      <c r="N11" s="29">
        <f t="shared" si="1"/>
        <v>0</v>
      </c>
      <c r="O11" s="35"/>
      <c r="Q11" s="31"/>
    </row>
    <row r="12" spans="1:17" s="34" customFormat="1" ht="409.6" customHeight="1">
      <c r="A12" s="32"/>
      <c r="B12" s="143">
        <v>6</v>
      </c>
      <c r="C12" s="145" t="s">
        <v>18</v>
      </c>
      <c r="D12" s="145" t="s">
        <v>36</v>
      </c>
      <c r="E12" s="145" t="s">
        <v>37</v>
      </c>
      <c r="F12" s="190" t="s">
        <v>38</v>
      </c>
      <c r="G12" s="147" t="s">
        <v>39</v>
      </c>
      <c r="H12" s="191">
        <v>1</v>
      </c>
      <c r="I12" s="192"/>
      <c r="J12" s="192"/>
      <c r="K12" s="192"/>
      <c r="L12" s="156"/>
      <c r="M12" s="156">
        <f t="shared" si="0"/>
        <v>0</v>
      </c>
      <c r="N12" s="156">
        <f t="shared" si="1"/>
        <v>0</v>
      </c>
      <c r="O12" s="156"/>
      <c r="Q12" s="31"/>
    </row>
    <row r="13" spans="1:17" s="34" customFormat="1" ht="409.6" customHeight="1">
      <c r="A13" s="38"/>
      <c r="B13" s="188"/>
      <c r="C13" s="189"/>
      <c r="D13" s="189"/>
      <c r="E13" s="189"/>
      <c r="F13" s="189"/>
      <c r="G13" s="198"/>
      <c r="H13" s="189"/>
      <c r="I13" s="193"/>
      <c r="J13" s="193"/>
      <c r="K13" s="193"/>
      <c r="L13" s="197"/>
      <c r="M13" s="197"/>
      <c r="N13" s="197"/>
      <c r="O13" s="197"/>
      <c r="Q13" s="31"/>
    </row>
    <row r="14" spans="1:17" s="34" customFormat="1" ht="321.75" customHeight="1">
      <c r="A14" s="38"/>
      <c r="B14" s="144"/>
      <c r="C14" s="146"/>
      <c r="D14" s="146"/>
      <c r="E14" s="146"/>
      <c r="F14" s="146"/>
      <c r="G14" s="148"/>
      <c r="H14" s="146"/>
      <c r="I14" s="194"/>
      <c r="J14" s="194"/>
      <c r="K14" s="194"/>
      <c r="L14" s="153"/>
      <c r="M14" s="153"/>
      <c r="N14" s="153"/>
      <c r="O14" s="153"/>
      <c r="Q14" s="31"/>
    </row>
    <row r="15" spans="1:17" s="34" customFormat="1" ht="409.5" customHeight="1">
      <c r="A15" s="20"/>
      <c r="B15" s="21">
        <v>7</v>
      </c>
      <c r="C15" s="22" t="s">
        <v>18</v>
      </c>
      <c r="D15" s="23" t="s">
        <v>40</v>
      </c>
      <c r="E15" s="22" t="s">
        <v>41</v>
      </c>
      <c r="F15" s="36" t="s">
        <v>42</v>
      </c>
      <c r="G15" s="138" t="s">
        <v>43</v>
      </c>
      <c r="H15" s="25">
        <v>6</v>
      </c>
      <c r="I15" s="26"/>
      <c r="J15" s="27"/>
      <c r="K15" s="28"/>
      <c r="L15" s="29"/>
      <c r="M15" s="30">
        <f>L15*19%</f>
        <v>0</v>
      </c>
      <c r="N15" s="29">
        <f>(L15+M15)*H15</f>
        <v>0</v>
      </c>
      <c r="O15" s="25"/>
      <c r="Q15" s="31"/>
    </row>
    <row r="16" spans="1:17" s="34" customFormat="1" ht="216" customHeight="1">
      <c r="A16" s="32"/>
      <c r="B16" s="157">
        <v>8</v>
      </c>
      <c r="C16" s="173" t="s">
        <v>18</v>
      </c>
      <c r="D16" s="173" t="s">
        <v>44</v>
      </c>
      <c r="E16" s="173" t="s">
        <v>41</v>
      </c>
      <c r="F16" s="152" t="s">
        <v>45</v>
      </c>
      <c r="G16" s="154" t="s">
        <v>46</v>
      </c>
      <c r="H16" s="156">
        <v>1</v>
      </c>
      <c r="I16" s="178"/>
      <c r="J16" s="178"/>
      <c r="K16" s="178"/>
      <c r="L16" s="165"/>
      <c r="M16" s="173">
        <f>L16*19%</f>
        <v>0</v>
      </c>
      <c r="N16" s="173">
        <f>(L16+M16)*H16</f>
        <v>0</v>
      </c>
      <c r="O16" s="156"/>
      <c r="Q16" s="31"/>
    </row>
    <row r="17" spans="1:17" s="34" customFormat="1" ht="271.5" customHeight="1">
      <c r="A17" s="38"/>
      <c r="B17" s="158"/>
      <c r="C17" s="153"/>
      <c r="D17" s="153"/>
      <c r="E17" s="153"/>
      <c r="F17" s="153"/>
      <c r="G17" s="155"/>
      <c r="H17" s="153"/>
      <c r="I17" s="179"/>
      <c r="J17" s="179"/>
      <c r="K17" s="179"/>
      <c r="L17" s="166"/>
      <c r="M17" s="153"/>
      <c r="N17" s="153"/>
      <c r="O17" s="153"/>
      <c r="Q17" s="31"/>
    </row>
    <row r="18" spans="1:17" s="38" customFormat="1" ht="243.75" customHeight="1">
      <c r="A18" s="32"/>
      <c r="B18" s="21">
        <v>9</v>
      </c>
      <c r="C18" s="22" t="s">
        <v>18</v>
      </c>
      <c r="D18" s="23" t="s">
        <v>47</v>
      </c>
      <c r="E18" s="22" t="s">
        <v>48</v>
      </c>
      <c r="F18" s="24" t="s">
        <v>49</v>
      </c>
      <c r="G18" s="53" t="s">
        <v>50</v>
      </c>
      <c r="H18" s="40">
        <v>4</v>
      </c>
      <c r="I18" s="41"/>
      <c r="J18" s="42"/>
      <c r="K18" s="28"/>
      <c r="L18" s="29"/>
      <c r="M18" s="30">
        <f t="shared" ref="M18:M36" si="2">L18*19%</f>
        <v>0</v>
      </c>
      <c r="N18" s="29">
        <f t="shared" ref="N18:N36" si="3">(L18+M18)*H18</f>
        <v>0</v>
      </c>
      <c r="O18" s="40"/>
      <c r="Q18" s="31"/>
    </row>
    <row r="19" spans="1:17" s="38" customFormat="1" ht="328.5" customHeight="1">
      <c r="A19" s="20"/>
      <c r="B19" s="21">
        <v>10</v>
      </c>
      <c r="C19" s="22" t="s">
        <v>18</v>
      </c>
      <c r="D19" s="23" t="s">
        <v>47</v>
      </c>
      <c r="E19" s="22" t="s">
        <v>51</v>
      </c>
      <c r="F19" s="36" t="s">
        <v>52</v>
      </c>
      <c r="G19" s="94" t="s">
        <v>53</v>
      </c>
      <c r="H19" s="43">
        <v>6</v>
      </c>
      <c r="I19" s="44"/>
      <c r="J19" s="45"/>
      <c r="K19" s="28"/>
      <c r="L19" s="29"/>
      <c r="M19" s="30">
        <f t="shared" si="2"/>
        <v>0</v>
      </c>
      <c r="N19" s="29">
        <f t="shared" si="3"/>
        <v>0</v>
      </c>
      <c r="O19" s="46"/>
      <c r="Q19" s="31"/>
    </row>
    <row r="20" spans="1:17" s="51" customFormat="1" ht="171" customHeight="1">
      <c r="A20" s="32"/>
      <c r="B20" s="21">
        <v>11</v>
      </c>
      <c r="C20" s="22" t="s">
        <v>18</v>
      </c>
      <c r="D20" s="23" t="s">
        <v>54</v>
      </c>
      <c r="E20" s="22" t="s">
        <v>55</v>
      </c>
      <c r="F20" s="47" t="s">
        <v>56</v>
      </c>
      <c r="G20" s="139" t="s">
        <v>57</v>
      </c>
      <c r="H20" s="48">
        <v>12</v>
      </c>
      <c r="I20" s="49"/>
      <c r="J20" s="50"/>
      <c r="K20" s="28"/>
      <c r="L20" s="29"/>
      <c r="M20" s="30">
        <f t="shared" si="2"/>
        <v>0</v>
      </c>
      <c r="N20" s="29">
        <f t="shared" si="3"/>
        <v>0</v>
      </c>
      <c r="O20" s="48"/>
      <c r="Q20" s="31"/>
    </row>
    <row r="21" spans="1:17" s="34" customFormat="1" ht="311.25" customHeight="1">
      <c r="A21" s="31"/>
      <c r="B21" s="111">
        <v>12</v>
      </c>
      <c r="C21" s="112" t="s">
        <v>58</v>
      </c>
      <c r="D21" s="113" t="s">
        <v>59</v>
      </c>
      <c r="E21" s="112" t="s">
        <v>60</v>
      </c>
      <c r="F21" s="118" t="s">
        <v>61</v>
      </c>
      <c r="G21" s="119" t="s">
        <v>62</v>
      </c>
      <c r="H21" s="120">
        <v>1</v>
      </c>
      <c r="I21" s="55"/>
      <c r="J21" s="55"/>
      <c r="K21" s="55"/>
      <c r="L21" s="29"/>
      <c r="M21" s="30">
        <f t="shared" si="2"/>
        <v>0</v>
      </c>
      <c r="N21" s="29">
        <f t="shared" si="3"/>
        <v>0</v>
      </c>
      <c r="O21" s="56"/>
      <c r="Q21" s="31"/>
    </row>
    <row r="22" spans="1:17" s="34" customFormat="1" ht="261.75" customHeight="1">
      <c r="A22" s="38"/>
      <c r="B22" s="21">
        <v>13</v>
      </c>
      <c r="C22" s="22" t="s">
        <v>58</v>
      </c>
      <c r="D22" s="23" t="s">
        <v>59</v>
      </c>
      <c r="E22" s="22" t="s">
        <v>60</v>
      </c>
      <c r="F22" s="52" t="s">
        <v>63</v>
      </c>
      <c r="G22" s="57" t="s">
        <v>64</v>
      </c>
      <c r="H22" s="54">
        <v>2</v>
      </c>
      <c r="I22" s="55"/>
      <c r="J22" s="55"/>
      <c r="K22" s="55"/>
      <c r="L22" s="29"/>
      <c r="M22" s="30">
        <f t="shared" si="2"/>
        <v>0</v>
      </c>
      <c r="N22" s="29">
        <f t="shared" si="3"/>
        <v>0</v>
      </c>
      <c r="O22" s="56"/>
      <c r="Q22" s="31"/>
    </row>
    <row r="23" spans="1:17" s="34" customFormat="1" ht="177.75" customHeight="1">
      <c r="A23" s="31"/>
      <c r="B23" s="21">
        <v>14</v>
      </c>
      <c r="C23" s="22" t="s">
        <v>58</v>
      </c>
      <c r="D23" s="23" t="s">
        <v>59</v>
      </c>
      <c r="E23" s="22" t="s">
        <v>60</v>
      </c>
      <c r="F23" s="52" t="s">
        <v>65</v>
      </c>
      <c r="G23" s="53" t="s">
        <v>66</v>
      </c>
      <c r="H23" s="54">
        <v>4</v>
      </c>
      <c r="I23" s="55"/>
      <c r="J23" s="55"/>
      <c r="K23" s="55"/>
      <c r="L23" s="29"/>
      <c r="M23" s="30">
        <f t="shared" si="2"/>
        <v>0</v>
      </c>
      <c r="N23" s="29">
        <f t="shared" si="3"/>
        <v>0</v>
      </c>
      <c r="O23" s="56"/>
      <c r="Q23" s="31"/>
    </row>
    <row r="24" spans="1:17" s="34" customFormat="1" ht="194.25" customHeight="1">
      <c r="A24" s="38"/>
      <c r="B24" s="21">
        <v>15</v>
      </c>
      <c r="C24" s="22" t="s">
        <v>58</v>
      </c>
      <c r="D24" s="23" t="s">
        <v>59</v>
      </c>
      <c r="E24" s="22" t="s">
        <v>60</v>
      </c>
      <c r="F24" s="22" t="s">
        <v>67</v>
      </c>
      <c r="G24" s="53" t="s">
        <v>68</v>
      </c>
      <c r="H24" s="54">
        <v>1</v>
      </c>
      <c r="I24" s="55"/>
      <c r="J24" s="55"/>
      <c r="K24" s="55"/>
      <c r="L24" s="29"/>
      <c r="M24" s="30">
        <f t="shared" si="2"/>
        <v>0</v>
      </c>
      <c r="N24" s="29">
        <f t="shared" si="3"/>
        <v>0</v>
      </c>
      <c r="O24" s="56"/>
      <c r="Q24" s="31"/>
    </row>
    <row r="25" spans="1:17" s="34" customFormat="1" ht="258" customHeight="1">
      <c r="A25" s="31"/>
      <c r="B25" s="21">
        <v>16</v>
      </c>
      <c r="C25" s="22" t="s">
        <v>58</v>
      </c>
      <c r="D25" s="23" t="s">
        <v>59</v>
      </c>
      <c r="E25" s="22" t="s">
        <v>60</v>
      </c>
      <c r="F25" s="52" t="s">
        <v>69</v>
      </c>
      <c r="G25" s="23" t="s">
        <v>70</v>
      </c>
      <c r="H25" s="54">
        <v>1</v>
      </c>
      <c r="I25" s="55"/>
      <c r="J25" s="55"/>
      <c r="K25" s="55"/>
      <c r="L25" s="29"/>
      <c r="M25" s="30">
        <f t="shared" si="2"/>
        <v>0</v>
      </c>
      <c r="N25" s="29">
        <f t="shared" si="3"/>
        <v>0</v>
      </c>
      <c r="O25" s="56"/>
      <c r="Q25" s="31"/>
    </row>
    <row r="26" spans="1:17" s="34" customFormat="1" ht="371.25" customHeight="1">
      <c r="A26" s="38"/>
      <c r="B26" s="111">
        <v>17</v>
      </c>
      <c r="C26" s="112" t="s">
        <v>58</v>
      </c>
      <c r="D26" s="113" t="s">
        <v>59</v>
      </c>
      <c r="E26" s="112" t="s">
        <v>60</v>
      </c>
      <c r="F26" s="112" t="s">
        <v>71</v>
      </c>
      <c r="G26" s="119" t="s">
        <v>72</v>
      </c>
      <c r="H26" s="120">
        <v>1</v>
      </c>
      <c r="I26" s="55"/>
      <c r="J26" s="55"/>
      <c r="K26" s="55"/>
      <c r="L26" s="29"/>
      <c r="M26" s="30">
        <f>L26*19%</f>
        <v>0</v>
      </c>
      <c r="N26" s="29">
        <f t="shared" si="3"/>
        <v>0</v>
      </c>
      <c r="O26" s="56"/>
      <c r="Q26" s="31"/>
    </row>
    <row r="27" spans="1:17" s="34" customFormat="1" ht="233.25" customHeight="1">
      <c r="A27" s="31"/>
      <c r="B27" s="111">
        <v>18</v>
      </c>
      <c r="C27" s="112" t="s">
        <v>58</v>
      </c>
      <c r="D27" s="113" t="s">
        <v>59</v>
      </c>
      <c r="E27" s="112" t="s">
        <v>60</v>
      </c>
      <c r="F27" s="112" t="s">
        <v>73</v>
      </c>
      <c r="G27" s="119" t="s">
        <v>74</v>
      </c>
      <c r="H27" s="120">
        <v>1</v>
      </c>
      <c r="I27" s="55"/>
      <c r="J27" s="55"/>
      <c r="K27" s="55"/>
      <c r="L27" s="29"/>
      <c r="M27" s="30">
        <f t="shared" si="2"/>
        <v>0</v>
      </c>
      <c r="N27" s="29">
        <f t="shared" si="3"/>
        <v>0</v>
      </c>
      <c r="O27" s="56"/>
      <c r="Q27" s="31"/>
    </row>
    <row r="28" spans="1:17" s="34" customFormat="1" ht="409.5" customHeight="1">
      <c r="A28" s="38"/>
      <c r="B28" s="111">
        <v>19</v>
      </c>
      <c r="C28" s="112" t="s">
        <v>58</v>
      </c>
      <c r="D28" s="113" t="s">
        <v>75</v>
      </c>
      <c r="E28" s="118" t="s">
        <v>76</v>
      </c>
      <c r="F28" s="112" t="s">
        <v>77</v>
      </c>
      <c r="G28" s="137" t="s">
        <v>78</v>
      </c>
      <c r="H28" s="120">
        <v>1</v>
      </c>
      <c r="I28" s="55"/>
      <c r="J28" s="55"/>
      <c r="K28" s="55"/>
      <c r="L28" s="29"/>
      <c r="M28" s="30">
        <f t="shared" si="2"/>
        <v>0</v>
      </c>
      <c r="N28" s="29">
        <f t="shared" si="3"/>
        <v>0</v>
      </c>
      <c r="O28" s="56"/>
      <c r="Q28" s="31"/>
    </row>
    <row r="29" spans="1:17" s="34" customFormat="1" ht="138" customHeight="1">
      <c r="A29" s="31"/>
      <c r="B29" s="21">
        <v>20</v>
      </c>
      <c r="C29" s="22" t="s">
        <v>58</v>
      </c>
      <c r="D29" s="23" t="s">
        <v>75</v>
      </c>
      <c r="E29" s="52" t="s">
        <v>76</v>
      </c>
      <c r="F29" s="22" t="s">
        <v>79</v>
      </c>
      <c r="G29" s="53" t="s">
        <v>80</v>
      </c>
      <c r="H29" s="54">
        <v>1</v>
      </c>
      <c r="I29" s="55"/>
      <c r="J29" s="55"/>
      <c r="K29" s="55"/>
      <c r="L29" s="29"/>
      <c r="M29" s="30">
        <f t="shared" si="2"/>
        <v>0</v>
      </c>
      <c r="N29" s="29">
        <f t="shared" si="3"/>
        <v>0</v>
      </c>
      <c r="O29" s="56"/>
      <c r="Q29" s="31"/>
    </row>
    <row r="30" spans="1:17" s="34" customFormat="1" ht="271.5" customHeight="1">
      <c r="A30" s="38"/>
      <c r="B30" s="21">
        <v>21</v>
      </c>
      <c r="C30" s="22" t="s">
        <v>58</v>
      </c>
      <c r="D30" s="23" t="s">
        <v>81</v>
      </c>
      <c r="E30" s="22" t="s">
        <v>60</v>
      </c>
      <c r="F30" s="22" t="s">
        <v>82</v>
      </c>
      <c r="G30" s="53" t="s">
        <v>83</v>
      </c>
      <c r="H30" s="54">
        <v>1</v>
      </c>
      <c r="I30" s="55"/>
      <c r="J30" s="55"/>
      <c r="K30" s="55"/>
      <c r="L30" s="29"/>
      <c r="M30" s="30">
        <f t="shared" si="2"/>
        <v>0</v>
      </c>
      <c r="N30" s="29">
        <f t="shared" si="3"/>
        <v>0</v>
      </c>
      <c r="O30" s="56"/>
      <c r="Q30" s="31"/>
    </row>
    <row r="31" spans="1:17" s="34" customFormat="1" ht="10.5">
      <c r="A31" s="31"/>
      <c r="B31" s="21">
        <v>22</v>
      </c>
      <c r="C31" s="140" t="s">
        <v>360</v>
      </c>
      <c r="D31" s="141"/>
      <c r="E31" s="141"/>
      <c r="F31" s="141"/>
      <c r="G31" s="142"/>
      <c r="H31" s="54"/>
      <c r="I31" s="55"/>
      <c r="J31" s="55"/>
      <c r="K31" s="55"/>
      <c r="L31" s="29"/>
      <c r="M31" s="30">
        <f t="shared" si="2"/>
        <v>0</v>
      </c>
      <c r="N31" s="29">
        <f t="shared" si="3"/>
        <v>0</v>
      </c>
      <c r="O31" s="56"/>
      <c r="Q31" s="31"/>
    </row>
    <row r="32" spans="1:17" s="34" customFormat="1" ht="10.5">
      <c r="A32" s="38"/>
      <c r="B32" s="21">
        <v>23</v>
      </c>
      <c r="C32" s="140" t="s">
        <v>360</v>
      </c>
      <c r="D32" s="141"/>
      <c r="E32" s="141"/>
      <c r="F32" s="141"/>
      <c r="G32" s="142"/>
      <c r="H32" s="54">
        <v>1</v>
      </c>
      <c r="I32" s="55"/>
      <c r="J32" s="55"/>
      <c r="K32" s="55"/>
      <c r="L32" s="29"/>
      <c r="M32" s="30">
        <f t="shared" si="2"/>
        <v>0</v>
      </c>
      <c r="N32" s="29">
        <f t="shared" si="3"/>
        <v>0</v>
      </c>
      <c r="O32" s="56"/>
      <c r="Q32" s="31"/>
    </row>
    <row r="33" spans="1:17" s="34" customFormat="1" ht="231.75" customHeight="1">
      <c r="A33" s="31"/>
      <c r="B33" s="111">
        <v>24</v>
      </c>
      <c r="C33" s="112" t="s">
        <v>58</v>
      </c>
      <c r="D33" s="113" t="s">
        <v>84</v>
      </c>
      <c r="E33" s="112" t="s">
        <v>76</v>
      </c>
      <c r="F33" s="112" t="s">
        <v>85</v>
      </c>
      <c r="G33" s="113" t="s">
        <v>86</v>
      </c>
      <c r="H33" s="120">
        <v>2</v>
      </c>
      <c r="I33" s="55"/>
      <c r="J33" s="55"/>
      <c r="K33" s="55"/>
      <c r="L33" s="29"/>
      <c r="M33" s="30">
        <f t="shared" si="2"/>
        <v>0</v>
      </c>
      <c r="N33" s="29">
        <f t="shared" si="3"/>
        <v>0</v>
      </c>
      <c r="O33" s="56"/>
      <c r="Q33" s="31"/>
    </row>
    <row r="34" spans="1:17" s="34" customFormat="1" ht="333" customHeight="1">
      <c r="A34" s="38"/>
      <c r="B34" s="21">
        <v>25</v>
      </c>
      <c r="C34" s="22" t="s">
        <v>58</v>
      </c>
      <c r="D34" s="23" t="s">
        <v>87</v>
      </c>
      <c r="E34" s="22" t="s">
        <v>76</v>
      </c>
      <c r="F34" s="22" t="s">
        <v>88</v>
      </c>
      <c r="G34" s="53" t="s">
        <v>89</v>
      </c>
      <c r="H34" s="54">
        <v>1</v>
      </c>
      <c r="I34" s="55"/>
      <c r="J34" s="55"/>
      <c r="K34" s="55"/>
      <c r="L34" s="29"/>
      <c r="M34" s="30">
        <f t="shared" si="2"/>
        <v>0</v>
      </c>
      <c r="N34" s="29">
        <f t="shared" si="3"/>
        <v>0</v>
      </c>
      <c r="O34" s="56"/>
      <c r="Q34" s="31"/>
    </row>
    <row r="35" spans="1:17" s="60" customFormat="1" ht="231.75" customHeight="1">
      <c r="A35" s="31"/>
      <c r="B35" s="21">
        <v>26</v>
      </c>
      <c r="C35" s="22" t="s">
        <v>90</v>
      </c>
      <c r="D35" s="23" t="s">
        <v>91</v>
      </c>
      <c r="E35" s="52" t="s">
        <v>92</v>
      </c>
      <c r="F35" s="22" t="s">
        <v>93</v>
      </c>
      <c r="G35" s="59" t="s">
        <v>94</v>
      </c>
      <c r="H35" s="54">
        <v>3</v>
      </c>
      <c r="I35" s="55"/>
      <c r="J35" s="55"/>
      <c r="K35" s="55"/>
      <c r="L35" s="29"/>
      <c r="M35" s="30">
        <f t="shared" si="2"/>
        <v>0</v>
      </c>
      <c r="N35" s="29">
        <f t="shared" si="3"/>
        <v>0</v>
      </c>
      <c r="O35" s="56"/>
      <c r="Q35" s="31"/>
    </row>
    <row r="36" spans="1:17" s="60" customFormat="1" ht="214.5" customHeight="1">
      <c r="A36" s="38"/>
      <c r="B36" s="21">
        <v>27</v>
      </c>
      <c r="C36" s="22" t="s">
        <v>90</v>
      </c>
      <c r="D36" s="61" t="s">
        <v>91</v>
      </c>
      <c r="E36" s="62" t="s">
        <v>95</v>
      </c>
      <c r="F36" s="61" t="s">
        <v>96</v>
      </c>
      <c r="G36" s="63" t="s">
        <v>97</v>
      </c>
      <c r="H36" s="56">
        <v>1</v>
      </c>
      <c r="I36" s="64"/>
      <c r="J36" s="65"/>
      <c r="K36" s="66"/>
      <c r="L36" s="29"/>
      <c r="M36" s="30">
        <f t="shared" si="2"/>
        <v>0</v>
      </c>
      <c r="N36" s="29">
        <f t="shared" si="3"/>
        <v>0</v>
      </c>
      <c r="O36" s="37"/>
      <c r="Q36" s="31"/>
    </row>
    <row r="37" spans="1:17" s="60" customFormat="1" ht="409.5" customHeight="1">
      <c r="A37" s="31"/>
      <c r="B37" s="157">
        <v>28</v>
      </c>
      <c r="C37" s="159" t="s">
        <v>90</v>
      </c>
      <c r="D37" s="161" t="s">
        <v>91</v>
      </c>
      <c r="E37" s="161" t="s">
        <v>98</v>
      </c>
      <c r="F37" s="159" t="s">
        <v>99</v>
      </c>
      <c r="G37" s="163" t="s">
        <v>100</v>
      </c>
      <c r="H37" s="165">
        <v>2</v>
      </c>
      <c r="I37" s="167"/>
      <c r="J37" s="167"/>
      <c r="K37" s="167"/>
      <c r="L37" s="165"/>
      <c r="M37" s="173">
        <f>L37*19%</f>
        <v>0</v>
      </c>
      <c r="N37" s="173">
        <f>(L37+M37)*H37</f>
        <v>0</v>
      </c>
      <c r="O37" s="180"/>
      <c r="Q37" s="31"/>
    </row>
    <row r="38" spans="1:17" s="60" customFormat="1" ht="341.25" customHeight="1">
      <c r="A38" s="31"/>
      <c r="B38" s="158"/>
      <c r="C38" s="160"/>
      <c r="D38" s="162"/>
      <c r="E38" s="162"/>
      <c r="F38" s="160"/>
      <c r="G38" s="164"/>
      <c r="H38" s="166"/>
      <c r="I38" s="168"/>
      <c r="J38" s="168"/>
      <c r="K38" s="168"/>
      <c r="L38" s="166"/>
      <c r="M38" s="153"/>
      <c r="N38" s="153"/>
      <c r="O38" s="180"/>
      <c r="Q38" s="31"/>
    </row>
    <row r="39" spans="1:17" s="60" customFormat="1" ht="147" customHeight="1">
      <c r="A39" s="38"/>
      <c r="B39" s="21">
        <v>29</v>
      </c>
      <c r="C39" s="22" t="s">
        <v>90</v>
      </c>
      <c r="D39" s="61" t="s">
        <v>91</v>
      </c>
      <c r="E39" s="62" t="s">
        <v>101</v>
      </c>
      <c r="F39" s="61" t="s">
        <v>102</v>
      </c>
      <c r="G39" s="61" t="s">
        <v>103</v>
      </c>
      <c r="H39" s="56">
        <v>26</v>
      </c>
      <c r="I39" s="67"/>
      <c r="J39" s="67"/>
      <c r="K39" s="68"/>
      <c r="L39" s="29"/>
      <c r="M39" s="30">
        <f t="shared" ref="M39:M44" si="4">L39*19%</f>
        <v>0</v>
      </c>
      <c r="N39" s="29">
        <f t="shared" ref="N39:N44" si="5">(L39+M39)*H39</f>
        <v>0</v>
      </c>
      <c r="O39" s="22"/>
      <c r="Q39" s="31"/>
    </row>
    <row r="40" spans="1:17" s="60" customFormat="1" ht="153" customHeight="1">
      <c r="A40" s="31"/>
      <c r="B40" s="21">
        <v>30</v>
      </c>
      <c r="C40" s="22" t="s">
        <v>90</v>
      </c>
      <c r="D40" s="61" t="s">
        <v>91</v>
      </c>
      <c r="E40" s="62" t="s">
        <v>101</v>
      </c>
      <c r="F40" s="61" t="s">
        <v>104</v>
      </c>
      <c r="G40" s="61" t="s">
        <v>105</v>
      </c>
      <c r="H40" s="56">
        <v>26</v>
      </c>
      <c r="I40" s="67"/>
      <c r="J40" s="67"/>
      <c r="K40" s="68"/>
      <c r="L40" s="29"/>
      <c r="M40" s="30">
        <f t="shared" si="4"/>
        <v>0</v>
      </c>
      <c r="N40" s="29">
        <f t="shared" si="5"/>
        <v>0</v>
      </c>
      <c r="O40" s="22"/>
      <c r="Q40" s="31"/>
    </row>
    <row r="41" spans="1:17" s="60" customFormat="1" ht="239.25" customHeight="1">
      <c r="A41" s="38"/>
      <c r="B41" s="21">
        <v>31</v>
      </c>
      <c r="C41" s="22" t="s">
        <v>90</v>
      </c>
      <c r="D41" s="61" t="s">
        <v>91</v>
      </c>
      <c r="E41" s="69" t="s">
        <v>106</v>
      </c>
      <c r="F41" s="61" t="s">
        <v>107</v>
      </c>
      <c r="G41" s="61" t="s">
        <v>108</v>
      </c>
      <c r="H41" s="56">
        <v>5</v>
      </c>
      <c r="I41" s="67"/>
      <c r="J41" s="67"/>
      <c r="K41" s="68"/>
      <c r="L41" s="29"/>
      <c r="M41" s="30">
        <f t="shared" si="4"/>
        <v>0</v>
      </c>
      <c r="N41" s="29">
        <f t="shared" si="5"/>
        <v>0</v>
      </c>
      <c r="O41" s="22"/>
      <c r="Q41" s="31"/>
    </row>
    <row r="42" spans="1:17" s="60" customFormat="1" ht="53.25" customHeight="1">
      <c r="A42" s="31"/>
      <c r="B42" s="21">
        <v>32</v>
      </c>
      <c r="C42" s="22" t="s">
        <v>90</v>
      </c>
      <c r="D42" s="61" t="s">
        <v>91</v>
      </c>
      <c r="E42" s="69" t="s">
        <v>106</v>
      </c>
      <c r="F42" s="61" t="s">
        <v>109</v>
      </c>
      <c r="G42" s="61" t="s">
        <v>110</v>
      </c>
      <c r="H42" s="56">
        <v>6</v>
      </c>
      <c r="I42" s="67"/>
      <c r="J42" s="67"/>
      <c r="K42" s="68"/>
      <c r="L42" s="29"/>
      <c r="M42" s="30">
        <f t="shared" si="4"/>
        <v>0</v>
      </c>
      <c r="N42" s="29">
        <f t="shared" si="5"/>
        <v>0</v>
      </c>
      <c r="O42" s="22"/>
      <c r="Q42" s="31"/>
    </row>
    <row r="43" spans="1:17" s="60" customFormat="1" ht="82.5" customHeight="1">
      <c r="A43" s="38"/>
      <c r="B43" s="21">
        <v>33</v>
      </c>
      <c r="C43" s="22" t="s">
        <v>90</v>
      </c>
      <c r="D43" s="61" t="s">
        <v>111</v>
      </c>
      <c r="E43" s="39" t="s">
        <v>112</v>
      </c>
      <c r="F43" s="61" t="s">
        <v>113</v>
      </c>
      <c r="G43" s="61" t="s">
        <v>114</v>
      </c>
      <c r="H43" s="70">
        <v>15</v>
      </c>
      <c r="I43" s="65"/>
      <c r="J43" s="65"/>
      <c r="K43" s="66"/>
      <c r="L43" s="29"/>
      <c r="M43" s="30">
        <f t="shared" si="4"/>
        <v>0</v>
      </c>
      <c r="N43" s="29">
        <f t="shared" si="5"/>
        <v>0</v>
      </c>
      <c r="O43" s="56"/>
      <c r="Q43" s="31"/>
    </row>
    <row r="44" spans="1:17" s="60" customFormat="1" ht="55.5" customHeight="1">
      <c r="A44" s="31"/>
      <c r="B44" s="21">
        <v>34</v>
      </c>
      <c r="C44" s="22" t="s">
        <v>90</v>
      </c>
      <c r="D44" s="61" t="s">
        <v>111</v>
      </c>
      <c r="E44" s="39" t="s">
        <v>112</v>
      </c>
      <c r="F44" s="61" t="s">
        <v>115</v>
      </c>
      <c r="G44" s="61" t="s">
        <v>116</v>
      </c>
      <c r="H44" s="70">
        <v>30</v>
      </c>
      <c r="I44" s="65"/>
      <c r="J44" s="65"/>
      <c r="K44" s="66"/>
      <c r="L44" s="29"/>
      <c r="M44" s="30">
        <f t="shared" si="4"/>
        <v>0</v>
      </c>
      <c r="N44" s="29">
        <f t="shared" si="5"/>
        <v>0</v>
      </c>
      <c r="O44" s="56"/>
      <c r="Q44" s="31"/>
    </row>
    <row r="45" spans="1:17" s="60" customFormat="1" ht="42">
      <c r="A45" s="38"/>
      <c r="B45" s="21">
        <v>35</v>
      </c>
      <c r="C45" s="22" t="s">
        <v>90</v>
      </c>
      <c r="D45" s="61" t="s">
        <v>111</v>
      </c>
      <c r="E45" s="39" t="s">
        <v>112</v>
      </c>
      <c r="F45" s="61" t="s">
        <v>117</v>
      </c>
      <c r="G45" s="61" t="s">
        <v>118</v>
      </c>
      <c r="H45" s="70">
        <v>30</v>
      </c>
      <c r="I45" s="67"/>
      <c r="J45" s="67"/>
      <c r="K45" s="68"/>
      <c r="L45" s="29"/>
      <c r="M45" s="30">
        <f t="shared" ref="M45:M108" si="6">L45*19%</f>
        <v>0</v>
      </c>
      <c r="N45" s="29">
        <f t="shared" ref="N45:N108" si="7">(L45+M45)*H45</f>
        <v>0</v>
      </c>
      <c r="O45" s="56"/>
      <c r="Q45" s="31"/>
    </row>
    <row r="46" spans="1:17" s="60" customFormat="1" ht="42">
      <c r="A46" s="31"/>
      <c r="B46" s="21">
        <v>36</v>
      </c>
      <c r="C46" s="22" t="s">
        <v>90</v>
      </c>
      <c r="D46" s="61" t="s">
        <v>111</v>
      </c>
      <c r="E46" s="39" t="s">
        <v>112</v>
      </c>
      <c r="F46" s="61" t="s">
        <v>119</v>
      </c>
      <c r="G46" s="61" t="s">
        <v>120</v>
      </c>
      <c r="H46" s="70">
        <v>15</v>
      </c>
      <c r="I46" s="67"/>
      <c r="J46" s="67"/>
      <c r="K46" s="68"/>
      <c r="L46" s="29"/>
      <c r="M46" s="30">
        <f t="shared" si="6"/>
        <v>0</v>
      </c>
      <c r="N46" s="29">
        <f t="shared" si="7"/>
        <v>0</v>
      </c>
      <c r="O46" s="39"/>
      <c r="Q46" s="31"/>
    </row>
    <row r="47" spans="1:17" s="60" customFormat="1" ht="42">
      <c r="A47" s="38"/>
      <c r="B47" s="21">
        <v>37</v>
      </c>
      <c r="C47" s="22" t="s">
        <v>90</v>
      </c>
      <c r="D47" s="61" t="s">
        <v>111</v>
      </c>
      <c r="E47" s="39" t="s">
        <v>112</v>
      </c>
      <c r="F47" s="61" t="s">
        <v>121</v>
      </c>
      <c r="G47" s="61" t="s">
        <v>122</v>
      </c>
      <c r="H47" s="56">
        <v>15</v>
      </c>
      <c r="I47" s="67"/>
      <c r="J47" s="67"/>
      <c r="K47" s="68"/>
      <c r="L47" s="29"/>
      <c r="M47" s="30">
        <f t="shared" si="6"/>
        <v>0</v>
      </c>
      <c r="N47" s="29">
        <f t="shared" si="7"/>
        <v>0</v>
      </c>
      <c r="O47" s="56"/>
      <c r="Q47" s="31"/>
    </row>
    <row r="48" spans="1:17" s="60" customFormat="1" ht="42">
      <c r="A48" s="31"/>
      <c r="B48" s="21">
        <v>38</v>
      </c>
      <c r="C48" s="22" t="s">
        <v>90</v>
      </c>
      <c r="D48" s="61" t="s">
        <v>111</v>
      </c>
      <c r="E48" s="39" t="s">
        <v>112</v>
      </c>
      <c r="F48" s="61" t="s">
        <v>123</v>
      </c>
      <c r="G48" s="71" t="s">
        <v>124</v>
      </c>
      <c r="H48" s="70">
        <v>30</v>
      </c>
      <c r="I48" s="67"/>
      <c r="J48" s="67"/>
      <c r="K48" s="68"/>
      <c r="L48" s="29"/>
      <c r="M48" s="30">
        <f t="shared" si="6"/>
        <v>0</v>
      </c>
      <c r="N48" s="29">
        <f t="shared" si="7"/>
        <v>0</v>
      </c>
      <c r="O48" s="56"/>
      <c r="Q48" s="31"/>
    </row>
    <row r="49" spans="1:17" s="60" customFormat="1" ht="42">
      <c r="A49" s="38"/>
      <c r="B49" s="21">
        <v>39</v>
      </c>
      <c r="C49" s="22" t="s">
        <v>90</v>
      </c>
      <c r="D49" s="61" t="s">
        <v>111</v>
      </c>
      <c r="E49" s="39" t="s">
        <v>112</v>
      </c>
      <c r="F49" s="61" t="s">
        <v>125</v>
      </c>
      <c r="G49" s="61" t="s">
        <v>126</v>
      </c>
      <c r="H49" s="70">
        <v>30</v>
      </c>
      <c r="I49" s="67"/>
      <c r="J49" s="67"/>
      <c r="K49" s="68"/>
      <c r="L49" s="29"/>
      <c r="M49" s="30">
        <f t="shared" si="6"/>
        <v>0</v>
      </c>
      <c r="N49" s="29">
        <f t="shared" si="7"/>
        <v>0</v>
      </c>
      <c r="O49" s="56"/>
      <c r="Q49" s="31"/>
    </row>
    <row r="50" spans="1:17" s="60" customFormat="1" ht="129" customHeight="1">
      <c r="A50" s="31"/>
      <c r="B50" s="111">
        <v>40</v>
      </c>
      <c r="C50" s="112" t="s">
        <v>90</v>
      </c>
      <c r="D50" s="113" t="s">
        <v>127</v>
      </c>
      <c r="E50" s="118" t="s">
        <v>112</v>
      </c>
      <c r="F50" s="112" t="s">
        <v>128</v>
      </c>
      <c r="G50" s="119" t="s">
        <v>129</v>
      </c>
      <c r="H50" s="120">
        <v>15</v>
      </c>
      <c r="I50" s="72"/>
      <c r="J50" s="72"/>
      <c r="K50" s="55"/>
      <c r="L50" s="29"/>
      <c r="M50" s="30">
        <f t="shared" si="6"/>
        <v>0</v>
      </c>
      <c r="N50" s="29">
        <f t="shared" si="7"/>
        <v>0</v>
      </c>
      <c r="O50" s="56"/>
      <c r="Q50" s="31"/>
    </row>
    <row r="51" spans="1:17" s="60" customFormat="1" ht="70.5" customHeight="1">
      <c r="A51" s="38"/>
      <c r="B51" s="21">
        <v>41</v>
      </c>
      <c r="C51" s="22" t="s">
        <v>90</v>
      </c>
      <c r="D51" s="61" t="s">
        <v>127</v>
      </c>
      <c r="E51" s="39" t="s">
        <v>112</v>
      </c>
      <c r="F51" s="71" t="s">
        <v>130</v>
      </c>
      <c r="G51" s="61" t="s">
        <v>131</v>
      </c>
      <c r="H51" s="70">
        <v>8</v>
      </c>
      <c r="I51" s="67"/>
      <c r="J51" s="67"/>
      <c r="K51" s="68"/>
      <c r="L51" s="29"/>
      <c r="M51" s="30">
        <f t="shared" si="6"/>
        <v>0</v>
      </c>
      <c r="N51" s="29">
        <f t="shared" si="7"/>
        <v>0</v>
      </c>
      <c r="O51" s="73"/>
      <c r="Q51" s="31"/>
    </row>
    <row r="52" spans="1:17" s="60" customFormat="1" ht="135" customHeight="1">
      <c r="A52" s="31"/>
      <c r="B52" s="21">
        <v>42</v>
      </c>
      <c r="C52" s="22" t="s">
        <v>90</v>
      </c>
      <c r="D52" s="61" t="s">
        <v>127</v>
      </c>
      <c r="E52" s="39" t="s">
        <v>112</v>
      </c>
      <c r="F52" s="61" t="s">
        <v>132</v>
      </c>
      <c r="G52" s="61" t="s">
        <v>133</v>
      </c>
      <c r="H52" s="70">
        <v>6</v>
      </c>
      <c r="I52" s="67"/>
      <c r="J52" s="67"/>
      <c r="K52" s="68"/>
      <c r="L52" s="29"/>
      <c r="M52" s="30">
        <f t="shared" si="6"/>
        <v>0</v>
      </c>
      <c r="N52" s="29">
        <f t="shared" si="7"/>
        <v>0</v>
      </c>
      <c r="O52" s="70"/>
      <c r="Q52" s="31"/>
    </row>
    <row r="53" spans="1:17" s="60" customFormat="1" ht="48.75" customHeight="1">
      <c r="A53" s="38"/>
      <c r="B53" s="111">
        <v>43</v>
      </c>
      <c r="C53" s="112" t="s">
        <v>90</v>
      </c>
      <c r="D53" s="121" t="s">
        <v>127</v>
      </c>
      <c r="E53" s="122" t="s">
        <v>112</v>
      </c>
      <c r="F53" s="123" t="s">
        <v>134</v>
      </c>
      <c r="G53" s="121" t="s">
        <v>135</v>
      </c>
      <c r="H53" s="124">
        <v>4</v>
      </c>
      <c r="I53" s="67"/>
      <c r="J53" s="67"/>
      <c r="K53" s="68"/>
      <c r="L53" s="29"/>
      <c r="M53" s="30">
        <f t="shared" si="6"/>
        <v>0</v>
      </c>
      <c r="N53" s="29">
        <f t="shared" si="7"/>
        <v>0</v>
      </c>
      <c r="O53" s="70"/>
      <c r="Q53" s="31"/>
    </row>
    <row r="54" spans="1:17" s="60" customFormat="1" ht="99.75" customHeight="1">
      <c r="A54" s="31"/>
      <c r="B54" s="21">
        <v>44</v>
      </c>
      <c r="C54" s="22" t="s">
        <v>90</v>
      </c>
      <c r="D54" s="61" t="s">
        <v>127</v>
      </c>
      <c r="E54" s="39" t="s">
        <v>112</v>
      </c>
      <c r="F54" s="61" t="s">
        <v>136</v>
      </c>
      <c r="G54" s="61" t="s">
        <v>137</v>
      </c>
      <c r="H54" s="70">
        <v>4</v>
      </c>
      <c r="I54" s="67"/>
      <c r="J54" s="67"/>
      <c r="K54" s="68"/>
      <c r="L54" s="29"/>
      <c r="M54" s="30">
        <f t="shared" si="6"/>
        <v>0</v>
      </c>
      <c r="N54" s="29">
        <f t="shared" si="7"/>
        <v>0</v>
      </c>
      <c r="O54" s="70"/>
      <c r="Q54" s="31"/>
    </row>
    <row r="55" spans="1:17" s="60" customFormat="1" ht="192" customHeight="1">
      <c r="A55" s="38"/>
      <c r="B55" s="21">
        <v>45</v>
      </c>
      <c r="C55" s="22" t="s">
        <v>90</v>
      </c>
      <c r="D55" s="61" t="s">
        <v>127</v>
      </c>
      <c r="E55" s="39" t="s">
        <v>112</v>
      </c>
      <c r="F55" s="61" t="s">
        <v>138</v>
      </c>
      <c r="G55" s="61" t="s">
        <v>139</v>
      </c>
      <c r="H55" s="70">
        <v>10</v>
      </c>
      <c r="I55" s="67"/>
      <c r="J55" s="67"/>
      <c r="K55" s="68"/>
      <c r="L55" s="29"/>
      <c r="M55" s="30">
        <f t="shared" si="6"/>
        <v>0</v>
      </c>
      <c r="N55" s="29">
        <f t="shared" si="7"/>
        <v>0</v>
      </c>
      <c r="O55" s="70"/>
      <c r="Q55" s="31"/>
    </row>
    <row r="56" spans="1:17" s="60" customFormat="1" ht="84" customHeight="1">
      <c r="A56" s="31"/>
      <c r="B56" s="21">
        <v>46</v>
      </c>
      <c r="C56" s="22" t="s">
        <v>90</v>
      </c>
      <c r="D56" s="61" t="s">
        <v>127</v>
      </c>
      <c r="E56" s="39" t="s">
        <v>112</v>
      </c>
      <c r="F56" s="61" t="s">
        <v>140</v>
      </c>
      <c r="G56" s="61" t="s">
        <v>141</v>
      </c>
      <c r="H56" s="70">
        <v>6</v>
      </c>
      <c r="I56" s="67"/>
      <c r="J56" s="67"/>
      <c r="K56" s="68"/>
      <c r="L56" s="29"/>
      <c r="M56" s="30">
        <f t="shared" si="6"/>
        <v>0</v>
      </c>
      <c r="N56" s="29">
        <f t="shared" si="7"/>
        <v>0</v>
      </c>
      <c r="O56" s="74"/>
      <c r="Q56" s="31"/>
    </row>
    <row r="57" spans="1:17" s="60" customFormat="1" ht="74.25" customHeight="1">
      <c r="A57" s="38"/>
      <c r="B57" s="21">
        <v>47</v>
      </c>
      <c r="C57" s="22" t="s">
        <v>90</v>
      </c>
      <c r="D57" s="61" t="s">
        <v>127</v>
      </c>
      <c r="E57" s="39" t="s">
        <v>112</v>
      </c>
      <c r="F57" s="61" t="s">
        <v>142</v>
      </c>
      <c r="G57" s="61" t="s">
        <v>143</v>
      </c>
      <c r="H57" s="70">
        <v>10</v>
      </c>
      <c r="I57" s="67"/>
      <c r="J57" s="67"/>
      <c r="K57" s="68"/>
      <c r="L57" s="29"/>
      <c r="M57" s="30">
        <f t="shared" si="6"/>
        <v>0</v>
      </c>
      <c r="N57" s="29">
        <f t="shared" si="7"/>
        <v>0</v>
      </c>
      <c r="O57" s="74"/>
      <c r="Q57" s="31"/>
    </row>
    <row r="58" spans="1:17" s="60" customFormat="1" ht="129.75" customHeight="1">
      <c r="A58" s="31"/>
      <c r="B58" s="21">
        <v>48</v>
      </c>
      <c r="C58" s="22" t="s">
        <v>90</v>
      </c>
      <c r="D58" s="61" t="s">
        <v>127</v>
      </c>
      <c r="E58" s="39" t="s">
        <v>112</v>
      </c>
      <c r="F58" s="61" t="s">
        <v>144</v>
      </c>
      <c r="G58" s="61" t="s">
        <v>145</v>
      </c>
      <c r="H58" s="70">
        <v>10</v>
      </c>
      <c r="I58" s="67"/>
      <c r="J58" s="67"/>
      <c r="K58" s="68"/>
      <c r="L58" s="29"/>
      <c r="M58" s="30">
        <f t="shared" si="6"/>
        <v>0</v>
      </c>
      <c r="N58" s="29">
        <f t="shared" si="7"/>
        <v>0</v>
      </c>
      <c r="O58" s="74"/>
      <c r="Q58" s="31"/>
    </row>
    <row r="59" spans="1:17" s="60" customFormat="1" ht="60.75" customHeight="1">
      <c r="A59" s="38"/>
      <c r="B59" s="111">
        <v>49</v>
      </c>
      <c r="C59" s="112" t="s">
        <v>90</v>
      </c>
      <c r="D59" s="121" t="s">
        <v>146</v>
      </c>
      <c r="E59" s="125" t="s">
        <v>147</v>
      </c>
      <c r="F59" s="121" t="s">
        <v>148</v>
      </c>
      <c r="G59" s="121" t="s">
        <v>149</v>
      </c>
      <c r="H59" s="124">
        <v>5</v>
      </c>
      <c r="I59" s="67"/>
      <c r="J59" s="67"/>
      <c r="K59" s="68"/>
      <c r="L59" s="29"/>
      <c r="M59" s="30">
        <f t="shared" si="6"/>
        <v>0</v>
      </c>
      <c r="N59" s="29">
        <f t="shared" si="7"/>
        <v>0</v>
      </c>
      <c r="O59" s="74"/>
      <c r="Q59" s="31"/>
    </row>
    <row r="60" spans="1:17" s="60" customFormat="1" ht="231" customHeight="1">
      <c r="A60" s="31"/>
      <c r="B60" s="21">
        <v>50</v>
      </c>
      <c r="C60" s="22" t="s">
        <v>90</v>
      </c>
      <c r="D60" s="61" t="s">
        <v>146</v>
      </c>
      <c r="E60" s="56" t="s">
        <v>150</v>
      </c>
      <c r="F60" s="71" t="s">
        <v>151</v>
      </c>
      <c r="G60" s="61" t="s">
        <v>152</v>
      </c>
      <c r="H60" s="70">
        <v>5</v>
      </c>
      <c r="I60" s="67"/>
      <c r="J60" s="67"/>
      <c r="K60" s="68"/>
      <c r="L60" s="29"/>
      <c r="M60" s="30">
        <f t="shared" si="6"/>
        <v>0</v>
      </c>
      <c r="N60" s="29">
        <f t="shared" si="7"/>
        <v>0</v>
      </c>
      <c r="O60" s="70"/>
      <c r="Q60" s="31"/>
    </row>
    <row r="61" spans="1:17" s="60" customFormat="1" ht="317.25" customHeight="1">
      <c r="A61" s="38"/>
      <c r="B61" s="111">
        <v>51</v>
      </c>
      <c r="C61" s="112" t="s">
        <v>90</v>
      </c>
      <c r="D61" s="121" t="s">
        <v>153</v>
      </c>
      <c r="E61" s="126" t="s">
        <v>154</v>
      </c>
      <c r="F61" s="123" t="s">
        <v>155</v>
      </c>
      <c r="G61" s="121" t="s">
        <v>156</v>
      </c>
      <c r="H61" s="124">
        <v>1</v>
      </c>
      <c r="I61" s="67"/>
      <c r="J61" s="67"/>
      <c r="K61" s="68"/>
      <c r="L61" s="29"/>
      <c r="M61" s="30">
        <f t="shared" si="6"/>
        <v>0</v>
      </c>
      <c r="N61" s="29">
        <f t="shared" si="7"/>
        <v>0</v>
      </c>
      <c r="O61" s="74"/>
      <c r="Q61" s="31"/>
    </row>
    <row r="62" spans="1:17" s="60" customFormat="1" ht="254.25" customHeight="1">
      <c r="A62" s="31"/>
      <c r="B62" s="111">
        <v>52</v>
      </c>
      <c r="C62" s="112" t="s">
        <v>90</v>
      </c>
      <c r="D62" s="121" t="s">
        <v>157</v>
      </c>
      <c r="E62" s="121" t="s">
        <v>157</v>
      </c>
      <c r="F62" s="121" t="s">
        <v>158</v>
      </c>
      <c r="G62" s="121" t="s">
        <v>361</v>
      </c>
      <c r="H62" s="124">
        <v>1</v>
      </c>
      <c r="I62" s="67"/>
      <c r="J62" s="67"/>
      <c r="K62" s="68"/>
      <c r="L62" s="29"/>
      <c r="M62" s="30">
        <f t="shared" si="6"/>
        <v>0</v>
      </c>
      <c r="N62" s="29">
        <f t="shared" si="7"/>
        <v>0</v>
      </c>
      <c r="O62" s="73"/>
      <c r="Q62" s="31"/>
    </row>
    <row r="63" spans="1:17" s="60" customFormat="1" ht="120.75" customHeight="1">
      <c r="A63" s="38"/>
      <c r="B63" s="21">
        <v>53</v>
      </c>
      <c r="C63" s="22" t="s">
        <v>90</v>
      </c>
      <c r="D63" s="61" t="s">
        <v>159</v>
      </c>
      <c r="E63" s="61" t="s">
        <v>159</v>
      </c>
      <c r="F63" s="61" t="s">
        <v>160</v>
      </c>
      <c r="G63" s="61" t="s">
        <v>161</v>
      </c>
      <c r="H63" s="70">
        <v>5</v>
      </c>
      <c r="I63" s="67"/>
      <c r="J63" s="67"/>
      <c r="K63" s="68"/>
      <c r="L63" s="29"/>
      <c r="M63" s="30">
        <f t="shared" si="6"/>
        <v>0</v>
      </c>
      <c r="N63" s="29">
        <f t="shared" si="7"/>
        <v>0</v>
      </c>
      <c r="O63" s="75"/>
      <c r="Q63" s="31"/>
    </row>
    <row r="64" spans="1:17" s="60" customFormat="1" ht="225.75" customHeight="1">
      <c r="A64" s="31"/>
      <c r="B64" s="21">
        <v>54</v>
      </c>
      <c r="C64" s="22" t="s">
        <v>90</v>
      </c>
      <c r="D64" s="61" t="s">
        <v>162</v>
      </c>
      <c r="E64" s="76" t="s">
        <v>163</v>
      </c>
      <c r="F64" s="77" t="s">
        <v>164</v>
      </c>
      <c r="G64" s="78" t="s">
        <v>165</v>
      </c>
      <c r="H64" s="70">
        <v>1</v>
      </c>
      <c r="I64" s="67"/>
      <c r="J64" s="67"/>
      <c r="K64" s="68"/>
      <c r="L64" s="29"/>
      <c r="M64" s="30">
        <f t="shared" si="6"/>
        <v>0</v>
      </c>
      <c r="N64" s="29">
        <f t="shared" si="7"/>
        <v>0</v>
      </c>
      <c r="O64" s="75"/>
      <c r="Q64" s="31"/>
    </row>
    <row r="65" spans="1:17" s="60" customFormat="1" ht="128.25" customHeight="1">
      <c r="A65" s="38"/>
      <c r="B65" s="21">
        <v>55</v>
      </c>
      <c r="C65" s="22" t="s">
        <v>90</v>
      </c>
      <c r="D65" s="61" t="s">
        <v>166</v>
      </c>
      <c r="E65" s="79" t="s">
        <v>167</v>
      </c>
      <c r="F65" s="61" t="s">
        <v>168</v>
      </c>
      <c r="G65" s="63" t="s">
        <v>169</v>
      </c>
      <c r="H65" s="70">
        <v>3</v>
      </c>
      <c r="I65" s="67"/>
      <c r="J65" s="67"/>
      <c r="K65" s="68"/>
      <c r="L65" s="29"/>
      <c r="M65" s="30">
        <f t="shared" si="6"/>
        <v>0</v>
      </c>
      <c r="N65" s="29">
        <f t="shared" si="7"/>
        <v>0</v>
      </c>
      <c r="O65" s="79"/>
      <c r="Q65" s="31"/>
    </row>
    <row r="66" spans="1:17" s="60" customFormat="1" ht="45.75" customHeight="1">
      <c r="A66" s="31"/>
      <c r="B66" s="21">
        <v>56</v>
      </c>
      <c r="C66" s="22" t="s">
        <v>90</v>
      </c>
      <c r="D66" s="61" t="s">
        <v>166</v>
      </c>
      <c r="E66" s="79" t="s">
        <v>167</v>
      </c>
      <c r="F66" s="61" t="s">
        <v>170</v>
      </c>
      <c r="G66" s="61" t="s">
        <v>171</v>
      </c>
      <c r="H66" s="70">
        <v>4</v>
      </c>
      <c r="I66" s="67"/>
      <c r="J66" s="67"/>
      <c r="K66" s="68"/>
      <c r="L66" s="29"/>
      <c r="M66" s="30">
        <f t="shared" si="6"/>
        <v>0</v>
      </c>
      <c r="N66" s="29">
        <f t="shared" si="7"/>
        <v>0</v>
      </c>
      <c r="O66" s="22"/>
      <c r="Q66" s="31"/>
    </row>
    <row r="67" spans="1:17" s="60" customFormat="1" ht="63" customHeight="1">
      <c r="A67" s="38"/>
      <c r="B67" s="21">
        <v>57</v>
      </c>
      <c r="C67" s="22" t="s">
        <v>90</v>
      </c>
      <c r="D67" s="61" t="s">
        <v>166</v>
      </c>
      <c r="E67" s="79" t="s">
        <v>167</v>
      </c>
      <c r="F67" s="61" t="s">
        <v>172</v>
      </c>
      <c r="G67" s="61" t="s">
        <v>173</v>
      </c>
      <c r="H67" s="70">
        <v>8</v>
      </c>
      <c r="I67" s="67"/>
      <c r="J67" s="67"/>
      <c r="K67" s="68"/>
      <c r="L67" s="29"/>
      <c r="M67" s="30">
        <f t="shared" si="6"/>
        <v>0</v>
      </c>
      <c r="N67" s="29">
        <f t="shared" si="7"/>
        <v>0</v>
      </c>
      <c r="O67" s="22"/>
      <c r="Q67" s="31"/>
    </row>
    <row r="68" spans="1:17" s="60" customFormat="1" ht="90.75" customHeight="1">
      <c r="A68" s="31"/>
      <c r="B68" s="21">
        <v>58</v>
      </c>
      <c r="C68" s="22" t="s">
        <v>90</v>
      </c>
      <c r="D68" s="61" t="s">
        <v>166</v>
      </c>
      <c r="E68" s="79" t="s">
        <v>167</v>
      </c>
      <c r="F68" s="61" t="s">
        <v>174</v>
      </c>
      <c r="G68" s="63" t="s">
        <v>175</v>
      </c>
      <c r="H68" s="70">
        <v>10</v>
      </c>
      <c r="I68" s="67"/>
      <c r="J68" s="67"/>
      <c r="K68" s="68"/>
      <c r="L68" s="29"/>
      <c r="M68" s="30">
        <f t="shared" si="6"/>
        <v>0</v>
      </c>
      <c r="N68" s="29">
        <f t="shared" si="7"/>
        <v>0</v>
      </c>
      <c r="O68" s="22"/>
      <c r="Q68" s="31"/>
    </row>
    <row r="69" spans="1:17" s="60" customFormat="1" ht="126.75" customHeight="1">
      <c r="A69" s="38"/>
      <c r="B69" s="21">
        <v>59</v>
      </c>
      <c r="C69" s="22" t="s">
        <v>90</v>
      </c>
      <c r="D69" s="61" t="s">
        <v>166</v>
      </c>
      <c r="E69" s="79" t="s">
        <v>167</v>
      </c>
      <c r="F69" s="61" t="s">
        <v>176</v>
      </c>
      <c r="G69" s="61" t="s">
        <v>177</v>
      </c>
      <c r="H69" s="70">
        <v>2</v>
      </c>
      <c r="I69" s="67"/>
      <c r="J69" s="67"/>
      <c r="K69" s="68"/>
      <c r="L69" s="29"/>
      <c r="M69" s="30">
        <f t="shared" si="6"/>
        <v>0</v>
      </c>
      <c r="N69" s="29">
        <f t="shared" si="7"/>
        <v>0</v>
      </c>
      <c r="O69" s="22"/>
      <c r="Q69" s="31"/>
    </row>
    <row r="70" spans="1:17" s="60" customFormat="1" ht="55.5" customHeight="1">
      <c r="A70" s="31"/>
      <c r="B70" s="21">
        <v>60</v>
      </c>
      <c r="C70" s="22" t="s">
        <v>90</v>
      </c>
      <c r="D70" s="61" t="s">
        <v>166</v>
      </c>
      <c r="E70" s="79" t="s">
        <v>167</v>
      </c>
      <c r="F70" s="61" t="s">
        <v>178</v>
      </c>
      <c r="G70" s="61" t="s">
        <v>179</v>
      </c>
      <c r="H70" s="70">
        <v>4</v>
      </c>
      <c r="I70" s="67"/>
      <c r="J70" s="67"/>
      <c r="K70" s="68"/>
      <c r="L70" s="29"/>
      <c r="M70" s="30">
        <f t="shared" si="6"/>
        <v>0</v>
      </c>
      <c r="N70" s="29">
        <f t="shared" si="7"/>
        <v>0</v>
      </c>
      <c r="O70" s="22"/>
      <c r="Q70" s="31"/>
    </row>
    <row r="71" spans="1:17" s="60" customFormat="1" ht="75.75" customHeight="1">
      <c r="A71" s="38"/>
      <c r="B71" s="21">
        <v>61</v>
      </c>
      <c r="C71" s="22" t="s">
        <v>90</v>
      </c>
      <c r="D71" s="61" t="s">
        <v>166</v>
      </c>
      <c r="E71" s="79" t="s">
        <v>167</v>
      </c>
      <c r="F71" s="61" t="s">
        <v>180</v>
      </c>
      <c r="G71" s="61" t="s">
        <v>181</v>
      </c>
      <c r="H71" s="70">
        <v>1</v>
      </c>
      <c r="I71" s="67"/>
      <c r="J71" s="67"/>
      <c r="K71" s="68"/>
      <c r="L71" s="29"/>
      <c r="M71" s="30">
        <f t="shared" si="6"/>
        <v>0</v>
      </c>
      <c r="N71" s="29">
        <f t="shared" si="7"/>
        <v>0</v>
      </c>
      <c r="O71" s="22"/>
      <c r="Q71" s="31"/>
    </row>
    <row r="72" spans="1:17" s="60" customFormat="1" ht="129" customHeight="1">
      <c r="A72" s="31"/>
      <c r="B72" s="21">
        <v>62</v>
      </c>
      <c r="C72" s="22" t="s">
        <v>90</v>
      </c>
      <c r="D72" s="61" t="s">
        <v>166</v>
      </c>
      <c r="E72" s="79" t="s">
        <v>167</v>
      </c>
      <c r="F72" s="61" t="s">
        <v>182</v>
      </c>
      <c r="G72" s="61" t="s">
        <v>183</v>
      </c>
      <c r="H72" s="70">
        <v>1</v>
      </c>
      <c r="I72" s="67"/>
      <c r="J72" s="67"/>
      <c r="K72" s="68"/>
      <c r="L72" s="29"/>
      <c r="M72" s="30">
        <f t="shared" si="6"/>
        <v>0</v>
      </c>
      <c r="N72" s="29">
        <f t="shared" si="7"/>
        <v>0</v>
      </c>
      <c r="O72" s="22"/>
      <c r="Q72" s="31"/>
    </row>
    <row r="73" spans="1:17" s="60" customFormat="1" ht="102.75" customHeight="1">
      <c r="A73" s="38"/>
      <c r="B73" s="21">
        <v>63</v>
      </c>
      <c r="C73" s="22" t="s">
        <v>90</v>
      </c>
      <c r="D73" s="61" t="s">
        <v>166</v>
      </c>
      <c r="E73" s="79" t="s">
        <v>167</v>
      </c>
      <c r="F73" s="61" t="s">
        <v>184</v>
      </c>
      <c r="G73" s="61" t="s">
        <v>185</v>
      </c>
      <c r="H73" s="70">
        <v>5</v>
      </c>
      <c r="I73" s="67"/>
      <c r="J73" s="67"/>
      <c r="K73" s="68"/>
      <c r="L73" s="29"/>
      <c r="M73" s="30">
        <f t="shared" si="6"/>
        <v>0</v>
      </c>
      <c r="N73" s="29">
        <f t="shared" si="7"/>
        <v>0</v>
      </c>
      <c r="O73" s="22"/>
      <c r="Q73" s="31"/>
    </row>
    <row r="74" spans="1:17" s="60" customFormat="1" ht="91.5" customHeight="1">
      <c r="A74" s="31"/>
      <c r="B74" s="111">
        <v>64</v>
      </c>
      <c r="C74" s="112" t="s">
        <v>90</v>
      </c>
      <c r="D74" s="121" t="s">
        <v>186</v>
      </c>
      <c r="E74" s="127" t="s">
        <v>187</v>
      </c>
      <c r="F74" s="121" t="s">
        <v>188</v>
      </c>
      <c r="G74" s="121" t="s">
        <v>189</v>
      </c>
      <c r="H74" s="124">
        <v>1</v>
      </c>
      <c r="I74" s="67"/>
      <c r="J74" s="67"/>
      <c r="K74" s="68"/>
      <c r="L74" s="29"/>
      <c r="M74" s="30">
        <f t="shared" si="6"/>
        <v>0</v>
      </c>
      <c r="N74" s="29">
        <f t="shared" si="7"/>
        <v>0</v>
      </c>
      <c r="O74" s="37"/>
      <c r="Q74" s="31"/>
    </row>
    <row r="75" spans="1:17" s="60" customFormat="1" ht="183" customHeight="1">
      <c r="A75" s="38"/>
      <c r="B75" s="21">
        <v>65</v>
      </c>
      <c r="C75" s="22" t="s">
        <v>90</v>
      </c>
      <c r="D75" s="61" t="s">
        <v>186</v>
      </c>
      <c r="E75" s="79" t="s">
        <v>187</v>
      </c>
      <c r="F75" s="61" t="s">
        <v>190</v>
      </c>
      <c r="G75" s="61" t="s">
        <v>191</v>
      </c>
      <c r="H75" s="70">
        <v>1</v>
      </c>
      <c r="I75" s="67"/>
      <c r="J75" s="67"/>
      <c r="K75" s="68"/>
      <c r="L75" s="29"/>
      <c r="M75" s="30">
        <f t="shared" si="6"/>
        <v>0</v>
      </c>
      <c r="N75" s="29">
        <f t="shared" si="7"/>
        <v>0</v>
      </c>
      <c r="O75" s="70"/>
      <c r="Q75" s="31"/>
    </row>
    <row r="76" spans="1:17" s="60" customFormat="1" ht="56.25" customHeight="1">
      <c r="A76" s="31"/>
      <c r="B76" s="21">
        <v>66</v>
      </c>
      <c r="C76" s="22" t="s">
        <v>90</v>
      </c>
      <c r="D76" s="61" t="s">
        <v>186</v>
      </c>
      <c r="E76" s="79" t="s">
        <v>187</v>
      </c>
      <c r="F76" s="61" t="s">
        <v>192</v>
      </c>
      <c r="G76" s="61" t="s">
        <v>193</v>
      </c>
      <c r="H76" s="70">
        <v>1</v>
      </c>
      <c r="I76" s="67"/>
      <c r="J76" s="67"/>
      <c r="K76" s="68"/>
      <c r="L76" s="29"/>
      <c r="M76" s="30">
        <f t="shared" si="6"/>
        <v>0</v>
      </c>
      <c r="N76" s="29">
        <f t="shared" si="7"/>
        <v>0</v>
      </c>
      <c r="O76" s="70"/>
      <c r="Q76" s="31"/>
    </row>
    <row r="77" spans="1:17" s="60" customFormat="1" ht="123" customHeight="1">
      <c r="A77" s="38"/>
      <c r="B77" s="21">
        <v>67</v>
      </c>
      <c r="C77" s="22" t="s">
        <v>90</v>
      </c>
      <c r="D77" s="61" t="s">
        <v>186</v>
      </c>
      <c r="E77" s="79" t="s">
        <v>187</v>
      </c>
      <c r="F77" s="61" t="s">
        <v>194</v>
      </c>
      <c r="G77" s="61" t="s">
        <v>195</v>
      </c>
      <c r="H77" s="70">
        <v>2</v>
      </c>
      <c r="I77" s="67"/>
      <c r="J77" s="67"/>
      <c r="K77" s="68"/>
      <c r="L77" s="29"/>
      <c r="M77" s="30">
        <f t="shared" si="6"/>
        <v>0</v>
      </c>
      <c r="N77" s="29">
        <f t="shared" si="7"/>
        <v>0</v>
      </c>
      <c r="O77" s="70"/>
      <c r="Q77" s="31"/>
    </row>
    <row r="78" spans="1:17" s="81" customFormat="1" ht="126" customHeight="1">
      <c r="A78" s="31"/>
      <c r="B78" s="21">
        <v>68</v>
      </c>
      <c r="C78" s="22" t="s">
        <v>90</v>
      </c>
      <c r="D78" s="61" t="s">
        <v>186</v>
      </c>
      <c r="E78" s="79" t="s">
        <v>187</v>
      </c>
      <c r="F78" s="61" t="s">
        <v>196</v>
      </c>
      <c r="G78" s="61" t="s">
        <v>197</v>
      </c>
      <c r="H78" s="70">
        <v>1</v>
      </c>
      <c r="I78" s="67"/>
      <c r="J78" s="80"/>
      <c r="K78" s="68"/>
      <c r="L78" s="29"/>
      <c r="M78" s="30">
        <f t="shared" si="6"/>
        <v>0</v>
      </c>
      <c r="N78" s="29">
        <f t="shared" si="7"/>
        <v>0</v>
      </c>
      <c r="O78" s="70"/>
      <c r="Q78" s="31"/>
    </row>
    <row r="79" spans="1:17" s="81" customFormat="1" ht="56.25" customHeight="1">
      <c r="A79" s="38"/>
      <c r="B79" s="21">
        <v>69</v>
      </c>
      <c r="C79" s="22" t="s">
        <v>90</v>
      </c>
      <c r="D79" s="61" t="s">
        <v>186</v>
      </c>
      <c r="E79" s="79" t="s">
        <v>187</v>
      </c>
      <c r="F79" s="61" t="s">
        <v>198</v>
      </c>
      <c r="G79" s="61" t="s">
        <v>199</v>
      </c>
      <c r="H79" s="70">
        <v>1</v>
      </c>
      <c r="I79" s="67"/>
      <c r="J79" s="67"/>
      <c r="K79" s="68"/>
      <c r="L79" s="29"/>
      <c r="M79" s="30">
        <f t="shared" si="6"/>
        <v>0</v>
      </c>
      <c r="N79" s="29">
        <f t="shared" si="7"/>
        <v>0</v>
      </c>
      <c r="O79" s="70"/>
      <c r="Q79" s="31"/>
    </row>
    <row r="80" spans="1:17" s="81" customFormat="1" ht="48.75" customHeight="1">
      <c r="A80" s="31"/>
      <c r="B80" s="21">
        <v>70</v>
      </c>
      <c r="C80" s="22" t="s">
        <v>90</v>
      </c>
      <c r="D80" s="61" t="s">
        <v>166</v>
      </c>
      <c r="E80" s="79" t="s">
        <v>167</v>
      </c>
      <c r="F80" s="61" t="s">
        <v>200</v>
      </c>
      <c r="G80" s="61" t="s">
        <v>201</v>
      </c>
      <c r="H80" s="70">
        <v>5</v>
      </c>
      <c r="I80" s="67"/>
      <c r="J80" s="67"/>
      <c r="K80" s="68"/>
      <c r="L80" s="29"/>
      <c r="M80" s="30">
        <f t="shared" si="6"/>
        <v>0</v>
      </c>
      <c r="N80" s="29">
        <f t="shared" si="7"/>
        <v>0</v>
      </c>
      <c r="O80" s="70"/>
      <c r="Q80" s="31"/>
    </row>
    <row r="81" spans="1:17" s="34" customFormat="1" ht="147" customHeight="1">
      <c r="A81" s="38"/>
      <c r="B81" s="21">
        <v>71</v>
      </c>
      <c r="C81" s="82" t="s">
        <v>202</v>
      </c>
      <c r="D81" s="83" t="s">
        <v>203</v>
      </c>
      <c r="E81" s="82" t="s">
        <v>204</v>
      </c>
      <c r="F81" s="84" t="s">
        <v>205</v>
      </c>
      <c r="G81" s="83" t="s">
        <v>206</v>
      </c>
      <c r="H81" s="22">
        <v>50</v>
      </c>
      <c r="I81" s="2"/>
      <c r="J81" s="2"/>
      <c r="K81" s="3"/>
      <c r="L81" s="29"/>
      <c r="M81" s="30">
        <f t="shared" si="6"/>
        <v>0</v>
      </c>
      <c r="N81" s="29">
        <f t="shared" si="7"/>
        <v>0</v>
      </c>
      <c r="O81" s="22"/>
      <c r="Q81" s="31"/>
    </row>
    <row r="82" spans="1:17" s="34" customFormat="1" ht="117.75" customHeight="1">
      <c r="A82" s="31"/>
      <c r="B82" s="21">
        <v>72</v>
      </c>
      <c r="C82" s="82" t="s">
        <v>202</v>
      </c>
      <c r="D82" s="23" t="s">
        <v>207</v>
      </c>
      <c r="E82" s="22" t="s">
        <v>208</v>
      </c>
      <c r="F82" s="85" t="s">
        <v>209</v>
      </c>
      <c r="G82" s="86" t="s">
        <v>210</v>
      </c>
      <c r="H82" s="22">
        <v>2</v>
      </c>
      <c r="I82" s="2"/>
      <c r="J82" s="2"/>
      <c r="K82" s="3"/>
      <c r="L82" s="29"/>
      <c r="M82" s="30">
        <f t="shared" si="6"/>
        <v>0</v>
      </c>
      <c r="N82" s="29">
        <f t="shared" si="7"/>
        <v>0</v>
      </c>
      <c r="O82" s="22"/>
      <c r="Q82" s="31"/>
    </row>
    <row r="83" spans="1:17" s="34" customFormat="1" ht="88.5" customHeight="1">
      <c r="A83" s="38"/>
      <c r="B83" s="21">
        <v>73</v>
      </c>
      <c r="C83" s="82" t="s">
        <v>202</v>
      </c>
      <c r="D83" s="23" t="s">
        <v>207</v>
      </c>
      <c r="E83" s="22" t="s">
        <v>208</v>
      </c>
      <c r="F83" s="85" t="s">
        <v>211</v>
      </c>
      <c r="G83" s="86" t="s">
        <v>212</v>
      </c>
      <c r="H83" s="22">
        <v>2</v>
      </c>
      <c r="I83" s="2"/>
      <c r="J83" s="2"/>
      <c r="K83" s="3"/>
      <c r="L83" s="29"/>
      <c r="M83" s="30">
        <f t="shared" si="6"/>
        <v>0</v>
      </c>
      <c r="N83" s="29">
        <f t="shared" si="7"/>
        <v>0</v>
      </c>
      <c r="O83" s="22"/>
      <c r="Q83" s="31"/>
    </row>
    <row r="84" spans="1:17" s="34" customFormat="1" ht="21">
      <c r="A84" s="31"/>
      <c r="B84" s="21">
        <v>74</v>
      </c>
      <c r="C84" s="82" t="s">
        <v>202</v>
      </c>
      <c r="D84" s="23" t="s">
        <v>207</v>
      </c>
      <c r="E84" s="22" t="s">
        <v>208</v>
      </c>
      <c r="F84" s="85" t="s">
        <v>213</v>
      </c>
      <c r="G84" s="86" t="s">
        <v>212</v>
      </c>
      <c r="H84" s="22">
        <v>20</v>
      </c>
      <c r="I84" s="2"/>
      <c r="J84" s="2"/>
      <c r="K84" s="3"/>
      <c r="L84" s="29"/>
      <c r="M84" s="30">
        <f t="shared" si="6"/>
        <v>0</v>
      </c>
      <c r="N84" s="29">
        <f t="shared" si="7"/>
        <v>0</v>
      </c>
      <c r="O84" s="22"/>
      <c r="Q84" s="31"/>
    </row>
    <row r="85" spans="1:17" s="34" customFormat="1" ht="128.25" customHeight="1">
      <c r="A85" s="38"/>
      <c r="B85" s="21">
        <v>75</v>
      </c>
      <c r="C85" s="82" t="s">
        <v>202</v>
      </c>
      <c r="D85" s="23" t="s">
        <v>207</v>
      </c>
      <c r="E85" s="22" t="s">
        <v>208</v>
      </c>
      <c r="F85" s="85" t="s">
        <v>214</v>
      </c>
      <c r="G85" s="23" t="s">
        <v>215</v>
      </c>
      <c r="H85" s="22">
        <v>10</v>
      </c>
      <c r="I85" s="2"/>
      <c r="J85" s="2"/>
      <c r="K85" s="3"/>
      <c r="L85" s="29"/>
      <c r="M85" s="30">
        <f t="shared" si="6"/>
        <v>0</v>
      </c>
      <c r="N85" s="29">
        <f t="shared" si="7"/>
        <v>0</v>
      </c>
      <c r="O85" s="22"/>
      <c r="Q85" s="31"/>
    </row>
    <row r="86" spans="1:17" s="34" customFormat="1" ht="46.5" customHeight="1">
      <c r="A86" s="31"/>
      <c r="B86" s="21">
        <v>76</v>
      </c>
      <c r="C86" s="82" t="s">
        <v>202</v>
      </c>
      <c r="D86" s="23" t="s">
        <v>207</v>
      </c>
      <c r="E86" s="22" t="s">
        <v>208</v>
      </c>
      <c r="F86" s="85" t="s">
        <v>216</v>
      </c>
      <c r="G86" s="23" t="s">
        <v>217</v>
      </c>
      <c r="H86" s="22">
        <v>3</v>
      </c>
      <c r="I86" s="2"/>
      <c r="J86" s="2"/>
      <c r="K86" s="3"/>
      <c r="L86" s="29"/>
      <c r="M86" s="30">
        <f t="shared" si="6"/>
        <v>0</v>
      </c>
      <c r="N86" s="29">
        <f t="shared" si="7"/>
        <v>0</v>
      </c>
      <c r="O86" s="22"/>
      <c r="Q86" s="31"/>
    </row>
    <row r="87" spans="1:17" s="34" customFormat="1" ht="31.5">
      <c r="A87" s="38"/>
      <c r="B87" s="21">
        <v>77</v>
      </c>
      <c r="C87" s="82" t="s">
        <v>202</v>
      </c>
      <c r="D87" s="23" t="s">
        <v>207</v>
      </c>
      <c r="E87" s="22" t="s">
        <v>208</v>
      </c>
      <c r="F87" s="85" t="s">
        <v>218</v>
      </c>
      <c r="G87" s="86" t="s">
        <v>219</v>
      </c>
      <c r="H87" s="22">
        <v>10</v>
      </c>
      <c r="I87" s="2"/>
      <c r="J87" s="2"/>
      <c r="K87" s="3"/>
      <c r="L87" s="29"/>
      <c r="M87" s="30">
        <f t="shared" si="6"/>
        <v>0</v>
      </c>
      <c r="N87" s="29">
        <f t="shared" si="7"/>
        <v>0</v>
      </c>
      <c r="O87" s="22"/>
      <c r="Q87" s="31"/>
    </row>
    <row r="88" spans="1:17" s="34" customFormat="1" ht="101.25" customHeight="1">
      <c r="A88" s="31"/>
      <c r="B88" s="21">
        <v>78</v>
      </c>
      <c r="C88" s="82" t="s">
        <v>202</v>
      </c>
      <c r="D88" s="23" t="s">
        <v>207</v>
      </c>
      <c r="E88" s="22" t="s">
        <v>208</v>
      </c>
      <c r="F88" s="85" t="s">
        <v>220</v>
      </c>
      <c r="G88" s="86" t="s">
        <v>221</v>
      </c>
      <c r="H88" s="22">
        <v>3</v>
      </c>
      <c r="I88" s="2"/>
      <c r="J88" s="2"/>
      <c r="K88" s="3"/>
      <c r="L88" s="29"/>
      <c r="M88" s="30">
        <f t="shared" si="6"/>
        <v>0</v>
      </c>
      <c r="N88" s="29">
        <f t="shared" si="7"/>
        <v>0</v>
      </c>
      <c r="O88" s="22"/>
      <c r="Q88" s="31"/>
    </row>
    <row r="89" spans="1:17" s="34" customFormat="1" ht="59.25" customHeight="1">
      <c r="A89" s="38"/>
      <c r="B89" s="21">
        <v>79</v>
      </c>
      <c r="C89" s="82" t="s">
        <v>202</v>
      </c>
      <c r="D89" s="23" t="s">
        <v>207</v>
      </c>
      <c r="E89" s="22" t="s">
        <v>208</v>
      </c>
      <c r="F89" s="85" t="s">
        <v>222</v>
      </c>
      <c r="G89" s="86" t="s">
        <v>223</v>
      </c>
      <c r="H89" s="22">
        <v>1</v>
      </c>
      <c r="I89" s="2"/>
      <c r="J89" s="2"/>
      <c r="K89" s="3"/>
      <c r="L89" s="29"/>
      <c r="M89" s="30">
        <f t="shared" si="6"/>
        <v>0</v>
      </c>
      <c r="N89" s="29">
        <f t="shared" si="7"/>
        <v>0</v>
      </c>
      <c r="O89" s="22"/>
      <c r="Q89" s="31"/>
    </row>
    <row r="90" spans="1:17" s="34" customFormat="1" ht="57" customHeight="1">
      <c r="A90" s="31"/>
      <c r="B90" s="21">
        <v>80</v>
      </c>
      <c r="C90" s="82" t="s">
        <v>202</v>
      </c>
      <c r="D90" s="23" t="s">
        <v>207</v>
      </c>
      <c r="E90" s="22" t="s">
        <v>208</v>
      </c>
      <c r="F90" s="85" t="s">
        <v>224</v>
      </c>
      <c r="G90" s="23" t="s">
        <v>225</v>
      </c>
      <c r="H90" s="22">
        <v>2</v>
      </c>
      <c r="I90" s="2"/>
      <c r="J90" s="2"/>
      <c r="K90" s="3"/>
      <c r="L90" s="29"/>
      <c r="M90" s="30">
        <f t="shared" si="6"/>
        <v>0</v>
      </c>
      <c r="N90" s="29">
        <f t="shared" si="7"/>
        <v>0</v>
      </c>
      <c r="O90" s="22"/>
      <c r="Q90" s="31"/>
    </row>
    <row r="91" spans="1:17" s="34" customFormat="1" ht="84" customHeight="1">
      <c r="A91" s="38"/>
      <c r="B91" s="21">
        <v>81</v>
      </c>
      <c r="C91" s="82" t="s">
        <v>202</v>
      </c>
      <c r="D91" s="23" t="s">
        <v>207</v>
      </c>
      <c r="E91" s="22" t="s">
        <v>208</v>
      </c>
      <c r="F91" s="85" t="s">
        <v>226</v>
      </c>
      <c r="G91" s="23" t="s">
        <v>227</v>
      </c>
      <c r="H91" s="22">
        <v>5</v>
      </c>
      <c r="I91" s="2"/>
      <c r="J91" s="2"/>
      <c r="K91" s="3"/>
      <c r="L91" s="29"/>
      <c r="M91" s="30">
        <f t="shared" si="6"/>
        <v>0</v>
      </c>
      <c r="N91" s="29">
        <f t="shared" si="7"/>
        <v>0</v>
      </c>
      <c r="O91" s="22"/>
      <c r="Q91" s="31"/>
    </row>
    <row r="92" spans="1:17" s="34" customFormat="1" ht="50.25" customHeight="1">
      <c r="A92" s="31"/>
      <c r="B92" s="21">
        <v>82</v>
      </c>
      <c r="C92" s="82" t="s">
        <v>202</v>
      </c>
      <c r="D92" s="23" t="s">
        <v>207</v>
      </c>
      <c r="E92" s="22" t="s">
        <v>208</v>
      </c>
      <c r="F92" s="85" t="s">
        <v>228</v>
      </c>
      <c r="G92" s="23" t="s">
        <v>229</v>
      </c>
      <c r="H92" s="22">
        <v>2</v>
      </c>
      <c r="I92" s="2"/>
      <c r="J92" s="2"/>
      <c r="K92" s="3"/>
      <c r="L92" s="29"/>
      <c r="M92" s="30">
        <f t="shared" si="6"/>
        <v>0</v>
      </c>
      <c r="N92" s="29">
        <f t="shared" si="7"/>
        <v>0</v>
      </c>
      <c r="O92" s="22"/>
      <c r="Q92" s="31"/>
    </row>
    <row r="93" spans="1:17" s="34" customFormat="1" ht="267.75" customHeight="1">
      <c r="A93" s="38"/>
      <c r="B93" s="21">
        <v>83</v>
      </c>
      <c r="C93" s="82" t="s">
        <v>202</v>
      </c>
      <c r="D93" s="23" t="s">
        <v>230</v>
      </c>
      <c r="E93" s="22" t="s">
        <v>208</v>
      </c>
      <c r="F93" s="85" t="s">
        <v>231</v>
      </c>
      <c r="G93" s="23" t="s">
        <v>232</v>
      </c>
      <c r="H93" s="22">
        <v>2</v>
      </c>
      <c r="I93" s="2"/>
      <c r="J93" s="2"/>
      <c r="K93" s="3"/>
      <c r="L93" s="29"/>
      <c r="M93" s="30">
        <f t="shared" si="6"/>
        <v>0</v>
      </c>
      <c r="N93" s="29">
        <f t="shared" si="7"/>
        <v>0</v>
      </c>
      <c r="O93" s="22"/>
      <c r="Q93" s="31"/>
    </row>
    <row r="94" spans="1:17" s="34" customFormat="1" ht="73.5">
      <c r="A94" s="31"/>
      <c r="B94" s="21">
        <v>84</v>
      </c>
      <c r="C94" s="82" t="s">
        <v>202</v>
      </c>
      <c r="D94" s="23" t="s">
        <v>233</v>
      </c>
      <c r="E94" s="22" t="s">
        <v>234</v>
      </c>
      <c r="F94" s="85" t="s">
        <v>235</v>
      </c>
      <c r="G94" s="23" t="s">
        <v>236</v>
      </c>
      <c r="H94" s="22">
        <v>6</v>
      </c>
      <c r="I94" s="2"/>
      <c r="J94" s="2"/>
      <c r="K94" s="3"/>
      <c r="L94" s="29"/>
      <c r="M94" s="30">
        <f t="shared" si="6"/>
        <v>0</v>
      </c>
      <c r="N94" s="29">
        <f t="shared" si="7"/>
        <v>0</v>
      </c>
      <c r="O94" s="22"/>
      <c r="Q94" s="31"/>
    </row>
    <row r="95" spans="1:17" s="34" customFormat="1" ht="73.5">
      <c r="A95" s="38"/>
      <c r="B95" s="21">
        <v>85</v>
      </c>
      <c r="C95" s="82" t="s">
        <v>202</v>
      </c>
      <c r="D95" s="23" t="s">
        <v>233</v>
      </c>
      <c r="E95" s="22" t="s">
        <v>234</v>
      </c>
      <c r="F95" s="85" t="s">
        <v>237</v>
      </c>
      <c r="G95" s="86" t="s">
        <v>238</v>
      </c>
      <c r="H95" s="22">
        <v>6</v>
      </c>
      <c r="I95" s="2"/>
      <c r="J95" s="2"/>
      <c r="K95" s="3"/>
      <c r="L95" s="29"/>
      <c r="M95" s="30">
        <f t="shared" si="6"/>
        <v>0</v>
      </c>
      <c r="N95" s="29">
        <f t="shared" si="7"/>
        <v>0</v>
      </c>
      <c r="O95" s="22"/>
      <c r="Q95" s="31"/>
    </row>
    <row r="96" spans="1:17" s="34" customFormat="1" ht="202.5" customHeight="1">
      <c r="A96" s="31"/>
      <c r="B96" s="21">
        <v>86</v>
      </c>
      <c r="C96" s="82" t="s">
        <v>202</v>
      </c>
      <c r="D96" s="23" t="s">
        <v>233</v>
      </c>
      <c r="E96" s="22" t="s">
        <v>234</v>
      </c>
      <c r="F96" s="85" t="s">
        <v>239</v>
      </c>
      <c r="G96" s="23" t="s">
        <v>240</v>
      </c>
      <c r="H96" s="22">
        <v>4</v>
      </c>
      <c r="I96" s="2"/>
      <c r="J96" s="2"/>
      <c r="K96" s="3"/>
      <c r="L96" s="29"/>
      <c r="M96" s="30">
        <f t="shared" si="6"/>
        <v>0</v>
      </c>
      <c r="N96" s="29">
        <f t="shared" si="7"/>
        <v>0</v>
      </c>
      <c r="O96" s="22"/>
      <c r="Q96" s="31"/>
    </row>
    <row r="97" spans="1:17" s="34" customFormat="1" ht="73.5">
      <c r="A97" s="38"/>
      <c r="B97" s="21">
        <v>87</v>
      </c>
      <c r="C97" s="82" t="s">
        <v>202</v>
      </c>
      <c r="D97" s="23" t="s">
        <v>233</v>
      </c>
      <c r="E97" s="22" t="s">
        <v>234</v>
      </c>
      <c r="F97" s="85" t="s">
        <v>241</v>
      </c>
      <c r="G97" s="23" t="s">
        <v>242</v>
      </c>
      <c r="H97" s="22">
        <v>1</v>
      </c>
      <c r="I97" s="2"/>
      <c r="J97" s="2"/>
      <c r="K97" s="3"/>
      <c r="L97" s="29"/>
      <c r="M97" s="30">
        <f t="shared" si="6"/>
        <v>0</v>
      </c>
      <c r="N97" s="29">
        <f t="shared" si="7"/>
        <v>0</v>
      </c>
      <c r="O97" s="22"/>
      <c r="Q97" s="31"/>
    </row>
    <row r="98" spans="1:17" s="34" customFormat="1" ht="73.5">
      <c r="A98" s="31"/>
      <c r="B98" s="21">
        <v>88</v>
      </c>
      <c r="C98" s="82" t="s">
        <v>202</v>
      </c>
      <c r="D98" s="23" t="s">
        <v>233</v>
      </c>
      <c r="E98" s="22" t="s">
        <v>234</v>
      </c>
      <c r="F98" s="85" t="s">
        <v>243</v>
      </c>
      <c r="G98" s="23" t="s">
        <v>244</v>
      </c>
      <c r="H98" s="22">
        <v>4</v>
      </c>
      <c r="I98" s="2"/>
      <c r="J98" s="2"/>
      <c r="K98" s="3"/>
      <c r="L98" s="29"/>
      <c r="M98" s="30">
        <f t="shared" si="6"/>
        <v>0</v>
      </c>
      <c r="N98" s="29">
        <f t="shared" si="7"/>
        <v>0</v>
      </c>
      <c r="O98" s="22"/>
      <c r="Q98" s="31"/>
    </row>
    <row r="99" spans="1:17" s="34" customFormat="1" ht="123.75" customHeight="1">
      <c r="A99" s="38"/>
      <c r="B99" s="21">
        <v>89</v>
      </c>
      <c r="C99" s="82" t="s">
        <v>202</v>
      </c>
      <c r="D99" s="23" t="s">
        <v>233</v>
      </c>
      <c r="E99" s="22" t="s">
        <v>234</v>
      </c>
      <c r="F99" s="85" t="s">
        <v>245</v>
      </c>
      <c r="G99" s="86" t="s">
        <v>246</v>
      </c>
      <c r="H99" s="22">
        <v>4</v>
      </c>
      <c r="I99" s="2"/>
      <c r="J99" s="2"/>
      <c r="K99" s="3"/>
      <c r="L99" s="29"/>
      <c r="M99" s="30">
        <f t="shared" si="6"/>
        <v>0</v>
      </c>
      <c r="N99" s="29">
        <f t="shared" si="7"/>
        <v>0</v>
      </c>
      <c r="O99" s="22"/>
      <c r="Q99" s="31"/>
    </row>
    <row r="100" spans="1:17" s="34" customFormat="1" ht="189" customHeight="1">
      <c r="A100" s="31"/>
      <c r="B100" s="21">
        <v>90</v>
      </c>
      <c r="C100" s="82" t="s">
        <v>202</v>
      </c>
      <c r="D100" s="23" t="s">
        <v>233</v>
      </c>
      <c r="E100" s="22" t="s">
        <v>234</v>
      </c>
      <c r="F100" s="85" t="s">
        <v>247</v>
      </c>
      <c r="G100" s="86" t="s">
        <v>248</v>
      </c>
      <c r="H100" s="22">
        <v>6</v>
      </c>
      <c r="I100" s="2"/>
      <c r="J100" s="2"/>
      <c r="K100" s="3"/>
      <c r="L100" s="29"/>
      <c r="M100" s="30">
        <f t="shared" si="6"/>
        <v>0</v>
      </c>
      <c r="N100" s="29">
        <f t="shared" si="7"/>
        <v>0</v>
      </c>
      <c r="O100" s="22"/>
      <c r="Q100" s="31"/>
    </row>
    <row r="101" spans="1:17" s="34" customFormat="1" ht="73.5">
      <c r="A101" s="38"/>
      <c r="B101" s="21">
        <v>91</v>
      </c>
      <c r="C101" s="82" t="s">
        <v>202</v>
      </c>
      <c r="D101" s="23" t="s">
        <v>233</v>
      </c>
      <c r="E101" s="22" t="s">
        <v>234</v>
      </c>
      <c r="F101" s="85" t="s">
        <v>249</v>
      </c>
      <c r="G101" s="23" t="s">
        <v>250</v>
      </c>
      <c r="H101" s="22">
        <v>4</v>
      </c>
      <c r="I101" s="2"/>
      <c r="J101" s="2"/>
      <c r="K101" s="3"/>
      <c r="L101" s="29"/>
      <c r="M101" s="30">
        <f t="shared" si="6"/>
        <v>0</v>
      </c>
      <c r="N101" s="29">
        <f t="shared" si="7"/>
        <v>0</v>
      </c>
      <c r="O101" s="22"/>
      <c r="Q101" s="31"/>
    </row>
    <row r="102" spans="1:17" s="34" customFormat="1" ht="123.75" customHeight="1">
      <c r="A102" s="31"/>
      <c r="B102" s="21">
        <v>92</v>
      </c>
      <c r="C102" s="82" t="s">
        <v>202</v>
      </c>
      <c r="D102" s="23" t="s">
        <v>233</v>
      </c>
      <c r="E102" s="22" t="s">
        <v>234</v>
      </c>
      <c r="F102" s="85" t="s">
        <v>251</v>
      </c>
      <c r="G102" s="86" t="s">
        <v>252</v>
      </c>
      <c r="H102" s="22">
        <v>1</v>
      </c>
      <c r="I102" s="2"/>
      <c r="J102" s="2"/>
      <c r="K102" s="3"/>
      <c r="L102" s="29"/>
      <c r="M102" s="30">
        <f t="shared" si="6"/>
        <v>0</v>
      </c>
      <c r="N102" s="29">
        <f t="shared" si="7"/>
        <v>0</v>
      </c>
      <c r="O102" s="22"/>
      <c r="Q102" s="31"/>
    </row>
    <row r="103" spans="1:17" s="34" customFormat="1" ht="42" customHeight="1">
      <c r="A103" s="38"/>
      <c r="B103" s="21">
        <v>93</v>
      </c>
      <c r="C103" s="82" t="s">
        <v>202</v>
      </c>
      <c r="D103" s="23" t="s">
        <v>253</v>
      </c>
      <c r="E103" s="22" t="s">
        <v>254</v>
      </c>
      <c r="F103" s="85" t="s">
        <v>255</v>
      </c>
      <c r="G103" s="86" t="s">
        <v>256</v>
      </c>
      <c r="H103" s="22">
        <v>1</v>
      </c>
      <c r="I103" s="2"/>
      <c r="J103" s="2"/>
      <c r="K103" s="3"/>
      <c r="L103" s="29"/>
      <c r="M103" s="30">
        <f t="shared" si="6"/>
        <v>0</v>
      </c>
      <c r="N103" s="29">
        <f t="shared" si="7"/>
        <v>0</v>
      </c>
      <c r="O103" s="22"/>
      <c r="Q103" s="31"/>
    </row>
    <row r="104" spans="1:17" s="34" customFormat="1" ht="157.5" customHeight="1">
      <c r="A104" s="38"/>
      <c r="B104" s="21">
        <v>94</v>
      </c>
      <c r="C104" s="82" t="s">
        <v>202</v>
      </c>
      <c r="D104" s="23" t="s">
        <v>257</v>
      </c>
      <c r="E104" s="22" t="s">
        <v>258</v>
      </c>
      <c r="F104" s="85" t="s">
        <v>259</v>
      </c>
      <c r="G104" s="23" t="s">
        <v>260</v>
      </c>
      <c r="H104" s="22">
        <v>2</v>
      </c>
      <c r="I104" s="2"/>
      <c r="J104" s="2"/>
      <c r="K104" s="3"/>
      <c r="L104" s="29"/>
      <c r="M104" s="30">
        <f t="shared" si="6"/>
        <v>0</v>
      </c>
      <c r="N104" s="29">
        <f t="shared" si="7"/>
        <v>0</v>
      </c>
      <c r="O104" s="22"/>
      <c r="Q104" s="31"/>
    </row>
    <row r="105" spans="1:17" s="34" customFormat="1" ht="128.25" customHeight="1">
      <c r="A105" s="31"/>
      <c r="B105" s="21">
        <v>95</v>
      </c>
      <c r="C105" s="82" t="s">
        <v>202</v>
      </c>
      <c r="D105" s="23" t="s">
        <v>257</v>
      </c>
      <c r="E105" s="22" t="s">
        <v>258</v>
      </c>
      <c r="F105" s="85" t="s">
        <v>261</v>
      </c>
      <c r="G105" s="23" t="s">
        <v>262</v>
      </c>
      <c r="H105" s="22">
        <v>1</v>
      </c>
      <c r="I105" s="2"/>
      <c r="J105" s="2"/>
      <c r="K105" s="3"/>
      <c r="L105" s="29"/>
      <c r="M105" s="30">
        <f t="shared" si="6"/>
        <v>0</v>
      </c>
      <c r="N105" s="29">
        <f t="shared" si="7"/>
        <v>0</v>
      </c>
      <c r="O105" s="22"/>
      <c r="Q105" s="31"/>
    </row>
    <row r="106" spans="1:17" s="34" customFormat="1" ht="220.5" customHeight="1">
      <c r="A106" s="38"/>
      <c r="B106" s="21">
        <v>96</v>
      </c>
      <c r="C106" s="82" t="s">
        <v>202</v>
      </c>
      <c r="D106" s="23" t="s">
        <v>257</v>
      </c>
      <c r="E106" s="22" t="s">
        <v>258</v>
      </c>
      <c r="F106" s="87" t="s">
        <v>263</v>
      </c>
      <c r="G106" s="88" t="s">
        <v>264</v>
      </c>
      <c r="H106" s="22">
        <v>1</v>
      </c>
      <c r="I106" s="2"/>
      <c r="J106" s="2"/>
      <c r="K106" s="3"/>
      <c r="L106" s="29"/>
      <c r="M106" s="30">
        <f t="shared" si="6"/>
        <v>0</v>
      </c>
      <c r="N106" s="29">
        <f t="shared" si="7"/>
        <v>0</v>
      </c>
      <c r="O106" s="87"/>
      <c r="Q106" s="31"/>
    </row>
    <row r="107" spans="1:17" s="34" customFormat="1" ht="81.75" customHeight="1">
      <c r="A107" s="31"/>
      <c r="B107" s="21">
        <v>97</v>
      </c>
      <c r="C107" s="82" t="s">
        <v>202</v>
      </c>
      <c r="D107" s="23" t="s">
        <v>257</v>
      </c>
      <c r="E107" s="22" t="s">
        <v>258</v>
      </c>
      <c r="F107" s="85" t="s">
        <v>265</v>
      </c>
      <c r="G107" s="86" t="s">
        <v>266</v>
      </c>
      <c r="H107" s="22">
        <v>10</v>
      </c>
      <c r="I107" s="2"/>
      <c r="J107" s="2"/>
      <c r="K107" s="3"/>
      <c r="L107" s="29"/>
      <c r="M107" s="30">
        <f t="shared" si="6"/>
        <v>0</v>
      </c>
      <c r="N107" s="29">
        <f t="shared" si="7"/>
        <v>0</v>
      </c>
      <c r="O107" s="22"/>
      <c r="Q107" s="31"/>
    </row>
    <row r="108" spans="1:17" ht="185.25" customHeight="1">
      <c r="A108" s="38"/>
      <c r="B108" s="21">
        <v>98</v>
      </c>
      <c r="C108" s="82" t="s">
        <v>202</v>
      </c>
      <c r="D108" s="23" t="s">
        <v>267</v>
      </c>
      <c r="E108" s="22" t="s">
        <v>268</v>
      </c>
      <c r="F108" s="85" t="s">
        <v>269</v>
      </c>
      <c r="G108" s="23" t="s">
        <v>270</v>
      </c>
      <c r="H108" s="22">
        <v>1</v>
      </c>
      <c r="I108" s="2"/>
      <c r="J108" s="2"/>
      <c r="K108" s="3"/>
      <c r="L108" s="29"/>
      <c r="M108" s="30">
        <f t="shared" si="6"/>
        <v>0</v>
      </c>
      <c r="N108" s="29">
        <f t="shared" si="7"/>
        <v>0</v>
      </c>
      <c r="O108" s="22"/>
      <c r="Q108" s="31"/>
    </row>
    <row r="109" spans="1:17" s="34" customFormat="1" ht="278.25" customHeight="1">
      <c r="A109" s="31"/>
      <c r="B109" s="111">
        <v>99</v>
      </c>
      <c r="C109" s="128" t="s">
        <v>271</v>
      </c>
      <c r="D109" s="113" t="s">
        <v>272</v>
      </c>
      <c r="E109" s="112" t="s">
        <v>273</v>
      </c>
      <c r="F109" s="112" t="s">
        <v>274</v>
      </c>
      <c r="G109" s="129" t="s">
        <v>275</v>
      </c>
      <c r="H109" s="112">
        <v>1</v>
      </c>
      <c r="I109" s="4"/>
      <c r="J109" s="4"/>
      <c r="K109" s="3"/>
      <c r="L109" s="29"/>
      <c r="M109" s="30">
        <f t="shared" ref="M109" si="8">L109*19%</f>
        <v>0</v>
      </c>
      <c r="N109" s="29">
        <f t="shared" ref="N109" si="9">(L109+M109)*H109</f>
        <v>0</v>
      </c>
      <c r="O109" s="22"/>
      <c r="Q109" s="31"/>
    </row>
    <row r="110" spans="1:17" s="34" customFormat="1" ht="261" customHeight="1">
      <c r="A110" s="38"/>
      <c r="B110" s="200">
        <v>100</v>
      </c>
      <c r="C110" s="202" t="s">
        <v>271</v>
      </c>
      <c r="D110" s="183" t="s">
        <v>272</v>
      </c>
      <c r="E110" s="183" t="s">
        <v>273</v>
      </c>
      <c r="F110" s="183" t="s">
        <v>276</v>
      </c>
      <c r="G110" s="204" t="s">
        <v>277</v>
      </c>
      <c r="H110" s="206">
        <v>3</v>
      </c>
      <c r="I110" s="169"/>
      <c r="J110" s="169"/>
      <c r="K110" s="169"/>
      <c r="L110" s="173"/>
      <c r="M110" s="173">
        <f>L110*19%</f>
        <v>0</v>
      </c>
      <c r="N110" s="173">
        <f>(L110+M110)*H110</f>
        <v>0</v>
      </c>
      <c r="O110" s="173"/>
      <c r="Q110" s="31"/>
    </row>
    <row r="111" spans="1:17" s="34" customFormat="1" ht="225.75" customHeight="1">
      <c r="A111" s="38"/>
      <c r="B111" s="201"/>
      <c r="C111" s="203"/>
      <c r="D111" s="184"/>
      <c r="E111" s="184"/>
      <c r="F111" s="184"/>
      <c r="G111" s="205"/>
      <c r="H111" s="207"/>
      <c r="I111" s="170"/>
      <c r="J111" s="170"/>
      <c r="K111" s="170"/>
      <c r="L111" s="153"/>
      <c r="M111" s="153"/>
      <c r="N111" s="153"/>
      <c r="O111" s="153"/>
      <c r="Q111" s="31"/>
    </row>
    <row r="112" spans="1:17" s="34" customFormat="1" ht="289.5" customHeight="1">
      <c r="A112" s="31"/>
      <c r="B112" s="174">
        <v>101</v>
      </c>
      <c r="C112" s="176" t="s">
        <v>271</v>
      </c>
      <c r="D112" s="154" t="s">
        <v>272</v>
      </c>
      <c r="E112" s="154" t="s">
        <v>273</v>
      </c>
      <c r="F112" s="154" t="s">
        <v>278</v>
      </c>
      <c r="G112" s="208" t="s">
        <v>279</v>
      </c>
      <c r="H112" s="173">
        <v>2</v>
      </c>
      <c r="I112" s="169"/>
      <c r="J112" s="169"/>
      <c r="K112" s="171"/>
      <c r="L112" s="173"/>
      <c r="M112" s="173">
        <f>L112*19%</f>
        <v>0</v>
      </c>
      <c r="N112" s="173">
        <f>(L112+M112)*H112</f>
        <v>0</v>
      </c>
      <c r="O112" s="173"/>
      <c r="Q112" s="31"/>
    </row>
    <row r="113" spans="1:17" s="34" customFormat="1" ht="121.5" customHeight="1">
      <c r="A113" s="31"/>
      <c r="B113" s="175"/>
      <c r="C113" s="177"/>
      <c r="D113" s="155"/>
      <c r="E113" s="155"/>
      <c r="F113" s="155"/>
      <c r="G113" s="209"/>
      <c r="H113" s="153"/>
      <c r="I113" s="170"/>
      <c r="J113" s="170"/>
      <c r="K113" s="172"/>
      <c r="L113" s="153"/>
      <c r="M113" s="153"/>
      <c r="N113" s="153"/>
      <c r="O113" s="153"/>
      <c r="Q113" s="31"/>
    </row>
    <row r="114" spans="1:17" s="34" customFormat="1" ht="409.5" customHeight="1">
      <c r="A114" s="31"/>
      <c r="B114" s="21">
        <v>102</v>
      </c>
      <c r="C114" s="82" t="s">
        <v>271</v>
      </c>
      <c r="D114" s="23" t="s">
        <v>272</v>
      </c>
      <c r="E114" s="22">
        <v>2</v>
      </c>
      <c r="F114" s="87" t="s">
        <v>280</v>
      </c>
      <c r="G114" s="90" t="s">
        <v>281</v>
      </c>
      <c r="H114" s="22">
        <v>2</v>
      </c>
      <c r="I114" s="2"/>
      <c r="J114" s="2"/>
      <c r="K114" s="3"/>
      <c r="L114" s="29"/>
      <c r="M114" s="30">
        <f t="shared" ref="M114" si="10">L114*19%</f>
        <v>0</v>
      </c>
      <c r="N114" s="29">
        <f t="shared" ref="N114" si="11">(L114+M114)*H114</f>
        <v>0</v>
      </c>
      <c r="O114" s="37"/>
      <c r="Q114" s="31"/>
    </row>
    <row r="115" spans="1:17" s="34" customFormat="1" ht="159.75" customHeight="1">
      <c r="A115" s="38"/>
      <c r="B115" s="174">
        <v>103</v>
      </c>
      <c r="C115" s="218" t="s">
        <v>271</v>
      </c>
      <c r="D115" s="154" t="s">
        <v>272</v>
      </c>
      <c r="E115" s="154" t="s">
        <v>273</v>
      </c>
      <c r="F115" s="154" t="s">
        <v>282</v>
      </c>
      <c r="G115" s="208" t="s">
        <v>283</v>
      </c>
      <c r="H115" s="173">
        <v>1</v>
      </c>
      <c r="I115" s="169"/>
      <c r="J115" s="169"/>
      <c r="K115" s="171"/>
      <c r="L115" s="173"/>
      <c r="M115" s="173">
        <f>L115*19%</f>
        <v>0</v>
      </c>
      <c r="N115" s="173">
        <f>(L115+M115)*H115</f>
        <v>0</v>
      </c>
      <c r="O115" s="173"/>
      <c r="Q115" s="31"/>
    </row>
    <row r="116" spans="1:17" s="34" customFormat="1" ht="324.75" customHeight="1">
      <c r="A116" s="38"/>
      <c r="B116" s="175"/>
      <c r="C116" s="177"/>
      <c r="D116" s="155"/>
      <c r="E116" s="155"/>
      <c r="F116" s="155"/>
      <c r="G116" s="209"/>
      <c r="H116" s="153"/>
      <c r="I116" s="170"/>
      <c r="J116" s="170"/>
      <c r="K116" s="172"/>
      <c r="L116" s="153"/>
      <c r="M116" s="153"/>
      <c r="N116" s="153"/>
      <c r="O116" s="153"/>
      <c r="Q116" s="31"/>
    </row>
    <row r="117" spans="1:17" s="34" customFormat="1" ht="372.75" customHeight="1">
      <c r="A117" s="31"/>
      <c r="B117" s="111">
        <v>104</v>
      </c>
      <c r="C117" s="130" t="s">
        <v>271</v>
      </c>
      <c r="D117" s="113" t="s">
        <v>272</v>
      </c>
      <c r="E117" s="112" t="s">
        <v>273</v>
      </c>
      <c r="F117" s="131" t="s">
        <v>284</v>
      </c>
      <c r="G117" s="132" t="s">
        <v>285</v>
      </c>
      <c r="H117" s="112">
        <v>1</v>
      </c>
      <c r="I117" s="2"/>
      <c r="J117" s="2"/>
      <c r="K117" s="3"/>
      <c r="L117" s="29"/>
      <c r="M117" s="30">
        <f t="shared" ref="M117:M137" si="12">L117*19%</f>
        <v>0</v>
      </c>
      <c r="N117" s="29">
        <f t="shared" ref="N117:N137" si="13">(L117+M117)*H117</f>
        <v>0</v>
      </c>
      <c r="O117" s="87"/>
      <c r="Q117" s="31"/>
    </row>
    <row r="118" spans="1:17" s="34" customFormat="1" ht="369" customHeight="1">
      <c r="A118" s="38"/>
      <c r="B118" s="111">
        <v>105</v>
      </c>
      <c r="C118" s="130" t="s">
        <v>271</v>
      </c>
      <c r="D118" s="113" t="s">
        <v>272</v>
      </c>
      <c r="E118" s="112" t="s">
        <v>273</v>
      </c>
      <c r="F118" s="131" t="s">
        <v>286</v>
      </c>
      <c r="G118" s="132" t="s">
        <v>287</v>
      </c>
      <c r="H118" s="112">
        <v>1</v>
      </c>
      <c r="I118" s="2"/>
      <c r="J118" s="2"/>
      <c r="K118" s="3"/>
      <c r="L118" s="29"/>
      <c r="M118" s="30">
        <f t="shared" si="12"/>
        <v>0</v>
      </c>
      <c r="N118" s="29">
        <f t="shared" si="13"/>
        <v>0</v>
      </c>
      <c r="O118" s="87"/>
      <c r="Q118" s="31"/>
    </row>
    <row r="119" spans="1:17" s="34" customFormat="1" ht="147.75" customHeight="1">
      <c r="A119" s="31"/>
      <c r="B119" s="21">
        <v>106</v>
      </c>
      <c r="C119" s="89" t="s">
        <v>271</v>
      </c>
      <c r="D119" s="23" t="s">
        <v>288</v>
      </c>
      <c r="E119" s="22" t="s">
        <v>289</v>
      </c>
      <c r="F119" s="23" t="s">
        <v>290</v>
      </c>
      <c r="G119" s="91" t="s">
        <v>291</v>
      </c>
      <c r="H119" s="92">
        <v>2</v>
      </c>
      <c r="I119" s="93"/>
      <c r="J119" s="4"/>
      <c r="K119" s="3"/>
      <c r="L119" s="29"/>
      <c r="M119" s="30">
        <f t="shared" si="12"/>
        <v>0</v>
      </c>
      <c r="N119" s="29">
        <f t="shared" si="13"/>
        <v>0</v>
      </c>
      <c r="O119" s="22"/>
      <c r="Q119" s="31"/>
    </row>
    <row r="120" spans="1:17" s="34" customFormat="1" ht="85.5" customHeight="1">
      <c r="A120" s="38"/>
      <c r="B120" s="21">
        <v>107</v>
      </c>
      <c r="C120" s="89" t="s">
        <v>271</v>
      </c>
      <c r="D120" s="23" t="s">
        <v>288</v>
      </c>
      <c r="E120" s="22" t="s">
        <v>289</v>
      </c>
      <c r="F120" s="23" t="s">
        <v>292</v>
      </c>
      <c r="G120" s="94" t="s">
        <v>293</v>
      </c>
      <c r="H120" s="92">
        <v>1</v>
      </c>
      <c r="I120" s="93"/>
      <c r="J120" s="4"/>
      <c r="K120" s="3"/>
      <c r="L120" s="29"/>
      <c r="M120" s="30">
        <f t="shared" si="12"/>
        <v>0</v>
      </c>
      <c r="N120" s="29">
        <f t="shared" si="13"/>
        <v>0</v>
      </c>
      <c r="O120" s="95"/>
      <c r="Q120" s="31"/>
    </row>
    <row r="121" spans="1:17" s="34" customFormat="1" ht="93.75" customHeight="1">
      <c r="A121" s="31"/>
      <c r="B121" s="21">
        <v>108</v>
      </c>
      <c r="C121" s="89" t="s">
        <v>271</v>
      </c>
      <c r="D121" s="23" t="s">
        <v>288</v>
      </c>
      <c r="E121" s="22" t="s">
        <v>289</v>
      </c>
      <c r="F121" s="23" t="s">
        <v>294</v>
      </c>
      <c r="G121" s="94" t="s">
        <v>295</v>
      </c>
      <c r="H121" s="92">
        <v>2</v>
      </c>
      <c r="I121" s="93"/>
      <c r="J121" s="4"/>
      <c r="K121" s="3"/>
      <c r="L121" s="29"/>
      <c r="M121" s="30">
        <f t="shared" si="12"/>
        <v>0</v>
      </c>
      <c r="N121" s="29">
        <f t="shared" si="13"/>
        <v>0</v>
      </c>
      <c r="O121" s="95"/>
      <c r="Q121" s="31"/>
    </row>
    <row r="122" spans="1:17" s="31" customFormat="1" ht="72.75" customHeight="1">
      <c r="A122" s="38"/>
      <c r="B122" s="21">
        <v>109</v>
      </c>
      <c r="C122" s="89" t="s">
        <v>271</v>
      </c>
      <c r="D122" s="23" t="s">
        <v>288</v>
      </c>
      <c r="E122" s="22" t="s">
        <v>289</v>
      </c>
      <c r="F122" s="23" t="s">
        <v>296</v>
      </c>
      <c r="G122" s="94" t="s">
        <v>297</v>
      </c>
      <c r="H122" s="96">
        <v>10</v>
      </c>
      <c r="I122" s="93"/>
      <c r="J122" s="4"/>
      <c r="K122" s="3"/>
      <c r="L122" s="29"/>
      <c r="M122" s="30">
        <f t="shared" si="12"/>
        <v>0</v>
      </c>
      <c r="N122" s="29">
        <f t="shared" si="13"/>
        <v>0</v>
      </c>
      <c r="O122" s="95"/>
    </row>
    <row r="123" spans="1:17" s="31" customFormat="1" ht="78" customHeight="1">
      <c r="B123" s="21">
        <v>110</v>
      </c>
      <c r="C123" s="89" t="s">
        <v>271</v>
      </c>
      <c r="D123" s="23" t="s">
        <v>288</v>
      </c>
      <c r="E123" s="22" t="s">
        <v>289</v>
      </c>
      <c r="F123" s="23" t="s">
        <v>298</v>
      </c>
      <c r="G123" s="94" t="s">
        <v>299</v>
      </c>
      <c r="H123" s="96">
        <v>2</v>
      </c>
      <c r="I123" s="93"/>
      <c r="J123" s="4"/>
      <c r="K123" s="3"/>
      <c r="L123" s="29"/>
      <c r="M123" s="30">
        <f t="shared" si="12"/>
        <v>0</v>
      </c>
      <c r="N123" s="29">
        <f t="shared" si="13"/>
        <v>0</v>
      </c>
      <c r="O123" s="95"/>
    </row>
    <row r="124" spans="1:17" s="31" customFormat="1" ht="109.5" customHeight="1">
      <c r="A124" s="38"/>
      <c r="B124" s="21">
        <v>111</v>
      </c>
      <c r="C124" s="89" t="s">
        <v>271</v>
      </c>
      <c r="D124" s="23" t="s">
        <v>288</v>
      </c>
      <c r="E124" s="22" t="s">
        <v>289</v>
      </c>
      <c r="F124" s="22" t="s">
        <v>300</v>
      </c>
      <c r="G124" s="94" t="s">
        <v>301</v>
      </c>
      <c r="H124" s="52">
        <v>5</v>
      </c>
      <c r="I124" s="93"/>
      <c r="J124" s="4"/>
      <c r="K124" s="3"/>
      <c r="L124" s="29"/>
      <c r="M124" s="30">
        <f t="shared" si="12"/>
        <v>0</v>
      </c>
      <c r="N124" s="29">
        <f t="shared" si="13"/>
        <v>0</v>
      </c>
      <c r="O124" s="95"/>
    </row>
    <row r="125" spans="1:17" s="31" customFormat="1" ht="77.25" customHeight="1">
      <c r="B125" s="21">
        <v>112</v>
      </c>
      <c r="C125" s="89" t="s">
        <v>271</v>
      </c>
      <c r="D125" s="23" t="s">
        <v>288</v>
      </c>
      <c r="E125" s="22" t="s">
        <v>289</v>
      </c>
      <c r="F125" s="22" t="s">
        <v>302</v>
      </c>
      <c r="G125" s="94" t="s">
        <v>303</v>
      </c>
      <c r="H125" s="52">
        <v>5</v>
      </c>
      <c r="I125" s="93"/>
      <c r="J125" s="4"/>
      <c r="K125" s="3"/>
      <c r="L125" s="29"/>
      <c r="M125" s="30">
        <f t="shared" si="12"/>
        <v>0</v>
      </c>
      <c r="N125" s="29">
        <f t="shared" si="13"/>
        <v>0</v>
      </c>
      <c r="O125" s="95"/>
    </row>
    <row r="126" spans="1:17" s="31" customFormat="1" ht="82.5" customHeight="1">
      <c r="A126" s="38"/>
      <c r="B126" s="21">
        <v>113</v>
      </c>
      <c r="C126" s="89" t="s">
        <v>271</v>
      </c>
      <c r="D126" s="23" t="s">
        <v>288</v>
      </c>
      <c r="E126" s="22" t="s">
        <v>289</v>
      </c>
      <c r="F126" s="22" t="s">
        <v>304</v>
      </c>
      <c r="G126" s="94" t="s">
        <v>305</v>
      </c>
      <c r="H126" s="52">
        <v>5</v>
      </c>
      <c r="I126" s="93"/>
      <c r="J126" s="4"/>
      <c r="K126" s="3"/>
      <c r="L126" s="29"/>
      <c r="M126" s="30">
        <f t="shared" si="12"/>
        <v>0</v>
      </c>
      <c r="N126" s="29">
        <f t="shared" si="13"/>
        <v>0</v>
      </c>
      <c r="O126" s="95"/>
    </row>
    <row r="127" spans="1:17" s="31" customFormat="1" ht="89.25" customHeight="1">
      <c r="B127" s="21">
        <v>114</v>
      </c>
      <c r="C127" s="89" t="s">
        <v>271</v>
      </c>
      <c r="D127" s="23" t="s">
        <v>288</v>
      </c>
      <c r="E127" s="22" t="s">
        <v>289</v>
      </c>
      <c r="F127" s="22" t="s">
        <v>306</v>
      </c>
      <c r="G127" s="94" t="s">
        <v>307</v>
      </c>
      <c r="H127" s="52">
        <v>5</v>
      </c>
      <c r="I127" s="93"/>
      <c r="J127" s="4"/>
      <c r="K127" s="3"/>
      <c r="L127" s="29"/>
      <c r="M127" s="30">
        <f t="shared" si="12"/>
        <v>0</v>
      </c>
      <c r="N127" s="29">
        <f t="shared" si="13"/>
        <v>0</v>
      </c>
      <c r="O127" s="95"/>
    </row>
    <row r="128" spans="1:17" s="31" customFormat="1" ht="87.75" customHeight="1">
      <c r="A128" s="38"/>
      <c r="B128" s="21">
        <v>115</v>
      </c>
      <c r="C128" s="89" t="s">
        <v>271</v>
      </c>
      <c r="D128" s="23" t="s">
        <v>288</v>
      </c>
      <c r="E128" s="22" t="s">
        <v>289</v>
      </c>
      <c r="F128" s="22" t="s">
        <v>308</v>
      </c>
      <c r="G128" s="94" t="s">
        <v>309</v>
      </c>
      <c r="H128" s="52">
        <v>15</v>
      </c>
      <c r="I128" s="93"/>
      <c r="J128" s="4"/>
      <c r="K128" s="3"/>
      <c r="L128" s="29"/>
      <c r="M128" s="30">
        <f t="shared" si="12"/>
        <v>0</v>
      </c>
      <c r="N128" s="29">
        <f t="shared" si="13"/>
        <v>0</v>
      </c>
      <c r="O128" s="95"/>
    </row>
    <row r="129" spans="1:19" s="31" customFormat="1" ht="128.25" customHeight="1">
      <c r="B129" s="21">
        <v>116</v>
      </c>
      <c r="C129" s="89" t="s">
        <v>271</v>
      </c>
      <c r="D129" s="23" t="s">
        <v>288</v>
      </c>
      <c r="E129" s="22" t="s">
        <v>289</v>
      </c>
      <c r="F129" s="22" t="s">
        <v>310</v>
      </c>
      <c r="G129" s="97" t="s">
        <v>311</v>
      </c>
      <c r="H129" s="52">
        <v>5</v>
      </c>
      <c r="I129" s="93"/>
      <c r="J129" s="4"/>
      <c r="K129" s="3"/>
      <c r="L129" s="29"/>
      <c r="M129" s="30">
        <f t="shared" si="12"/>
        <v>0</v>
      </c>
      <c r="N129" s="29">
        <f t="shared" si="13"/>
        <v>0</v>
      </c>
      <c r="O129" s="95"/>
    </row>
    <row r="130" spans="1:19" s="31" customFormat="1" ht="94.5" customHeight="1">
      <c r="A130" s="38"/>
      <c r="B130" s="21">
        <v>117</v>
      </c>
      <c r="C130" s="89" t="s">
        <v>271</v>
      </c>
      <c r="D130" s="23" t="s">
        <v>288</v>
      </c>
      <c r="E130" s="22" t="s">
        <v>289</v>
      </c>
      <c r="F130" s="22" t="s">
        <v>312</v>
      </c>
      <c r="G130" s="94" t="s">
        <v>313</v>
      </c>
      <c r="H130" s="52">
        <v>8</v>
      </c>
      <c r="I130" s="93"/>
      <c r="J130" s="4"/>
      <c r="K130" s="3"/>
      <c r="L130" s="29"/>
      <c r="M130" s="30">
        <f t="shared" si="12"/>
        <v>0</v>
      </c>
      <c r="N130" s="29">
        <f t="shared" si="13"/>
        <v>0</v>
      </c>
      <c r="O130" s="95"/>
    </row>
    <row r="131" spans="1:19" s="31" customFormat="1" ht="138.75" customHeight="1">
      <c r="B131" s="21">
        <v>118</v>
      </c>
      <c r="C131" s="89" t="s">
        <v>271</v>
      </c>
      <c r="D131" s="23" t="s">
        <v>288</v>
      </c>
      <c r="E131" s="22" t="s">
        <v>289</v>
      </c>
      <c r="F131" s="22" t="s">
        <v>314</v>
      </c>
      <c r="G131" s="97" t="s">
        <v>315</v>
      </c>
      <c r="H131" s="52">
        <v>3</v>
      </c>
      <c r="I131" s="93"/>
      <c r="J131" s="4"/>
      <c r="K131" s="3"/>
      <c r="L131" s="29"/>
      <c r="M131" s="30">
        <f t="shared" si="12"/>
        <v>0</v>
      </c>
      <c r="N131" s="29">
        <f t="shared" si="13"/>
        <v>0</v>
      </c>
      <c r="O131" s="95"/>
    </row>
    <row r="132" spans="1:19" s="31" customFormat="1" ht="60.75" customHeight="1">
      <c r="A132" s="38"/>
      <c r="B132" s="21">
        <v>119</v>
      </c>
      <c r="C132" s="89" t="s">
        <v>271</v>
      </c>
      <c r="D132" s="23" t="s">
        <v>316</v>
      </c>
      <c r="E132" s="98" t="s">
        <v>289</v>
      </c>
      <c r="F132" s="23" t="s">
        <v>317</v>
      </c>
      <c r="G132" s="91" t="s">
        <v>318</v>
      </c>
      <c r="H132" s="89">
        <v>8</v>
      </c>
      <c r="I132" s="93"/>
      <c r="J132" s="4"/>
      <c r="K132" s="3"/>
      <c r="L132" s="29"/>
      <c r="M132" s="30">
        <f t="shared" si="12"/>
        <v>0</v>
      </c>
      <c r="N132" s="29">
        <f t="shared" si="13"/>
        <v>0</v>
      </c>
      <c r="O132" s="22"/>
      <c r="P132" s="34"/>
      <c r="R132" s="34"/>
      <c r="S132" s="34"/>
    </row>
    <row r="133" spans="1:19" s="31" customFormat="1" ht="63" customHeight="1">
      <c r="B133" s="21">
        <v>120</v>
      </c>
      <c r="C133" s="89" t="s">
        <v>271</v>
      </c>
      <c r="D133" s="23" t="s">
        <v>316</v>
      </c>
      <c r="E133" s="98" t="s">
        <v>289</v>
      </c>
      <c r="F133" s="23" t="s">
        <v>319</v>
      </c>
      <c r="G133" s="91" t="s">
        <v>320</v>
      </c>
      <c r="H133" s="89">
        <v>10</v>
      </c>
      <c r="I133" s="93"/>
      <c r="J133" s="4"/>
      <c r="K133" s="3"/>
      <c r="L133" s="29"/>
      <c r="M133" s="30">
        <f t="shared" si="12"/>
        <v>0</v>
      </c>
      <c r="N133" s="29">
        <f t="shared" si="13"/>
        <v>0</v>
      </c>
      <c r="O133" s="22"/>
      <c r="P133" s="34"/>
      <c r="R133" s="34"/>
      <c r="S133" s="34"/>
    </row>
    <row r="134" spans="1:19" s="31" customFormat="1" ht="118.5" customHeight="1">
      <c r="A134" s="38"/>
      <c r="B134" s="21">
        <v>121</v>
      </c>
      <c r="C134" s="82" t="s">
        <v>271</v>
      </c>
      <c r="D134" s="23" t="s">
        <v>316</v>
      </c>
      <c r="E134" s="22" t="s">
        <v>289</v>
      </c>
      <c r="F134" s="87" t="s">
        <v>321</v>
      </c>
      <c r="G134" s="90" t="s">
        <v>322</v>
      </c>
      <c r="H134" s="22">
        <v>8</v>
      </c>
      <c r="I134" s="2"/>
      <c r="J134" s="2"/>
      <c r="K134" s="3"/>
      <c r="L134" s="29"/>
      <c r="M134" s="30">
        <f t="shared" si="12"/>
        <v>0</v>
      </c>
      <c r="N134" s="29">
        <f t="shared" si="13"/>
        <v>0</v>
      </c>
      <c r="O134" s="87"/>
      <c r="P134" s="34"/>
      <c r="R134" s="34"/>
      <c r="S134" s="34"/>
    </row>
    <row r="135" spans="1:19" s="31" customFormat="1" ht="62.25" customHeight="1">
      <c r="B135" s="21">
        <v>122</v>
      </c>
      <c r="C135" s="89" t="s">
        <v>271</v>
      </c>
      <c r="D135" s="23" t="s">
        <v>316</v>
      </c>
      <c r="E135" s="98" t="s">
        <v>289</v>
      </c>
      <c r="F135" s="23" t="s">
        <v>323</v>
      </c>
      <c r="G135" s="91" t="s">
        <v>324</v>
      </c>
      <c r="H135" s="89">
        <v>1</v>
      </c>
      <c r="I135" s="93"/>
      <c r="J135" s="4"/>
      <c r="K135" s="3"/>
      <c r="L135" s="29"/>
      <c r="M135" s="30">
        <f t="shared" si="12"/>
        <v>0</v>
      </c>
      <c r="N135" s="29">
        <f t="shared" si="13"/>
        <v>0</v>
      </c>
      <c r="O135" s="22"/>
      <c r="P135" s="34"/>
      <c r="R135" s="34"/>
      <c r="S135" s="34"/>
    </row>
    <row r="136" spans="1:19" s="31" customFormat="1" ht="100.5" customHeight="1">
      <c r="A136" s="38"/>
      <c r="B136" s="21">
        <v>123</v>
      </c>
      <c r="C136" s="89" t="s">
        <v>271</v>
      </c>
      <c r="D136" s="23" t="s">
        <v>288</v>
      </c>
      <c r="E136" s="98" t="s">
        <v>289</v>
      </c>
      <c r="F136" s="23" t="s">
        <v>325</v>
      </c>
      <c r="G136" s="91" t="s">
        <v>326</v>
      </c>
      <c r="H136" s="89">
        <v>5</v>
      </c>
      <c r="I136" s="93"/>
      <c r="J136" s="4"/>
      <c r="K136" s="3"/>
      <c r="L136" s="29"/>
      <c r="M136" s="30">
        <f t="shared" si="12"/>
        <v>0</v>
      </c>
      <c r="N136" s="29">
        <f t="shared" si="13"/>
        <v>0</v>
      </c>
      <c r="O136" s="22"/>
      <c r="P136" s="34"/>
      <c r="R136" s="34"/>
      <c r="S136" s="34"/>
    </row>
    <row r="137" spans="1:19" s="34" customFormat="1" ht="313.5" customHeight="1">
      <c r="A137" s="31"/>
      <c r="B137" s="21">
        <v>124</v>
      </c>
      <c r="C137" s="89" t="s">
        <v>271</v>
      </c>
      <c r="D137" s="23" t="s">
        <v>316</v>
      </c>
      <c r="E137" s="98" t="s">
        <v>289</v>
      </c>
      <c r="F137" s="23" t="s">
        <v>327</v>
      </c>
      <c r="G137" s="91" t="s">
        <v>328</v>
      </c>
      <c r="H137" s="99">
        <v>1</v>
      </c>
      <c r="I137" s="100"/>
      <c r="J137" s="7"/>
      <c r="K137" s="8"/>
      <c r="L137" s="29"/>
      <c r="M137" s="30">
        <f t="shared" si="12"/>
        <v>0</v>
      </c>
      <c r="N137" s="29">
        <f t="shared" si="13"/>
        <v>0</v>
      </c>
      <c r="O137" s="22"/>
      <c r="Q137" s="31"/>
    </row>
    <row r="138" spans="1:19" s="34" customFormat="1" ht="321.75" customHeight="1">
      <c r="A138" s="38"/>
      <c r="B138" s="210">
        <v>125</v>
      </c>
      <c r="C138" s="212" t="s">
        <v>271</v>
      </c>
      <c r="D138" s="214" t="s">
        <v>316</v>
      </c>
      <c r="E138" s="214" t="s">
        <v>289</v>
      </c>
      <c r="F138" s="214" t="s">
        <v>329</v>
      </c>
      <c r="G138" s="216" t="s">
        <v>330</v>
      </c>
      <c r="H138" s="180">
        <v>1</v>
      </c>
      <c r="I138" s="199"/>
      <c r="J138" s="181"/>
      <c r="K138" s="171"/>
      <c r="L138" s="173"/>
      <c r="M138" s="173">
        <f>L138*19%</f>
        <v>0</v>
      </c>
      <c r="N138" s="173">
        <f>(L138+M138)*H138</f>
        <v>0</v>
      </c>
      <c r="O138" s="173"/>
      <c r="Q138" s="31"/>
    </row>
    <row r="139" spans="1:19" s="34" customFormat="1" ht="114" customHeight="1">
      <c r="A139" s="38"/>
      <c r="B139" s="211"/>
      <c r="C139" s="213"/>
      <c r="D139" s="215"/>
      <c r="E139" s="215"/>
      <c r="F139" s="215"/>
      <c r="G139" s="217"/>
      <c r="H139" s="180"/>
      <c r="I139" s="199"/>
      <c r="J139" s="182"/>
      <c r="K139" s="172"/>
      <c r="L139" s="153"/>
      <c r="M139" s="153"/>
      <c r="N139" s="153"/>
      <c r="O139" s="153"/>
      <c r="Q139" s="31"/>
    </row>
    <row r="140" spans="1:19" s="34" customFormat="1" ht="67.5" customHeight="1">
      <c r="A140" s="31"/>
      <c r="B140" s="111">
        <v>126</v>
      </c>
      <c r="C140" s="130" t="s">
        <v>271</v>
      </c>
      <c r="D140" s="113" t="s">
        <v>288</v>
      </c>
      <c r="E140" s="112" t="s">
        <v>289</v>
      </c>
      <c r="F140" s="133" t="s">
        <v>331</v>
      </c>
      <c r="G140" s="129" t="s">
        <v>332</v>
      </c>
      <c r="H140" s="112">
        <v>1</v>
      </c>
      <c r="I140" s="2"/>
      <c r="J140" s="2"/>
      <c r="K140" s="3"/>
      <c r="L140" s="29"/>
      <c r="M140" s="30">
        <f t="shared" ref="M140:M143" si="14">L140*19%</f>
        <v>0</v>
      </c>
      <c r="N140" s="29">
        <f t="shared" ref="N140:N143" si="15">(L140+M140)*H140</f>
        <v>0</v>
      </c>
      <c r="O140" s="87"/>
      <c r="Q140" s="31"/>
    </row>
    <row r="141" spans="1:19" s="34" customFormat="1" ht="219.75" customHeight="1">
      <c r="A141" s="31"/>
      <c r="B141" s="111">
        <v>127</v>
      </c>
      <c r="C141" s="128" t="s">
        <v>271</v>
      </c>
      <c r="D141" s="113" t="s">
        <v>333</v>
      </c>
      <c r="E141" s="112" t="s">
        <v>334</v>
      </c>
      <c r="F141" s="112" t="s">
        <v>335</v>
      </c>
      <c r="G141" s="134" t="s">
        <v>336</v>
      </c>
      <c r="H141" s="112">
        <v>3</v>
      </c>
      <c r="I141" s="5"/>
      <c r="J141" s="4"/>
      <c r="K141" s="3"/>
      <c r="L141" s="29"/>
      <c r="M141" s="30">
        <f t="shared" si="14"/>
        <v>0</v>
      </c>
      <c r="N141" s="29">
        <f t="shared" si="15"/>
        <v>0</v>
      </c>
      <c r="O141" s="22"/>
      <c r="Q141" s="31"/>
    </row>
    <row r="142" spans="1:19" s="34" customFormat="1" ht="252.75" customHeight="1">
      <c r="A142" s="38"/>
      <c r="B142" s="111">
        <v>128</v>
      </c>
      <c r="C142" s="128" t="s">
        <v>271</v>
      </c>
      <c r="D142" s="113" t="s">
        <v>337</v>
      </c>
      <c r="E142" s="112" t="s">
        <v>338</v>
      </c>
      <c r="F142" s="112" t="s">
        <v>339</v>
      </c>
      <c r="G142" s="135" t="s">
        <v>340</v>
      </c>
      <c r="H142" s="112">
        <v>3</v>
      </c>
      <c r="I142" s="5"/>
      <c r="J142" s="4"/>
      <c r="K142" s="3"/>
      <c r="L142" s="29"/>
      <c r="M142" s="30">
        <f t="shared" si="14"/>
        <v>0</v>
      </c>
      <c r="N142" s="29">
        <f t="shared" si="15"/>
        <v>0</v>
      </c>
      <c r="O142" s="22"/>
      <c r="Q142" s="31"/>
    </row>
    <row r="143" spans="1:19" s="34" customFormat="1" ht="247.5" customHeight="1">
      <c r="A143" s="31"/>
      <c r="B143" s="111">
        <v>129</v>
      </c>
      <c r="C143" s="128" t="s">
        <v>271</v>
      </c>
      <c r="D143" s="113" t="s">
        <v>337</v>
      </c>
      <c r="E143" s="112" t="s">
        <v>334</v>
      </c>
      <c r="F143" s="112" t="s">
        <v>341</v>
      </c>
      <c r="G143" s="136" t="s">
        <v>342</v>
      </c>
      <c r="H143" s="112">
        <v>1</v>
      </c>
      <c r="I143" s="5"/>
      <c r="J143" s="4"/>
      <c r="K143" s="3"/>
      <c r="L143" s="29"/>
      <c r="M143" s="30">
        <f t="shared" si="14"/>
        <v>0</v>
      </c>
      <c r="N143" s="29">
        <f t="shared" si="15"/>
        <v>0</v>
      </c>
      <c r="O143" s="22"/>
      <c r="Q143" s="31"/>
    </row>
    <row r="144" spans="1:19" s="34" customFormat="1" ht="408.95" customHeight="1">
      <c r="A144" s="38"/>
      <c r="B144" s="143">
        <v>130</v>
      </c>
      <c r="C144" s="145" t="s">
        <v>271</v>
      </c>
      <c r="D144" s="147" t="s">
        <v>337</v>
      </c>
      <c r="E144" s="145" t="s">
        <v>343</v>
      </c>
      <c r="F144" s="145" t="s">
        <v>344</v>
      </c>
      <c r="G144" s="183" t="s">
        <v>345</v>
      </c>
      <c r="H144" s="145">
        <v>1</v>
      </c>
      <c r="I144" s="185"/>
      <c r="J144" s="181"/>
      <c r="K144" s="171"/>
      <c r="L144" s="173"/>
      <c r="M144" s="173">
        <f>L144*19%</f>
        <v>0</v>
      </c>
      <c r="N144" s="173">
        <f>(L144+M144)*H144</f>
        <v>0</v>
      </c>
      <c r="O144" s="173"/>
      <c r="Q144" s="31"/>
    </row>
    <row r="145" spans="1:17" s="34" customFormat="1" ht="306.75" customHeight="1">
      <c r="A145" s="31"/>
      <c r="B145" s="144"/>
      <c r="C145" s="146"/>
      <c r="D145" s="148"/>
      <c r="E145" s="146"/>
      <c r="F145" s="146"/>
      <c r="G145" s="184"/>
      <c r="H145" s="146"/>
      <c r="I145" s="186"/>
      <c r="J145" s="182"/>
      <c r="K145" s="172"/>
      <c r="L145" s="153"/>
      <c r="M145" s="153"/>
      <c r="N145" s="153"/>
      <c r="O145" s="153"/>
      <c r="Q145" s="31"/>
    </row>
    <row r="146" spans="1:17" s="34" customFormat="1" ht="309" customHeight="1">
      <c r="A146" s="38"/>
      <c r="B146" s="21">
        <v>131</v>
      </c>
      <c r="C146" s="22" t="s">
        <v>346</v>
      </c>
      <c r="D146" s="23" t="s">
        <v>347</v>
      </c>
      <c r="E146" s="22" t="s">
        <v>348</v>
      </c>
      <c r="F146" s="22" t="s">
        <v>349</v>
      </c>
      <c r="G146" s="101" t="s">
        <v>350</v>
      </c>
      <c r="H146" s="22">
        <v>1</v>
      </c>
      <c r="I146" s="2"/>
      <c r="J146" s="2"/>
      <c r="K146" s="3"/>
      <c r="L146" s="29"/>
      <c r="M146" s="30">
        <f t="shared" ref="M146" si="16">L146*19%</f>
        <v>0</v>
      </c>
      <c r="N146" s="29">
        <f t="shared" ref="N146" si="17">(L146+M146)*H146</f>
        <v>0</v>
      </c>
      <c r="O146" s="22"/>
      <c r="Q146" s="31"/>
    </row>
    <row r="147" spans="1:17" s="9" customFormat="1" ht="24.4">
      <c r="B147" s="149" t="s">
        <v>351</v>
      </c>
      <c r="C147" s="150"/>
      <c r="D147" s="150"/>
      <c r="E147" s="150"/>
      <c r="F147" s="150"/>
      <c r="G147" s="150"/>
      <c r="H147" s="150"/>
      <c r="I147" s="150"/>
      <c r="J147" s="150"/>
      <c r="K147" s="150"/>
      <c r="L147" s="150"/>
      <c r="M147" s="151"/>
      <c r="N147" s="102">
        <f>SUM(N7:N146)</f>
        <v>0</v>
      </c>
      <c r="O147" s="103"/>
    </row>
    <row r="148" spans="1:17" s="9" customFormat="1" ht="17.100000000000001" customHeight="1">
      <c r="B148" s="12"/>
      <c r="C148" s="103"/>
      <c r="F148" s="103"/>
      <c r="G148" s="104"/>
      <c r="H148" s="103"/>
      <c r="I148" s="103"/>
      <c r="J148" s="103"/>
      <c r="K148" s="103"/>
      <c r="L148" s="105"/>
      <c r="M148" s="106"/>
      <c r="N148" s="106"/>
      <c r="O148" s="103"/>
    </row>
    <row r="149" spans="1:17" s="9" customFormat="1" ht="17.100000000000001" customHeight="1">
      <c r="B149" s="107" t="s">
        <v>352</v>
      </c>
      <c r="C149" s="107"/>
      <c r="D149" s="107"/>
      <c r="E149" s="107"/>
      <c r="F149" s="107"/>
      <c r="G149" s="108"/>
      <c r="H149" s="107"/>
      <c r="I149" s="107"/>
      <c r="J149" s="107"/>
      <c r="K149" s="107"/>
      <c r="L149" s="107"/>
      <c r="M149" s="107"/>
      <c r="N149" s="107"/>
      <c r="O149" s="107"/>
    </row>
    <row r="150" spans="1:17" s="9" customFormat="1" ht="17.100000000000001" customHeight="1">
      <c r="B150" s="107" t="s">
        <v>353</v>
      </c>
      <c r="C150" s="107"/>
      <c r="D150" s="107"/>
      <c r="E150" s="107"/>
      <c r="F150" s="107"/>
      <c r="G150" s="108"/>
      <c r="H150" s="107"/>
      <c r="I150" s="107"/>
      <c r="J150" s="107"/>
      <c r="K150" s="107"/>
      <c r="L150" s="107"/>
      <c r="M150" s="107"/>
      <c r="N150" s="107"/>
      <c r="O150" s="107"/>
    </row>
    <row r="151" spans="1:17" s="9" customFormat="1" ht="17.100000000000001" customHeight="1">
      <c r="B151" s="107" t="s">
        <v>354</v>
      </c>
      <c r="C151" s="107"/>
      <c r="D151" s="107"/>
      <c r="E151" s="107"/>
      <c r="F151" s="107"/>
      <c r="G151" s="108"/>
      <c r="H151" s="107"/>
      <c r="I151" s="107"/>
      <c r="J151" s="107"/>
      <c r="K151" s="107"/>
      <c r="L151" s="107"/>
      <c r="M151" s="107"/>
      <c r="N151" s="107"/>
      <c r="O151" s="107"/>
    </row>
    <row r="152" spans="1:17" s="9" customFormat="1" ht="17.100000000000001" customHeight="1">
      <c r="B152" s="12"/>
      <c r="C152" s="103"/>
      <c r="F152" s="103"/>
      <c r="G152" s="104"/>
      <c r="H152" s="103"/>
      <c r="I152" s="103"/>
      <c r="J152" s="103"/>
      <c r="K152" s="103"/>
      <c r="L152" s="105"/>
      <c r="M152" s="106"/>
      <c r="N152" s="106"/>
      <c r="O152" s="103"/>
    </row>
    <row r="153" spans="1:17" s="9" customFormat="1" ht="17.100000000000001" customHeight="1">
      <c r="B153" s="12"/>
      <c r="C153" s="103"/>
      <c r="F153" s="103"/>
      <c r="G153" s="104"/>
      <c r="H153" s="103"/>
      <c r="I153" s="103"/>
      <c r="J153" s="103"/>
      <c r="K153" s="103"/>
      <c r="L153" s="105"/>
      <c r="M153" s="106"/>
      <c r="N153" s="106"/>
      <c r="O153" s="103"/>
    </row>
  </sheetData>
  <autoFilter ref="B6:O151" xr:uid="{00000000-0001-0000-0000-000000000000}"/>
  <mergeCells count="120">
    <mergeCell ref="E112:E113"/>
    <mergeCell ref="F112:F113"/>
    <mergeCell ref="G112:G113"/>
    <mergeCell ref="H112:H113"/>
    <mergeCell ref="I112:I113"/>
    <mergeCell ref="J112:J113"/>
    <mergeCell ref="B138:B139"/>
    <mergeCell ref="C138:C139"/>
    <mergeCell ref="D138:D139"/>
    <mergeCell ref="E138:E139"/>
    <mergeCell ref="F138:F139"/>
    <mergeCell ref="G138:G139"/>
    <mergeCell ref="B115:B116"/>
    <mergeCell ref="C115:C116"/>
    <mergeCell ref="D115:D116"/>
    <mergeCell ref="E115:E116"/>
    <mergeCell ref="F115:F116"/>
    <mergeCell ref="G115:G116"/>
    <mergeCell ref="B16:B17"/>
    <mergeCell ref="C16:C17"/>
    <mergeCell ref="D16:D17"/>
    <mergeCell ref="E16:E17"/>
    <mergeCell ref="F2:O2"/>
    <mergeCell ref="H138:H139"/>
    <mergeCell ref="I138:I139"/>
    <mergeCell ref="J138:J139"/>
    <mergeCell ref="K138:K139"/>
    <mergeCell ref="L138:L139"/>
    <mergeCell ref="M138:M139"/>
    <mergeCell ref="N138:N139"/>
    <mergeCell ref="H115:H116"/>
    <mergeCell ref="I115:I116"/>
    <mergeCell ref="B110:B111"/>
    <mergeCell ref="C110:C111"/>
    <mergeCell ref="D110:D111"/>
    <mergeCell ref="E110:E111"/>
    <mergeCell ref="F110:F111"/>
    <mergeCell ref="G110:G111"/>
    <mergeCell ref="H110:H111"/>
    <mergeCell ref="I110:I111"/>
    <mergeCell ref="O115:O116"/>
    <mergeCell ref="M112:M113"/>
    <mergeCell ref="B2:E4"/>
    <mergeCell ref="B12:B14"/>
    <mergeCell ref="C12:C14"/>
    <mergeCell ref="D12:D14"/>
    <mergeCell ref="E12:E14"/>
    <mergeCell ref="F12:F14"/>
    <mergeCell ref="H12:H14"/>
    <mergeCell ref="I12:I14"/>
    <mergeCell ref="K12:K14"/>
    <mergeCell ref="F4:O4"/>
    <mergeCell ref="F5:O5"/>
    <mergeCell ref="F3:O3"/>
    <mergeCell ref="O12:O14"/>
    <mergeCell ref="N12:N14"/>
    <mergeCell ref="G12:G14"/>
    <mergeCell ref="J12:J14"/>
    <mergeCell ref="L12:L14"/>
    <mergeCell ref="M12:M14"/>
    <mergeCell ref="N37:N38"/>
    <mergeCell ref="M115:M116"/>
    <mergeCell ref="O144:O145"/>
    <mergeCell ref="J144:J145"/>
    <mergeCell ref="K144:K145"/>
    <mergeCell ref="L144:L145"/>
    <mergeCell ref="M144:M145"/>
    <mergeCell ref="N144:N145"/>
    <mergeCell ref="G144:G145"/>
    <mergeCell ref="H144:H145"/>
    <mergeCell ref="I144:I145"/>
    <mergeCell ref="N115:N116"/>
    <mergeCell ref="C112:C113"/>
    <mergeCell ref="D112:D113"/>
    <mergeCell ref="N16:N17"/>
    <mergeCell ref="O16:O17"/>
    <mergeCell ref="O138:O139"/>
    <mergeCell ref="I16:I17"/>
    <mergeCell ref="J16:J17"/>
    <mergeCell ref="K16:K17"/>
    <mergeCell ref="L16:L17"/>
    <mergeCell ref="M16:M17"/>
    <mergeCell ref="I37:I38"/>
    <mergeCell ref="M37:M38"/>
    <mergeCell ref="N112:N113"/>
    <mergeCell ref="O112:O113"/>
    <mergeCell ref="J115:J116"/>
    <mergeCell ref="K115:K116"/>
    <mergeCell ref="L115:L116"/>
    <mergeCell ref="O37:O38"/>
    <mergeCell ref="K110:K111"/>
    <mergeCell ref="L110:L111"/>
    <mergeCell ref="M110:M111"/>
    <mergeCell ref="N110:N111"/>
    <mergeCell ref="O110:O111"/>
    <mergeCell ref="L37:L38"/>
    <mergeCell ref="C31:G31"/>
    <mergeCell ref="C32:G32"/>
    <mergeCell ref="B144:B145"/>
    <mergeCell ref="C144:C145"/>
    <mergeCell ref="D144:D145"/>
    <mergeCell ref="E144:E145"/>
    <mergeCell ref="F144:F145"/>
    <mergeCell ref="B147:M147"/>
    <mergeCell ref="F16:F17"/>
    <mergeCell ref="G16:G17"/>
    <mergeCell ref="H16:H17"/>
    <mergeCell ref="B37:B38"/>
    <mergeCell ref="C37:C38"/>
    <mergeCell ref="D37:D38"/>
    <mergeCell ref="E37:E38"/>
    <mergeCell ref="F37:F38"/>
    <mergeCell ref="G37:G38"/>
    <mergeCell ref="H37:H38"/>
    <mergeCell ref="J37:J38"/>
    <mergeCell ref="K37:K38"/>
    <mergeCell ref="J110:J111"/>
    <mergeCell ref="K112:K113"/>
    <mergeCell ref="L112:L113"/>
    <mergeCell ref="B112:B113"/>
  </mergeCells>
  <printOptions horizontalCentered="1" verticalCentered="1"/>
  <pageMargins left="0.23622047244094491" right="0.23622047244094491" top="0.74803149606299213" bottom="0.74803149606299213" header="0.31496062992125984" footer="0.31496062992125984"/>
  <pageSetup paperSize="3" scale="38" fitToHeight="0" orientation="landscape" r:id="rId1"/>
  <rowBreaks count="2" manualBreakCount="2">
    <brk id="109" max="15" man="1"/>
    <brk id="118"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11.3984375" defaultRowHeight="14.25"/>
  <cols>
    <col min="1" max="1" width="18.1328125" customWidth="1"/>
  </cols>
  <sheetData>
    <row r="1" spans="1:1">
      <c r="A1" s="1"/>
    </row>
    <row r="2" spans="1:1">
      <c r="A2" s="1" t="s">
        <v>355</v>
      </c>
    </row>
    <row r="3" spans="1:1">
      <c r="A3" s="1" t="s">
        <v>356</v>
      </c>
    </row>
    <row r="4" spans="1:1">
      <c r="A4" s="1" t="s">
        <v>357</v>
      </c>
    </row>
    <row r="5" spans="1:1">
      <c r="A5" s="1" t="s">
        <v>358</v>
      </c>
    </row>
    <row r="6" spans="1:1">
      <c r="A6" s="1" t="s">
        <v>359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ANEXO No. 3 PROPUESTA ECONOMICA</vt:lpstr>
      <vt:lpstr>Hoja1</vt:lpstr>
      <vt:lpstr>'ANEXO No. 3 PROPUESTA ECONOMICA'!Área_de_impresión</vt:lpstr>
      <vt:lpstr>'ANEXO No. 3 PROPUESTA ECONOMICA'!Títulos_a_imprimir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EDUARD ARNULFO PINILLA RIVERA</cp:lastModifiedBy>
  <cp:revision/>
  <dcterms:created xsi:type="dcterms:W3CDTF">2019-02-01T15:48:18Z</dcterms:created>
  <dcterms:modified xsi:type="dcterms:W3CDTF">2025-06-05T23:41:15Z</dcterms:modified>
  <cp:category/>
  <cp:contentStatus/>
</cp:coreProperties>
</file>