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correcol-my.sharepoint.com/personal/haguirre_correcol_com/Documents/Vicepresidencia de Estatales/UNIVERSIDAD DISTRITAL/PROCESO SEGUROS 2025/PREPLIEGO/"/>
    </mc:Choice>
  </mc:AlternateContent>
  <xr:revisionPtr revIDLastSave="5" documentId="13_ncr:1_{B7F5A596-AA97-4498-ACEB-FEDA577BDAF1}" xr6:coauthVersionLast="47" xr6:coauthVersionMax="47" xr10:uidLastSave="{FF158263-6E20-4166-96F6-52698FD28BEE}"/>
  <bookViews>
    <workbookView xWindow="20370" yWindow="-120" windowWidth="29040" windowHeight="15720" xr2:uid="{00000000-000D-0000-FFFF-FFFF00000000}"/>
  </bookViews>
  <sheets>
    <sheet name="MATRIZ RIESGOS" sheetId="1" r:id="rId1"/>
    <sheet name="DILIGENCIAMIENTO" sheetId="2" r:id="rId2"/>
  </sheets>
  <definedNames>
    <definedName name="_xlnm._FilterDatabase" localSheetId="1" hidden="1">DILIGENCIAMIENTO!#REF!</definedName>
    <definedName name="_xlnm.Print_Area" localSheetId="0">'MATRIZ RIESGOS'!$A$1:$AC$31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 l="1"/>
  <c r="S10" i="1"/>
  <c r="L10" i="1"/>
  <c r="J10" i="1"/>
  <c r="V10" i="1" l="1"/>
  <c r="W10" i="1" s="1"/>
  <c r="M10" i="1"/>
  <c r="N10" i="1" s="1"/>
  <c r="U19" i="1" l="1"/>
  <c r="S19" i="1"/>
  <c r="L19" i="1"/>
  <c r="J19" i="1"/>
  <c r="U18" i="1"/>
  <c r="S18" i="1"/>
  <c r="L18" i="1"/>
  <c r="J18" i="1"/>
  <c r="S17" i="1"/>
  <c r="S16" i="1"/>
  <c r="S15" i="1"/>
  <c r="S14" i="1"/>
  <c r="S13" i="1"/>
  <c r="S12" i="1"/>
  <c r="S11" i="1"/>
  <c r="S9" i="1"/>
  <c r="S8" i="1"/>
  <c r="J17" i="1"/>
  <c r="J16" i="1"/>
  <c r="J15" i="1"/>
  <c r="J14" i="1"/>
  <c r="J13" i="1"/>
  <c r="J12" i="1"/>
  <c r="J11" i="1"/>
  <c r="J9" i="1"/>
  <c r="J8" i="1"/>
  <c r="V19" i="1" l="1"/>
  <c r="W19" i="1" s="1"/>
  <c r="M19" i="1"/>
  <c r="N19" i="1" s="1"/>
  <c r="M18" i="1"/>
  <c r="N18" i="1" s="1"/>
  <c r="V18" i="1"/>
  <c r="W18" i="1" s="1"/>
  <c r="U17" i="1"/>
  <c r="V17" i="1" s="1"/>
  <c r="U16" i="1"/>
  <c r="V16" i="1" s="1"/>
  <c r="W16" i="1" s="1"/>
  <c r="U15" i="1"/>
  <c r="U14" i="1"/>
  <c r="V14" i="1" s="1"/>
  <c r="U13" i="1"/>
  <c r="V13" i="1" s="1"/>
  <c r="U12" i="1"/>
  <c r="V12" i="1" s="1"/>
  <c r="W12" i="1" s="1"/>
  <c r="U11" i="1"/>
  <c r="V11" i="1" s="1"/>
  <c r="W11" i="1" s="1"/>
  <c r="U9" i="1"/>
  <c r="V9" i="1" s="1"/>
  <c r="U8" i="1"/>
  <c r="V8" i="1" s="1"/>
  <c r="V15" i="1" l="1"/>
  <c r="W15" i="1" s="1"/>
  <c r="W13" i="1"/>
  <c r="W17" i="1"/>
  <c r="W9" i="1"/>
  <c r="W14" i="1"/>
  <c r="L17" i="1" l="1"/>
  <c r="L16" i="1"/>
  <c r="L15" i="1"/>
  <c r="L14" i="1"/>
  <c r="L13" i="1"/>
  <c r="L12" i="1"/>
  <c r="L11" i="1"/>
  <c r="L9" i="1"/>
  <c r="L8" i="1"/>
  <c r="M17" i="1" l="1"/>
  <c r="N17" i="1" s="1"/>
  <c r="M16" i="1"/>
  <c r="N16" i="1" s="1"/>
  <c r="M15" i="1"/>
  <c r="N15" i="1" s="1"/>
  <c r="M14" i="1"/>
  <c r="N14" i="1" s="1"/>
  <c r="M13" i="1"/>
  <c r="N13" i="1" s="1"/>
  <c r="M12" i="1"/>
  <c r="N12" i="1" s="1"/>
  <c r="M11" i="1"/>
  <c r="N11" i="1" s="1"/>
  <c r="M9" i="1"/>
  <c r="N9" i="1" s="1"/>
  <c r="W8" i="1"/>
  <c r="M8" i="1" l="1"/>
  <c r="N8" i="1" s="1"/>
</calcChain>
</file>

<file path=xl/sharedStrings.xml><?xml version="1.0" encoding="utf-8"?>
<sst xmlns="http://schemas.openxmlformats.org/spreadsheetml/2006/main" count="360" uniqueCount="227">
  <si>
    <t>FORMATO MATRIZ DE IDENTIFICACIÓN Y COBERTURA DE RIESGOS</t>
  </si>
  <si>
    <t>PROCESO DE CONTRATACIÓN</t>
  </si>
  <si>
    <t>IDENTIFICACIÓN Y CLASIFICACIÓN</t>
  </si>
  <si>
    <t>EVALUACIÓN</t>
  </si>
  <si>
    <t>TRATAMIENTO</t>
  </si>
  <si>
    <t>1. Clase</t>
  </si>
  <si>
    <t>2. Fuente</t>
  </si>
  <si>
    <t>3. Etapa</t>
  </si>
  <si>
    <t>4. Tipo</t>
  </si>
  <si>
    <t>5. Descripción</t>
  </si>
  <si>
    <t>6. Consecuencia de la ocurrencia del evento</t>
  </si>
  <si>
    <t>7. Probabilidad</t>
  </si>
  <si>
    <t>8. Impacto</t>
  </si>
  <si>
    <t>9. Valoración</t>
  </si>
  <si>
    <t>10. Categoría</t>
  </si>
  <si>
    <t>11. ¿A quién se le asigna?</t>
  </si>
  <si>
    <t>12. Tratamiento / Control a ser implementado</t>
  </si>
  <si>
    <t>Impacto después del tratamiento</t>
  </si>
  <si>
    <t>17. ¿Afecta la ejecución del contrato?</t>
  </si>
  <si>
    <t>18. Responsable implementar el tratamiento</t>
  </si>
  <si>
    <t>19. Fecha estimada en que se inicia el tratamiento</t>
  </si>
  <si>
    <t>20. Fecha estimada en que se completa el tratamiento</t>
  </si>
  <si>
    <t>Monitoreo y revisión</t>
  </si>
  <si>
    <t>13. Probabilidad</t>
  </si>
  <si>
    <t>14. Impacto</t>
  </si>
  <si>
    <t>15. Valoración</t>
  </si>
  <si>
    <t>16. Categoría</t>
  </si>
  <si>
    <t>21. ¿Cómo se realiza  el monitoreo?</t>
  </si>
  <si>
    <t>22. Periodicidad</t>
  </si>
  <si>
    <t xml:space="preserve">General </t>
  </si>
  <si>
    <t xml:space="preserve">Interno </t>
  </si>
  <si>
    <t xml:space="preserve">Selección </t>
  </si>
  <si>
    <t>Jurídico/Técnico/Financiero</t>
  </si>
  <si>
    <t xml:space="preserve">Inclusión de condiciones jurídicas, técnicas y/o financieras que NO puedan ser cumplidas por ninguna Compañía Aseguradora </t>
  </si>
  <si>
    <t xml:space="preserve">Declaratoria de desierto del proceso de contratación </t>
  </si>
  <si>
    <t>Raro</t>
  </si>
  <si>
    <t>MENOR</t>
  </si>
  <si>
    <t xml:space="preserve">A la Entidad Contratante </t>
  </si>
  <si>
    <t>Revisión de las condiciones técnicas exigidas vs. Las necesidades de la Entidad, con el fin de adoptar las decisiones pertinentes. Análisis y consideración de las obsevaciones presentadas por los posibles interesados en la etapa de proyecto de pliego y pliego de condiciones definitivo</t>
  </si>
  <si>
    <t>INSIGNIFICANTE</t>
  </si>
  <si>
    <t>No, toda vez que el proceso se declaró desierto. Lo que afecta es la obligación que tienen los servidores públicos de mantener asegurados todos los bienes muebles, inumebles e intereses patrimoniales de la Entidad Contratante</t>
  </si>
  <si>
    <t>Los funcionarios responsables del aseguramiento de los bienes de la Entidad y el Area de Contratación</t>
  </si>
  <si>
    <t xml:space="preserve">El mismo día de la declaratoria de desierta del proceso de contratación </t>
  </si>
  <si>
    <t xml:space="preserve">El día de cierre del proceso de contratación </t>
  </si>
  <si>
    <t xml:space="preserve">Mediante el análisis de los motivos que dieron lugar a la declaratoria de desierta. Igualmente, a través de la revisión y respuesta a las observaciones presentadas por los interesados durante el proceso de contratación </t>
  </si>
  <si>
    <t xml:space="preserve">Durante la etapa de planeación y la etapa precotractual del proceso de contratación de las pólizas que conforman el Programa de Seguros de la Entidad </t>
  </si>
  <si>
    <t xml:space="preserve">Específico </t>
  </si>
  <si>
    <t xml:space="preserve">Operacional/Técnico </t>
  </si>
  <si>
    <r>
      <t>NO contempla</t>
    </r>
    <r>
      <rPr>
        <sz val="10"/>
        <color rgb="FF0070C0"/>
        <rFont val="Arial"/>
        <family val="2"/>
      </rPr>
      <t>r</t>
    </r>
    <r>
      <rPr>
        <sz val="10"/>
        <color theme="1"/>
        <rFont val="Arial"/>
        <family val="2"/>
      </rPr>
      <t xml:space="preserve"> la información requerida y necesaria para la suscripción del contrato.</t>
    </r>
  </si>
  <si>
    <t>Entrega errónea, incompleta y fuera de los tiempos establecidos.</t>
  </si>
  <si>
    <t>Improbable</t>
  </si>
  <si>
    <t>A la Entidad Contratante y/o Corredor de Seguros</t>
  </si>
  <si>
    <t>Estricto seguimiento a las fechas de entrega de la documentación y/o información que pueda ser requerida por las partes</t>
  </si>
  <si>
    <t xml:space="preserve">Si, la información incompleta, inexacta o entregada fuera de los terminos establecidos generaria errores de suscripción que traerian consigo, incumplimientos durante la etapa contractual </t>
  </si>
  <si>
    <t xml:space="preserve">Los funcionarios responsables del aseguramiento de los intereses asegurables  de la Entidad y el Area de Contratación </t>
  </si>
  <si>
    <t>Desde la etapa de planeación del proceso de contratación y hasta el último plazo para la expedición de adendas</t>
  </si>
  <si>
    <t xml:space="preserve">Durante todo el vinculo contractual </t>
  </si>
  <si>
    <t>Durante la etapa de planeación del proceso de contratación del Programa de Seguros y durante el vinculo contractual, los funcionarios responsables tales como el interventor del contrato, asi como el corredor de Seguros deberan definir fechas con la suficiente antelación para evitar esta situación.</t>
  </si>
  <si>
    <t>Antes de elaborar los Estudios Previos del nuevo proceso de contratación y durante el vinculo contractual, los funcionarios responsables de la Entidad deben verificar todos los intereses asegurables de la Entidad</t>
  </si>
  <si>
    <t>No reportar, o,reporatar información errada de los afiliados y siniestros, lo cual genera que las pólizas expedidas por la Compañía Aseguradora, no cubran  todos los intereses asegurables requeridos por la Entidad Contratante.</t>
  </si>
  <si>
    <t>No cobertura de parte de las aseguradoras a todos los riesgos que la entidad necesita asegurar.</t>
  </si>
  <si>
    <t>Posible</t>
  </si>
  <si>
    <t>MAYOR</t>
  </si>
  <si>
    <t>Seguimiento a la documentacion de riesgos, listados de bienes en inventario de la entidad, personas aseguradas en pólizas de vida y demás.</t>
  </si>
  <si>
    <t>Si, algunos de los riesgos o personas que la entdad necesita asegurar podrian quedar sin  aseguramiento.</t>
  </si>
  <si>
    <t>Los funcionarios responsables del aseguramiento de los intereses asegurables  de la Entidad contando con la asesoria del corredor.</t>
  </si>
  <si>
    <t>Desde la etapa precontractual de consolidacion de valores asegurados hasta el final de vigencia del periodo de ejecución contractual</t>
  </si>
  <si>
    <t>Revision de inventarios, cargos y personas a asegurar dentro de las pólizas de la entdad</t>
  </si>
  <si>
    <t>Durante la etapa precontractual y mensualmente en la etapa de ejecución contractual.</t>
  </si>
  <si>
    <t xml:space="preserve">Externo </t>
  </si>
  <si>
    <t xml:space="preserve">Jurídico </t>
  </si>
  <si>
    <t xml:space="preserve">No legalización del contrato por parte del contratista antes del inicio de las vigencias de las pólizas contratadas </t>
  </si>
  <si>
    <t>Retraso en la expedición de las pólizas contratadas</t>
  </si>
  <si>
    <t xml:space="preserve">Al contratista/ A la Entidad Contratante </t>
  </si>
  <si>
    <t xml:space="preserve">Establecer claramente en el Pliego de Condiciones, los requisitos de legalización y el término para su cumplimiento por parte del contratista </t>
  </si>
  <si>
    <t xml:space="preserve">Si, debido al retraso en la expedición de las pólizas contratadas </t>
  </si>
  <si>
    <t xml:space="preserve">Los funcionarios responsables del aseguramiento de los bienes de la Entidad y el Area de Contratación </t>
  </si>
  <si>
    <t xml:space="preserve">Durante la etapa precontractual del proceso y en el Pliego de Condiciones Definitivo </t>
  </si>
  <si>
    <t xml:space="preserve">Al cumplimiento de los requisitos de legalización por parte del contratista </t>
  </si>
  <si>
    <t xml:space="preserve">Revisando el cumplimiento de todos los requisitos de legalización por parte del contratista a partir de la adjudicación del contrato </t>
  </si>
  <si>
    <t xml:space="preserve">A partir de a adjudicación del contrarto y hasta el cumplimiento de todos los requisitos de legalización del mismo </t>
  </si>
  <si>
    <t xml:space="preserve">Contratación </t>
  </si>
  <si>
    <t xml:space="preserve">Técnicos </t>
  </si>
  <si>
    <t xml:space="preserve">Cambios en las condiciones de los intereses asegurables posterior a la fecha de cierre del proceso </t>
  </si>
  <si>
    <t xml:space="preserve">Modificación de las cláusulas de la póliza a contratar por la  Entidad, para adecuarlas a las nuevas condiciones de los intereses asegurables </t>
  </si>
  <si>
    <t>MODERADO</t>
  </si>
  <si>
    <t>Durante el proceso precontractual y en la ejecución del contrato de seguros se debe realizar un seguimiento permanente a las condiciones de los intereses asegurables de la Entidad</t>
  </si>
  <si>
    <t xml:space="preserve">Si, teniendo en cuenta que la Compañía Aseguradora deberá adecuar las pólizas a las nuevas condiciones de los intereses asegurables </t>
  </si>
  <si>
    <t xml:space="preserve">Los funcionarios responsables del aseguramiento de los intereses asegurables de la Entidad y el Area de Contratación </t>
  </si>
  <si>
    <t xml:space="preserve">El mismo día en que la Entidad tiene conocimiento de los cambios en las condiciones de los intereses asegurables </t>
  </si>
  <si>
    <t xml:space="preserve">Al vencimiento de la vigencia de las pólizas  </t>
  </si>
  <si>
    <t xml:space="preserve">Revisar de manera permanente las condiciones de los intereses asegurables vs. las condiciones  incluidas en las pólizas </t>
  </si>
  <si>
    <t xml:space="preserve">Durante toda la ejecución del contrato de seguros </t>
  </si>
  <si>
    <t xml:space="preserve">Ejecución </t>
  </si>
  <si>
    <t>Económicos</t>
  </si>
  <si>
    <t xml:space="preserve">Aumento en la siniestralidad de la Entidad Contratante </t>
  </si>
  <si>
    <t xml:space="preserve">Indemnización por parte del contratista de los siniestros que ocurran durante la vigencia de las pólizas contratadas . </t>
  </si>
  <si>
    <t xml:space="preserve">Al contratista </t>
  </si>
  <si>
    <t xml:space="preserve">Establecer con claridad en los documentos del proceso de contratación, la posibilidad de aumento de la siniestralidad de la Entidad y su asunción por parte del contratista </t>
  </si>
  <si>
    <t xml:space="preserve">No </t>
  </si>
  <si>
    <t>Desde la etapa de planeación del proceso de contratación.</t>
  </si>
  <si>
    <t xml:space="preserve">A través de la revisión permanente del cumplimiento por parte del contratista de su obligación de indemnizar los siniestros ocurridos durante el término establecido </t>
  </si>
  <si>
    <t xml:space="preserve">Durante la ejecución del Contrato de Seguros </t>
  </si>
  <si>
    <t xml:space="preserve">Cambios políticos o reformas de las condiciones económicas del mercado a nivel  mundial  que conlleven a la anulación de los reaseguros contratados por la Compañías de Seguros adjudicataria </t>
  </si>
  <si>
    <t xml:space="preserve">Revocación de la póliza </t>
  </si>
  <si>
    <t xml:space="preserve">La Entidad Contratante / EL contratista </t>
  </si>
  <si>
    <t xml:space="preserve">Por ser un riesgo externo ajeno al contratista y a la Entidad Contratante, no podrían implementarse controles que prevengan la ocurrencia del riesgo </t>
  </si>
  <si>
    <t xml:space="preserve">Si, teniendo en cuenta que una vez producido el riesgo, el contatista procedería a revocar las pólizas expedidas afectadas con la decisión de los Reaseguradores </t>
  </si>
  <si>
    <t xml:space="preserve">No hay tratamiento por ser un riesgo externo ajeno a las partes </t>
  </si>
  <si>
    <t xml:space="preserve">No aplica por ser un riesgo externo </t>
  </si>
  <si>
    <t xml:space="preserve">Liquidación de la Compañía Aseguradora contratista por parte de un Ente de Control </t>
  </si>
  <si>
    <t xml:space="preserve">Terminación anticipada del Contrato de Seguros </t>
  </si>
  <si>
    <t xml:space="preserve">Por ser un riesgo externo ajeno a la Entidad Contratante, no podría implementar controles que prevengan la ocurrencia del riesgo </t>
  </si>
  <si>
    <t>Si, teniendo en cuenta que una vez producido el riesgo, el contatista procedería a revocar las pólizas expedidas afectadas con la decisión del Ente de Control</t>
  </si>
  <si>
    <t xml:space="preserve">No hay tratamiento por parte de la Entidad Contratante por ser un riesgo externo ajeno a ésta </t>
  </si>
  <si>
    <t xml:space="preserve">Revocación de las pólizas adjudicadas por parte de la Compañía Aseguradora contratista </t>
  </si>
  <si>
    <t xml:space="preserve">Determinar un plazo prudencial para la revocación de las pólizas por parte del contratista </t>
  </si>
  <si>
    <t xml:space="preserve">Si, debido a la revocatoria de las pólizas expedidas por parte del contratista </t>
  </si>
  <si>
    <t>Desde la etapa de planeación del proceso de contratación del Programa de Seguros de la Entidad</t>
  </si>
  <si>
    <t xml:space="preserve">A través de la revisión del cumplimiento del plazo establecido por la Entidad para la revocatoria de las pólizas contratadas </t>
  </si>
  <si>
    <t xml:space="preserve">Jurídico/Técnico/ Económico </t>
  </si>
  <si>
    <t xml:space="preserve">Incumplimiento por parte del contratista de sus obligaciones contractuales </t>
  </si>
  <si>
    <t>Imposición de sanciones y/o terminación del contrat</t>
  </si>
  <si>
    <t xml:space="preserve">El contratista </t>
  </si>
  <si>
    <t xml:space="preserve">Establecer en los documentos del proceso, las sanciones y/o consecuencias del incumplimiento de alguna o algunas de las obligaciones contractuales asumidas por el contratista. Seguimiento y supervisión permanente a las obligaciones del contratista </t>
  </si>
  <si>
    <t xml:space="preserve">Si, por el incumplimiento del contratista de las obligaciones específicas del contrato </t>
  </si>
  <si>
    <t xml:space="preserve">Hasta el vencimiento de las vigencias de las pólizas contratadas </t>
  </si>
  <si>
    <t>A través de a revisión del cumplimiento de todas y cada una de las obligaciones pactadas entre las partes</t>
  </si>
  <si>
    <t>General</t>
  </si>
  <si>
    <t>Contractual</t>
  </si>
  <si>
    <t>Comerciales/Legales/Regulatorios</t>
  </si>
  <si>
    <t>Cambios en la regulación o normatividad vigente que regula el ramo contratado que eventualmente puedan cambiar las condiciones técnicas de los seguros contratados durante el período de ejecución del contrato.</t>
  </si>
  <si>
    <t>Invalidez de las condiciones de precio pactadas en contrato inicial.</t>
  </si>
  <si>
    <t>Estipulación en el contrato de los precios,  para acordar con la Aseguradora</t>
  </si>
  <si>
    <t>Si, al cambiar la regulación para el Ramo , el contratista se puede requerir ajustes a su Reasegurador con condiciones mas onerosas</t>
  </si>
  <si>
    <t>Corredor de Seguros</t>
  </si>
  <si>
    <t>Seguimiento al Contrato</t>
  </si>
  <si>
    <t>Trimestral</t>
  </si>
  <si>
    <t>FINANCIEROS</t>
  </si>
  <si>
    <t>Aumento de la siniestralidad de las pólizas, lo cual genera agotamiento de los límites de cobertura de las pólizas de daños, automóviles y de  responsabilidad civil servidores públicos, infidelidad y riesgos financieros y manejo global  por siniestralidad</t>
  </si>
  <si>
    <t>Revocación de las pólizas por parte del contratista - Incremento del presupuesto en la ejecución y para la nueva contratación</t>
  </si>
  <si>
    <t xml:space="preserve">Supervisión de la ENTIDAD al manejo de los riesgos e indice de siniestralidad. </t>
  </si>
  <si>
    <t>SI</t>
  </si>
  <si>
    <t>Desde la fecha de inicio del programa de seguros</t>
  </si>
  <si>
    <t>A través de una gestión de control de riesgo mancomunadamente con las aseguradoras y el corredor</t>
  </si>
  <si>
    <t>Elaboró:</t>
  </si>
  <si>
    <t>XXXXX XXXXX XXXXX XXXXX</t>
  </si>
  <si>
    <t>RESPONSABLE TÉCNICO</t>
  </si>
  <si>
    <t>RESPONSABLE JURÍDICO</t>
  </si>
  <si>
    <t>RESPONSABLE FINANCIERO</t>
  </si>
  <si>
    <t>RESPONSABLE DEL ÁREA</t>
  </si>
  <si>
    <t>IDENTIFICACIÓN Y TRATAMIENTO DE RIESGOS DE CONTRATACIÓN</t>
  </si>
  <si>
    <t>ORIENTACIONES DE DILIGENCIAMIENTO</t>
  </si>
  <si>
    <t>CLASE</t>
  </si>
  <si>
    <t>GENERAL</t>
  </si>
  <si>
    <t xml:space="preserve">Es un Riesgo de todos los Procesos de Contratación adelantados por la Entidad Estatal, por lo cual está presente en toda su actividad contractual. </t>
  </si>
  <si>
    <t>ESPECÍFICO</t>
  </si>
  <si>
    <t>Es un Riesgo propio del Proceso de Contratación objeto de análisis</t>
  </si>
  <si>
    <t>FUENTE</t>
  </si>
  <si>
    <t>INTERNO</t>
  </si>
  <si>
    <t xml:space="preserve">Es un Riesgo asociado a la operación, capacidad, o situación particular de la Entidad Estatal (reputacional, tecnológico). </t>
  </si>
  <si>
    <t>EXTERNO</t>
  </si>
  <si>
    <t>Es un Riesgo del sector del objeto del Proceso de Contratación, o asociado a asuntos no referidos a la Entidad Estatal (desastres económicos, existencia de monopolios, circunstancias electorales).</t>
  </si>
  <si>
    <t>ETAPA</t>
  </si>
  <si>
    <t>PLANEACIÓN</t>
  </si>
  <si>
    <t>La etapa de planeación está comprendida entre la elaboración del Plan Anual de Adquisiciones y la fecha en la cual se decide continuar o no con el Proceso de Contratación. Durante esta etapa, la Entidad Estatal elabora los estudios previos y el proyecto de pliegos de condiciones o sus equivalentes. Dentro de las preguntas que la Entidad Estatal debe hacerse para identificar los Riesgos de la etapa de planeación se encuentran las siguientes:
* La modalidad de contratación es adecuada para el bien servicio u obra necesitado.
*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 El valor del contrato corresponde a los precios del mercado.
* La descripción del bien o servicio requerido es claro.
* El Proceso de Contratación cuenta con las condiciones que garanticen la transparencia, equidad y competencia entre los proponentes.
* El estudio de mercado permite identificar los aspectos de oferta y demanda del mercado respectivo.
* El diseño del Proceso de Contratación permite satisfacer las necesidades de la Entidad Estatal, cumplir su misión y si es coherente con el cumplimiento de sus objetivos y metas.</t>
  </si>
  <si>
    <t>SELECCIÓN</t>
  </si>
  <si>
    <t>La etapa de selección está comprendida entre el acto de Apertura del Proceso de Contratación y la Adjudicación o la declaración de desierto del Proceso de Contratación. En la etapa de selección la Entidad Estatal selecciona al contratista. En esta etapa los Riesgos frecuentes son los siguientes:
* Falta de capacidad de la Entidad Estatal para promover y adelantar la selección del contratista, incluyendo el riesgo de seleccionar aquellos que no cumplan con la totalidad de los requisitos habilitantes o se encuentren incursos en alguna inhabilidad o incompatibilidad.
* Riesgo de colusión.
* Riesgo de ofertas artificialmente bajas.</t>
  </si>
  <si>
    <t>CONTRATACIÓN</t>
  </si>
  <si>
    <t>Una vez adjudicado el contrato objeto del Proceso de Contratación, inicia la etapa de contratación en la cual se debe cumplir con el cronograma previsto para la celebración del contrato, el registro presupuestal, la publicación en el SECOP y el cumplimiento de los requisitos para el perfeccionamiento, ejecución y pago. En esta etapa los Riesgos frecuentes son los siguientes:
* Riesgo de que no se firme el contrato.
* Riesgo de que no se presenten las garantías requeridas en los Documentos del Proceso de Contratación o que su presentación sea tardía.
* Riesgos asociados al incumplimiento de la publicación o el registro presupuestal del contrato.
* Riesgos asociados a los reclamos de terceros sobre la selección del oferente que retrasen el perfeccionamiento del contrato.</t>
  </si>
  <si>
    <t>EJECUCIÓN</t>
  </si>
  <si>
    <t xml:space="preserve">La etapa de ejecución inicia una vez cumplidos los requisitos previstos para iniciar la ejecución del contrato respectivo y termina con el vencimiento del plazo del contrato o la fecha de liquidación si hay lugar a ella. 
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 </t>
  </si>
  <si>
    <t>TODAS LAS ETAPAS</t>
  </si>
  <si>
    <t>se refiere a los riesgos que sepueden presentar en cualquier etapa del proceso indistintamente.</t>
  </si>
  <si>
    <t>TIPO</t>
  </si>
  <si>
    <t>ECONÓMICOS</t>
  </si>
  <si>
    <t>Son los derivados del comportamiento del mercado, tales como la fluctuación de los precios de los insumos, desabastecimiento y especulación de los mismos, entre otros.</t>
  </si>
  <si>
    <t>SOCIALES O POLÍTICOS</t>
  </si>
  <si>
    <t>Son los derivados de los cambios de las políticas gubernamentales y de cambios en las condiciones sociales que tengan impacto en la ejecución del contrato</t>
  </si>
  <si>
    <t>OPERACIONALES</t>
  </si>
  <si>
    <t>Son los asociados a la operatividad del contrato, tales como la suficiencia del presupuesto oficial, del plazo o los derivados de procesos, procedimientos, parámetros, sistemas de información y tecnológicos, equipos humanos o técnicos inadecuados o insuficientes.</t>
  </si>
  <si>
    <t>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</si>
  <si>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REGULATORIOS</t>
  </si>
  <si>
    <t xml:space="preserve">Derivados de cambios regulatorios o reglamentarios que afecten la ecuación económica del contrato. </t>
  </si>
  <si>
    <t>DE LA NATURALEZA</t>
  </si>
  <si>
    <t xml:space="preserve">Son los eventos naturales previsibles en los cuales no hay intervención humana que puedan tener impacto en la ejecución del contrato, por ejemplo los temblores, inundaciones, lluvias, sequías, entre otros.  </t>
  </si>
  <si>
    <t>AMBIENTALES</t>
  </si>
  <si>
    <t xml:space="preserve">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</si>
  <si>
    <t>TECNOLÓGICOS</t>
  </si>
  <si>
    <t>Son los derivados de fallas en los sistemas de comunicación de voz y de datos, suspensión de servicios públicos, nuevos desarrollos tecnológicos o estándares que deben ser tenidos en cuenta para la ejecución del contrato, obsolescencia tecnológica</t>
  </si>
  <si>
    <t>PROBABILIDAD DE OCURRENCIA DEL RIESGO</t>
  </si>
  <si>
    <t>Puede ocurrir excepcionalmente.</t>
  </si>
  <si>
    <t>Puede ocurrir ocasionalmente.</t>
  </si>
  <si>
    <t>Puede ocurrir en cualquier momento.</t>
  </si>
  <si>
    <t>Probable</t>
  </si>
  <si>
    <t>Probablemente va a ocurrir.</t>
  </si>
  <si>
    <t>Casi cierto</t>
  </si>
  <si>
    <t>Ocurre en la mayoría de las circunstancias.</t>
  </si>
  <si>
    <t>IMPACTO</t>
  </si>
  <si>
    <t>Obstruye la ejecución del contrato de manera intrascendente.</t>
  </si>
  <si>
    <t>Calificación Cualitativa</t>
  </si>
  <si>
    <t>Los sobrecostos no representan más del uno por ciento (1%) de valor del contrato.</t>
  </si>
  <si>
    <t>Calificación monetaria</t>
  </si>
  <si>
    <t>Dificulta la ejecución del contrato de manera baja.</t>
  </si>
  <si>
    <t>Los sobrecostos no representan más del cinco por ciento (5%) de valor del contrato.</t>
  </si>
  <si>
    <t>Afecta la ejecución del contrato sin alterar el beneficio para las partes.</t>
  </si>
  <si>
    <t>Genera un impacto sobre el valor del contrato entre el cinco por ciento (5%) y el quince por ciento (15%).</t>
  </si>
  <si>
    <t>Obstruye la ejecución del contrato sustancialmente pero aún así permite la consecución del objeto contractual.</t>
  </si>
  <si>
    <t>Incrementa el valor del contrato entre el quince por ciento (15%) y el treinta por ciento (30%).</t>
  </si>
  <si>
    <t>CATASTRÓFICO</t>
  </si>
  <si>
    <t>Perturba la ejecución del contrato de manera grave imposibilitando la consecución del objeto contractual</t>
  </si>
  <si>
    <t>Impacta sobre el valor del contrato en más del treinta por ciento (30%).</t>
  </si>
  <si>
    <t>Categoría</t>
  </si>
  <si>
    <t>Valoración</t>
  </si>
  <si>
    <t>Insignificante
1</t>
  </si>
  <si>
    <t>Menor
2</t>
  </si>
  <si>
    <t>Moderado
3</t>
  </si>
  <si>
    <t>Mayor
4</t>
  </si>
  <si>
    <t>Catastrófico
5</t>
  </si>
  <si>
    <t>Probabilidad</t>
  </si>
  <si>
    <r>
      <rPr>
        <b/>
        <sz val="9"/>
        <color theme="1"/>
        <rFont val="Calibri"/>
        <family val="2"/>
        <scheme val="minor"/>
      </rPr>
      <t>Raro</t>
    </r>
    <r>
      <rPr>
        <sz val="9"/>
        <color theme="1"/>
        <rFont val="Calibri"/>
        <family val="2"/>
        <scheme val="minor"/>
      </rPr>
      <t xml:space="preserve"> (puede ocurrir excepcionalmente)</t>
    </r>
  </si>
  <si>
    <r>
      <rPr>
        <b/>
        <sz val="9"/>
        <color theme="1"/>
        <rFont val="Calibri"/>
        <family val="2"/>
        <scheme val="minor"/>
      </rPr>
      <t>Improbable</t>
    </r>
    <r>
      <rPr>
        <sz val="9"/>
        <color theme="1"/>
        <rFont val="Calibri"/>
        <family val="2"/>
        <scheme val="minor"/>
      </rPr>
      <t xml:space="preserve"> (puede ocurrir ocasionalmente)</t>
    </r>
  </si>
  <si>
    <r>
      <rPr>
        <b/>
        <sz val="9"/>
        <color theme="1"/>
        <rFont val="Calibri"/>
        <family val="2"/>
        <scheme val="minor"/>
      </rPr>
      <t>Posible</t>
    </r>
    <r>
      <rPr>
        <sz val="9"/>
        <color theme="1"/>
        <rFont val="Calibri"/>
        <family val="2"/>
        <scheme val="minor"/>
      </rPr>
      <t xml:space="preserve"> (puede ocurrir en cualquier momento)</t>
    </r>
  </si>
  <si>
    <r>
      <rPr>
        <b/>
        <sz val="9"/>
        <color theme="1"/>
        <rFont val="Calibri"/>
        <family val="2"/>
        <scheme val="minor"/>
      </rPr>
      <t>Probable</t>
    </r>
    <r>
      <rPr>
        <sz val="9"/>
        <color theme="1"/>
        <rFont val="Calibri"/>
        <family val="2"/>
        <scheme val="minor"/>
      </rPr>
      <t xml:space="preserve"> (probablemente va a ocurrir)</t>
    </r>
  </si>
  <si>
    <r>
      <rPr>
        <b/>
        <sz val="9"/>
        <color theme="1"/>
        <rFont val="Calibri"/>
        <family val="2"/>
        <scheme val="minor"/>
      </rPr>
      <t xml:space="preserve">Casi cierto </t>
    </r>
    <r>
      <rPr>
        <sz val="9"/>
        <color theme="1"/>
        <rFont val="Calibri"/>
        <family val="2"/>
        <scheme val="minor"/>
      </rPr>
      <t>(ocurre en la mayoría de las circunstancias)</t>
    </r>
  </si>
  <si>
    <t>entidad</t>
  </si>
  <si>
    <t>Héctor Aguirre - Correcol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</si>
</sst>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color theme="1"/>
      <name val="Liberation Sans"/>
      <family val="2"/>
    </font>
    <font>
      <b/>
      <sz val="10"/>
      <color rgb="FF000000"/>
      <name val="Arial"/>
      <family val="2"/>
    </font>
    <font>
      <sz val="10"/>
      <color theme="1"/>
      <name val="Calibri"/>
      <family val="2"/>
      <scheme val="minor"/>
    </font>
    <font>
      <sz val="10"/>
      <color theme="1"/>
      <name val="Arial"/>
      <family val="2"/>
    </font>
    <font>
      <b/>
      <sz val="10"/>
      <color theme="1"/>
      <name val="Arial"/>
      <family val="2"/>
    </font>
    <font>
      <b/>
      <sz val="12"/>
      <name val="Arial"/>
      <family val="2"/>
    </font>
    <font>
      <sz val="9"/>
      <color theme="1"/>
      <name val="Calibri"/>
      <family val="2"/>
      <scheme val="minor"/>
    </font>
    <font>
      <b/>
      <sz val="9"/>
      <color theme="1"/>
      <name val="Calibri"/>
      <family val="2"/>
      <scheme val="minor"/>
    </font>
    <font>
      <b/>
      <sz val="14"/>
      <color theme="1"/>
      <name val="Calibri"/>
      <family val="2"/>
      <scheme val="minor"/>
    </font>
    <font>
      <b/>
      <sz val="14"/>
      <name val="Arial"/>
      <family val="2"/>
    </font>
    <font>
      <sz val="10"/>
      <color rgb="FF0070C0"/>
      <name val="Arial"/>
      <family val="2"/>
    </font>
  </fonts>
  <fills count="16">
    <fill>
      <patternFill patternType="none"/>
    </fill>
    <fill>
      <patternFill patternType="gray125"/>
    </fill>
    <fill>
      <patternFill patternType="solid">
        <fgColor theme="0"/>
        <bgColor indexed="64"/>
      </patternFill>
    </fill>
    <fill>
      <patternFill patternType="solid">
        <fgColor theme="0"/>
        <bgColor rgb="FFDDDDDD"/>
      </patternFill>
    </fill>
    <fill>
      <patternFill patternType="solid">
        <fgColor theme="0"/>
        <bgColor rgb="FFFF9999"/>
      </patternFill>
    </fill>
    <fill>
      <patternFill patternType="solid">
        <fgColor theme="0"/>
        <bgColor rgb="FF99FFFF"/>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rgb="FF111111"/>
      </patternFill>
    </fill>
    <fill>
      <patternFill patternType="solid">
        <fgColor theme="4" tint="0.59999389629810485"/>
        <bgColor rgb="FF111111"/>
      </patternFill>
    </fill>
    <fill>
      <patternFill patternType="solid">
        <fgColor theme="9" tint="0.59999389629810485"/>
        <bgColor rgb="FF111111"/>
      </patternFill>
    </fill>
    <fill>
      <patternFill patternType="solid">
        <fgColor theme="2" tint="-0.249977111117893"/>
        <bgColor indexed="64"/>
      </patternFill>
    </fill>
    <fill>
      <patternFill patternType="solid">
        <fgColor theme="9" tint="-0.249977111117893"/>
        <bgColor indexed="64"/>
      </patternFill>
    </fill>
    <fill>
      <patternFill patternType="solid">
        <fgColor theme="7"/>
        <bgColor indexed="64"/>
      </patternFill>
    </fill>
    <fill>
      <patternFill patternType="solid">
        <fgColor theme="5"/>
        <bgColor indexed="64"/>
      </patternFill>
    </fill>
    <fill>
      <patternFill patternType="solid">
        <fgColor rgb="FFCC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101">
    <xf numFmtId="0" fontId="0" fillId="0" borderId="0" xfId="0"/>
    <xf numFmtId="0" fontId="0" fillId="2" borderId="0" xfId="0" applyFill="1" applyAlignment="1">
      <alignment horizontal="center" vertical="center"/>
    </xf>
    <xf numFmtId="0" fontId="0" fillId="2" borderId="0" xfId="0" applyFill="1" applyAlignment="1">
      <alignment horizontal="justify" vertical="center" wrapText="1"/>
    </xf>
    <xf numFmtId="0" fontId="1" fillId="2" borderId="1" xfId="0" applyFont="1" applyFill="1" applyBorder="1" applyAlignment="1">
      <alignment horizontal="center" vertical="center"/>
    </xf>
    <xf numFmtId="0" fontId="0" fillId="2" borderId="1" xfId="0" applyFill="1" applyBorder="1" applyAlignment="1">
      <alignment horizontal="justify" vertical="center" wrapText="1"/>
    </xf>
    <xf numFmtId="0" fontId="0" fillId="2" borderId="0" xfId="0" applyFill="1"/>
    <xf numFmtId="0" fontId="3" fillId="5" borderId="1" xfId="1" applyFont="1" applyFill="1" applyBorder="1" applyAlignment="1" applyProtection="1">
      <alignment horizontal="center" vertical="center" wrapText="1"/>
      <protection locked="0"/>
    </xf>
    <xf numFmtId="0" fontId="4" fillId="2" borderId="0" xfId="0" applyFont="1" applyFill="1"/>
    <xf numFmtId="0" fontId="0" fillId="2" borderId="0" xfId="0" applyFill="1" applyAlignment="1">
      <alignment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1" xfId="1" applyFont="1" applyFill="1" applyBorder="1" applyAlignment="1" applyProtection="1">
      <alignment horizontal="center" vertical="center" wrapText="1"/>
      <protection locked="0" hidden="1"/>
    </xf>
    <xf numFmtId="0" fontId="3" fillId="5" borderId="1" xfId="1" applyFont="1" applyFill="1" applyBorder="1" applyAlignment="1" applyProtection="1">
      <alignment horizontal="center" vertical="center" textRotation="90" wrapText="1"/>
      <protection locked="0"/>
    </xf>
    <xf numFmtId="0" fontId="5" fillId="7" borderId="1" xfId="1" applyFont="1" applyFill="1" applyBorder="1" applyAlignment="1">
      <alignment horizontal="center" vertical="center" textRotation="90" wrapText="1"/>
    </xf>
    <xf numFmtId="0" fontId="5" fillId="7" borderId="1" xfId="1" applyFont="1" applyFill="1" applyBorder="1" applyAlignment="1">
      <alignment horizontal="center" vertical="center" textRotation="90"/>
    </xf>
    <xf numFmtId="0" fontId="5" fillId="7" borderId="1" xfId="1" applyFont="1" applyFill="1" applyBorder="1" applyAlignment="1" applyProtection="1">
      <alignment horizontal="center" vertical="center" wrapText="1"/>
      <protection locked="0"/>
    </xf>
    <xf numFmtId="0" fontId="5" fillId="6" borderId="1" xfId="1" applyFont="1" applyFill="1" applyBorder="1" applyAlignment="1" applyProtection="1">
      <alignment horizontal="center" vertical="center" wrapText="1"/>
      <protection locked="0" hidden="1"/>
    </xf>
    <xf numFmtId="0" fontId="3" fillId="5" borderId="2" xfId="1" applyFont="1" applyFill="1" applyBorder="1" applyAlignment="1" applyProtection="1">
      <alignment horizontal="center" vertical="center" wrapText="1"/>
      <protection locked="0"/>
    </xf>
    <xf numFmtId="0" fontId="5" fillId="7" borderId="10" xfId="1" applyFont="1" applyFill="1" applyBorder="1" applyAlignment="1">
      <alignment horizontal="center" vertical="center" textRotation="90" wrapText="1"/>
    </xf>
    <xf numFmtId="0" fontId="0" fillId="12"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8" fillId="2" borderId="1" xfId="0" applyFont="1" applyFill="1" applyBorder="1" applyAlignment="1">
      <alignment horizontal="justify" vertical="center" wrapText="1"/>
    </xf>
    <xf numFmtId="0" fontId="0" fillId="2" borderId="0" xfId="0" applyFill="1" applyAlignment="1">
      <alignment horizontal="left" vertical="center"/>
    </xf>
    <xf numFmtId="0" fontId="0" fillId="2"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15" borderId="2" xfId="0" applyFill="1" applyBorder="1" applyAlignment="1">
      <alignment horizontal="center" vertical="center" wrapText="1"/>
    </xf>
    <xf numFmtId="0" fontId="8" fillId="2" borderId="4" xfId="0" applyFont="1" applyFill="1" applyBorder="1" applyAlignment="1">
      <alignment horizontal="justify" vertical="center" wrapText="1"/>
    </xf>
    <xf numFmtId="0" fontId="0" fillId="2" borderId="4" xfId="0" applyFill="1" applyBorder="1" applyAlignment="1">
      <alignment horizontal="center" vertical="center" wrapText="1"/>
    </xf>
    <xf numFmtId="0" fontId="0" fillId="14" borderId="4" xfId="0" applyFill="1" applyBorder="1" applyAlignment="1">
      <alignment horizontal="center" vertical="center" wrapText="1"/>
    </xf>
    <xf numFmtId="0" fontId="0" fillId="15" borderId="4" xfId="0" applyFill="1" applyBorder="1" applyAlignment="1">
      <alignment horizontal="center" vertical="center" wrapText="1"/>
    </xf>
    <xf numFmtId="0" fontId="0" fillId="15" borderId="5"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2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0" fillId="11" borderId="26" xfId="0" applyFill="1" applyBorder="1" applyAlignment="1">
      <alignment horizontal="center" vertical="center" wrapText="1"/>
    </xf>
    <xf numFmtId="0" fontId="0" fillId="12" borderId="3" xfId="0" applyFill="1" applyBorder="1" applyAlignment="1">
      <alignment horizontal="center" vertical="center" wrapText="1"/>
    </xf>
    <xf numFmtId="0" fontId="0" fillId="13" borderId="3" xfId="0" applyFill="1" applyBorder="1" applyAlignment="1">
      <alignment horizontal="center" vertical="center" wrapText="1"/>
    </xf>
    <xf numFmtId="0" fontId="0" fillId="14" borderId="25" xfId="0" applyFill="1" applyBorder="1" applyAlignment="1">
      <alignment horizontal="center" vertical="center" wrapText="1"/>
    </xf>
    <xf numFmtId="0" fontId="0" fillId="2" borderId="7"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9" xfId="0"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justify" vertical="center" wrapText="1"/>
    </xf>
    <xf numFmtId="0" fontId="1" fillId="2" borderId="0" xfId="0" applyFont="1" applyFill="1"/>
    <xf numFmtId="0" fontId="10" fillId="2" borderId="0" xfId="0" applyFont="1" applyFill="1" applyAlignment="1">
      <alignment horizontal="center" vertical="center"/>
    </xf>
    <xf numFmtId="0" fontId="10" fillId="2" borderId="0" xfId="0" applyFont="1" applyFill="1" applyAlignment="1">
      <alignment horizontal="justify" vertical="center" wrapText="1"/>
    </xf>
    <xf numFmtId="0" fontId="1" fillId="2" borderId="0" xfId="0" applyFont="1" applyFill="1" applyAlignment="1">
      <alignment horizontal="left" vertical="center"/>
    </xf>
    <xf numFmtId="0" fontId="1" fillId="2" borderId="10" xfId="0" applyFont="1" applyFill="1" applyBorder="1" applyAlignment="1">
      <alignment horizontal="center" vertical="center"/>
    </xf>
    <xf numFmtId="0" fontId="0" fillId="2" borderId="2" xfId="0" applyFill="1" applyBorder="1" applyAlignment="1">
      <alignment horizontal="justify" vertical="center" wrapText="1"/>
    </xf>
    <xf numFmtId="0" fontId="1" fillId="2" borderId="11" xfId="0" applyFont="1" applyFill="1" applyBorder="1" applyAlignment="1">
      <alignment horizontal="center" vertical="center"/>
    </xf>
    <xf numFmtId="0" fontId="0" fillId="2" borderId="5" xfId="0"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0" fillId="2" borderId="3" xfId="0" applyFill="1" applyBorder="1" applyAlignment="1">
      <alignment horizontal="justify" vertical="center" wrapText="1"/>
    </xf>
    <xf numFmtId="0" fontId="0" fillId="2" borderId="0" xfId="0" applyFill="1" applyAlignment="1">
      <alignment horizontal="center" vertical="center"/>
    </xf>
    <xf numFmtId="0" fontId="6" fillId="3" borderId="10" xfId="1" applyFont="1" applyFill="1" applyBorder="1" applyAlignment="1" applyProtection="1">
      <alignment horizontal="center" vertical="center" textRotation="90" wrapText="1"/>
      <protection locked="0"/>
    </xf>
    <xf numFmtId="0" fontId="5" fillId="2" borderId="28" xfId="1" applyFont="1" applyFill="1" applyBorder="1" applyAlignment="1">
      <alignment horizontal="justify" vertical="center" wrapText="1"/>
    </xf>
    <xf numFmtId="0" fontId="5" fillId="2" borderId="3" xfId="1" applyFont="1" applyFill="1" applyBorder="1" applyAlignment="1">
      <alignment horizontal="justify" vertical="center" wrapText="1"/>
    </xf>
    <xf numFmtId="0" fontId="5" fillId="2" borderId="1" xfId="1" applyFont="1" applyFill="1" applyBorder="1" applyAlignment="1">
      <alignment horizontal="justify" vertical="center" wrapText="1"/>
    </xf>
    <xf numFmtId="0" fontId="7" fillId="9" borderId="12" xfId="1" applyFont="1" applyFill="1" applyBorder="1" applyAlignment="1" applyProtection="1">
      <alignment horizontal="center" vertical="center"/>
      <protection locked="0"/>
    </xf>
    <xf numFmtId="0" fontId="7" fillId="9" borderId="13" xfId="1" applyFont="1" applyFill="1" applyBorder="1" applyAlignment="1" applyProtection="1">
      <alignment horizontal="center" vertical="center"/>
      <protection locked="0"/>
    </xf>
    <xf numFmtId="0" fontId="7" fillId="9" borderId="14" xfId="1" applyFont="1" applyFill="1" applyBorder="1" applyAlignment="1" applyProtection="1">
      <alignment horizontal="center" vertical="center"/>
      <protection locked="0"/>
    </xf>
    <xf numFmtId="0" fontId="11" fillId="0" borderId="1" xfId="1" applyFont="1" applyBorder="1" applyAlignment="1">
      <alignment horizontal="left" vertical="center"/>
    </xf>
    <xf numFmtId="0" fontId="2" fillId="0" borderId="1" xfId="1" applyBorder="1" applyAlignment="1">
      <alignment horizontal="center" vertical="center"/>
    </xf>
    <xf numFmtId="0" fontId="11" fillId="0" borderId="1" xfId="1" applyFont="1" applyBorder="1" applyAlignment="1">
      <alignment horizontal="center" vertical="center"/>
    </xf>
    <xf numFmtId="0" fontId="7" fillId="8" borderId="7" xfId="1" applyFont="1" applyFill="1" applyBorder="1" applyAlignment="1" applyProtection="1">
      <alignment horizontal="center" vertical="center"/>
      <protection locked="0"/>
    </xf>
    <xf numFmtId="0" fontId="7" fillId="8" borderId="8" xfId="1" applyFont="1" applyFill="1" applyBorder="1" applyAlignment="1" applyProtection="1">
      <alignment horizontal="center" vertical="center"/>
      <protection locked="0"/>
    </xf>
    <xf numFmtId="0" fontId="7" fillId="10" borderId="8" xfId="1" applyFont="1" applyFill="1" applyBorder="1" applyAlignment="1" applyProtection="1">
      <alignment horizontal="center" vertical="center"/>
      <protection locked="0"/>
    </xf>
    <xf numFmtId="0" fontId="7" fillId="10" borderId="9"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textRotation="90" wrapText="1"/>
      <protection locked="0"/>
    </xf>
    <xf numFmtId="0" fontId="6" fillId="3" borderId="1" xfId="1" applyFont="1" applyFill="1" applyBorder="1" applyAlignment="1" applyProtection="1">
      <alignment horizontal="center" vertical="center" wrapText="1"/>
      <protection locked="0"/>
    </xf>
    <xf numFmtId="0" fontId="6" fillId="4" borderId="1" xfId="1" applyFont="1" applyFill="1" applyBorder="1" applyAlignment="1" applyProtection="1">
      <alignment horizontal="center" vertical="center" wrapText="1"/>
      <protection locked="0"/>
    </xf>
    <xf numFmtId="0" fontId="6" fillId="4" borderId="1" xfId="1" applyFont="1" applyFill="1" applyBorder="1" applyAlignment="1" applyProtection="1">
      <alignment horizontal="center" vertical="center" textRotation="90" wrapText="1"/>
      <protection locked="0"/>
    </xf>
    <xf numFmtId="0" fontId="6" fillId="5" borderId="1" xfId="1" applyFont="1" applyFill="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1" fillId="11" borderId="2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8" xfId="0" applyFont="1" applyFill="1" applyBorder="1" applyAlignment="1">
      <alignment horizontal="center" vertical="center" textRotation="90" wrapText="1"/>
    </xf>
    <xf numFmtId="0" fontId="1" fillId="11" borderId="19" xfId="0" applyFont="1" applyFill="1" applyBorder="1" applyAlignment="1">
      <alignment horizontal="center" vertical="center" textRotation="90" wrapText="1"/>
    </xf>
    <xf numFmtId="0" fontId="1" fillId="11" borderId="20" xfId="0" applyFont="1" applyFill="1" applyBorder="1" applyAlignment="1">
      <alignment horizontal="center" vertical="center" textRotation="90" wrapText="1"/>
    </xf>
    <xf numFmtId="0" fontId="0" fillId="11" borderId="17"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24" xfId="0" applyFill="1" applyBorder="1" applyAlignment="1">
      <alignment horizontal="center" vertical="center" wrapText="1"/>
    </xf>
    <xf numFmtId="0" fontId="0" fillId="11" borderId="25" xfId="0" applyFill="1" applyBorder="1" applyAlignment="1">
      <alignment horizontal="center" vertical="center" wrapText="1"/>
    </xf>
    <xf numFmtId="0" fontId="1" fillId="11" borderId="7" xfId="0" applyFont="1" applyFill="1" applyBorder="1" applyAlignment="1">
      <alignment horizontal="center" vertical="center"/>
    </xf>
    <xf numFmtId="0" fontId="1" fillId="11"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7" xfId="0" applyFont="1" applyFill="1" applyBorder="1" applyAlignment="1">
      <alignment horizontal="center" vertical="center"/>
    </xf>
    <xf numFmtId="0" fontId="10" fillId="2" borderId="0" xfId="0" applyFont="1" applyFill="1" applyAlignment="1">
      <alignment horizontal="center" vertical="center"/>
    </xf>
  </cellXfs>
  <cellStyles count="2">
    <cellStyle name="Normal" xfId="0" builtinId="0"/>
    <cellStyle name="Normal 2" xfId="1" xr:uid="{00000000-0005-0000-0000-000001000000}"/>
  </cellStyles>
  <dxfs count="8">
    <dxf>
      <fill>
        <patternFill>
          <bgColor theme="9" tint="0.39994506668294322"/>
        </patternFill>
      </fill>
    </dxf>
    <dxf>
      <fill>
        <patternFill>
          <bgColor rgb="FFFFFF00"/>
        </patternFill>
      </fill>
    </dxf>
    <dxf>
      <fill>
        <patternFill>
          <bgColor rgb="FFFF9900"/>
        </patternFill>
      </fill>
    </dxf>
    <dxf>
      <fill>
        <patternFill>
          <bgColor rgb="FFFF0000"/>
        </patternFill>
      </fill>
    </dxf>
    <dxf>
      <fill>
        <patternFill>
          <bgColor theme="9" tint="0.39994506668294322"/>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57</xdr:row>
      <xdr:rowOff>22412</xdr:rowOff>
    </xdr:from>
    <xdr:to>
      <xdr:col>1</xdr:col>
      <xdr:colOff>7504019</xdr:colOff>
      <xdr:row>66</xdr:row>
      <xdr:rowOff>14567</xdr:rowOff>
    </xdr:to>
    <xdr:pic>
      <xdr:nvPicPr>
        <xdr:cNvPr id="3" name="Imagen 2">
          <a:extLst>
            <a:ext uri="{FF2B5EF4-FFF2-40B4-BE49-F238E27FC236}">
              <a16:creationId xmlns:a16="http://schemas.microsoft.com/office/drawing/2014/main" id="{902333DD-9C68-48FC-B9B5-730B39FF9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68765"/>
          <a:ext cx="942022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I1" zoomScale="70" zoomScaleNormal="70" zoomScaleSheetLayoutView="70" workbookViewId="0">
      <selection activeCell="W9" sqref="W9"/>
    </sheetView>
  </sheetViews>
  <sheetFormatPr baseColWidth="10" defaultColWidth="11.42578125" defaultRowHeight="15"/>
  <cols>
    <col min="1" max="4" width="8.85546875" style="1" customWidth="1"/>
    <col min="5" max="6" width="22.7109375" style="2" customWidth="1"/>
    <col min="7" max="8" width="11.42578125" style="5" customWidth="1"/>
    <col min="9" max="10" width="12.42578125" style="5" customWidth="1"/>
    <col min="11" max="11" width="15.28515625" style="5" customWidth="1"/>
    <col min="12" max="14" width="12.42578125" style="5" customWidth="1"/>
    <col min="15" max="15" width="32.85546875" style="5" customWidth="1"/>
    <col min="16" max="17" width="21.28515625" style="5" customWidth="1"/>
    <col min="18" max="19" width="12.42578125" style="5" customWidth="1"/>
    <col min="20" max="20" width="18.5703125" style="5" customWidth="1"/>
    <col min="21" max="21" width="12.42578125" style="5" customWidth="1"/>
    <col min="22" max="23" width="13.140625" style="5" customWidth="1"/>
    <col min="24" max="24" width="35.7109375" style="5" customWidth="1"/>
    <col min="25" max="25" width="24.42578125" style="5" customWidth="1"/>
    <col min="26" max="26" width="21.42578125" style="5" customWidth="1"/>
    <col min="27" max="27" width="22.140625" style="5" customWidth="1"/>
    <col min="28" max="29" width="21.7109375" style="5" customWidth="1"/>
    <col min="30" max="31" width="11.140625" style="5" customWidth="1"/>
    <col min="32" max="16384" width="11.42578125" style="5"/>
  </cols>
  <sheetData>
    <row r="1" spans="1:29" ht="44.25" customHeight="1">
      <c r="A1" s="69"/>
      <c r="B1" s="69"/>
      <c r="C1" s="69"/>
      <c r="D1" s="69"/>
      <c r="E1" s="69"/>
      <c r="F1" s="69"/>
      <c r="G1" s="69"/>
      <c r="H1" s="70" t="s">
        <v>0</v>
      </c>
      <c r="I1" s="70"/>
      <c r="J1" s="70"/>
      <c r="K1" s="70"/>
      <c r="L1" s="70"/>
      <c r="M1" s="70"/>
      <c r="N1" s="70"/>
      <c r="O1" s="70"/>
      <c r="P1" s="70"/>
      <c r="Q1" s="70"/>
      <c r="R1" s="70"/>
      <c r="S1" s="70"/>
      <c r="T1" s="70"/>
      <c r="U1" s="70"/>
      <c r="V1" s="70"/>
      <c r="W1" s="70"/>
      <c r="X1" s="70"/>
      <c r="Y1" s="68"/>
      <c r="Z1" s="68"/>
      <c r="AA1" s="68"/>
      <c r="AB1" s="68"/>
      <c r="AC1" s="68"/>
    </row>
    <row r="2" spans="1:29" ht="44.25" customHeight="1">
      <c r="A2" s="69"/>
      <c r="B2" s="69"/>
      <c r="C2" s="69"/>
      <c r="D2" s="69"/>
      <c r="E2" s="69"/>
      <c r="F2" s="69"/>
      <c r="G2" s="69"/>
      <c r="H2" s="70" t="s">
        <v>1</v>
      </c>
      <c r="I2" s="70"/>
      <c r="J2" s="70"/>
      <c r="K2" s="70"/>
      <c r="L2" s="70"/>
      <c r="M2" s="70"/>
      <c r="N2" s="70"/>
      <c r="O2" s="70"/>
      <c r="P2" s="70"/>
      <c r="Q2" s="70"/>
      <c r="R2" s="70"/>
      <c r="S2" s="70"/>
      <c r="T2" s="70"/>
      <c r="U2" s="70"/>
      <c r="V2" s="70"/>
      <c r="W2" s="70"/>
      <c r="X2" s="70"/>
      <c r="Y2" s="68"/>
      <c r="Z2" s="68"/>
      <c r="AA2" s="68"/>
      <c r="AB2" s="68"/>
      <c r="AC2" s="68"/>
    </row>
    <row r="4" spans="1:29" ht="15.75" thickBot="1"/>
    <row r="5" spans="1:29" ht="15.75">
      <c r="A5" s="71" t="s">
        <v>2</v>
      </c>
      <c r="B5" s="72"/>
      <c r="C5" s="72"/>
      <c r="D5" s="72"/>
      <c r="E5" s="72"/>
      <c r="F5" s="72"/>
      <c r="G5" s="65" t="s">
        <v>3</v>
      </c>
      <c r="H5" s="66"/>
      <c r="I5" s="66"/>
      <c r="J5" s="66"/>
      <c r="K5" s="66"/>
      <c r="L5" s="66"/>
      <c r="M5" s="66"/>
      <c r="N5" s="67"/>
      <c r="O5" s="73" t="s">
        <v>4</v>
      </c>
      <c r="P5" s="73"/>
      <c r="Q5" s="73"/>
      <c r="R5" s="73"/>
      <c r="S5" s="73"/>
      <c r="T5" s="73"/>
      <c r="U5" s="73"/>
      <c r="V5" s="73"/>
      <c r="W5" s="73"/>
      <c r="X5" s="73"/>
      <c r="Y5" s="73"/>
      <c r="Z5" s="73"/>
      <c r="AA5" s="73"/>
      <c r="AB5" s="73"/>
      <c r="AC5" s="74"/>
    </row>
    <row r="6" spans="1:29">
      <c r="A6" s="61" t="s">
        <v>5</v>
      </c>
      <c r="B6" s="75" t="s">
        <v>6</v>
      </c>
      <c r="C6" s="75" t="s">
        <v>7</v>
      </c>
      <c r="D6" s="75" t="s">
        <v>8</v>
      </c>
      <c r="E6" s="76" t="s">
        <v>9</v>
      </c>
      <c r="F6" s="76"/>
      <c r="G6" s="77" t="s">
        <v>10</v>
      </c>
      <c r="H6" s="77"/>
      <c r="I6" s="77" t="s">
        <v>11</v>
      </c>
      <c r="J6" s="77"/>
      <c r="K6" s="77" t="s">
        <v>12</v>
      </c>
      <c r="L6" s="77"/>
      <c r="M6" s="78" t="s">
        <v>13</v>
      </c>
      <c r="N6" s="78" t="s">
        <v>14</v>
      </c>
      <c r="O6" s="79" t="s">
        <v>15</v>
      </c>
      <c r="P6" s="79" t="s">
        <v>16</v>
      </c>
      <c r="Q6" s="79"/>
      <c r="R6" s="79" t="s">
        <v>17</v>
      </c>
      <c r="S6" s="79"/>
      <c r="T6" s="79"/>
      <c r="U6" s="79"/>
      <c r="V6" s="79"/>
      <c r="W6" s="79"/>
      <c r="X6" s="79" t="s">
        <v>18</v>
      </c>
      <c r="Y6" s="79" t="s">
        <v>19</v>
      </c>
      <c r="Z6" s="79" t="s">
        <v>20</v>
      </c>
      <c r="AA6" s="79" t="s">
        <v>21</v>
      </c>
      <c r="AB6" s="79" t="s">
        <v>22</v>
      </c>
      <c r="AC6" s="80"/>
    </row>
    <row r="7" spans="1:29" s="7" customFormat="1" ht="68.25">
      <c r="A7" s="61"/>
      <c r="B7" s="75"/>
      <c r="C7" s="75"/>
      <c r="D7" s="75"/>
      <c r="E7" s="76"/>
      <c r="F7" s="76"/>
      <c r="G7" s="77"/>
      <c r="H7" s="77"/>
      <c r="I7" s="77"/>
      <c r="J7" s="77"/>
      <c r="K7" s="77"/>
      <c r="L7" s="77"/>
      <c r="M7" s="78"/>
      <c r="N7" s="78"/>
      <c r="O7" s="79"/>
      <c r="P7" s="79"/>
      <c r="Q7" s="79"/>
      <c r="R7" s="81" t="s">
        <v>23</v>
      </c>
      <c r="S7" s="81"/>
      <c r="T7" s="81" t="s">
        <v>24</v>
      </c>
      <c r="U7" s="81"/>
      <c r="V7" s="14" t="s">
        <v>25</v>
      </c>
      <c r="W7" s="14" t="s">
        <v>26</v>
      </c>
      <c r="X7" s="79"/>
      <c r="Y7" s="79"/>
      <c r="Z7" s="79"/>
      <c r="AA7" s="79"/>
      <c r="AB7" s="6" t="s">
        <v>27</v>
      </c>
      <c r="AC7" s="19" t="s">
        <v>28</v>
      </c>
    </row>
    <row r="8" spans="1:29" ht="127.5">
      <c r="A8" s="20" t="s">
        <v>29</v>
      </c>
      <c r="B8" s="15" t="s">
        <v>30</v>
      </c>
      <c r="C8" s="15" t="s">
        <v>31</v>
      </c>
      <c r="D8" s="15" t="s">
        <v>32</v>
      </c>
      <c r="E8" s="64" t="s">
        <v>33</v>
      </c>
      <c r="F8" s="63"/>
      <c r="G8" s="62" t="s">
        <v>34</v>
      </c>
      <c r="H8" s="63"/>
      <c r="I8" s="17" t="s">
        <v>35</v>
      </c>
      <c r="J8" s="18" t="str">
        <f>IF(I8="Raro","1",IF(I8="Improbable","2",IF(I8="Posible","3",IF(I8="Probable","4",IF(I8="Casi cierto","5","0")))))</f>
        <v>1</v>
      </c>
      <c r="K8" s="17" t="s">
        <v>36</v>
      </c>
      <c r="L8" s="18" t="str">
        <f>IF(K8="INSIGNIFICANTE","1",IF(K8="MENOR","2",IF(K8="MODERADO","3",IF(K8="MAYOR","4",IF(K8="CATASTRÓFICO","5","0")))))</f>
        <v>2</v>
      </c>
      <c r="M8" s="18">
        <f>J8+L8</f>
        <v>3</v>
      </c>
      <c r="N8" s="18" t="str">
        <f>IF(M8=0," ",IF(M8&lt;=4,"Riesgo Bajo",IF(M8&lt;=5,"Riesgo Medio",IF(M8&lt;=7,"Riesgo Alto",IF(M8&lt;=10,"Riesgo Extremo","No Disponible")))))</f>
        <v>Riesgo Bajo</v>
      </c>
      <c r="O8" s="9" t="s">
        <v>37</v>
      </c>
      <c r="P8" s="64" t="s">
        <v>38</v>
      </c>
      <c r="Q8" s="64"/>
      <c r="R8" s="17" t="s">
        <v>35</v>
      </c>
      <c r="S8" s="18" t="str">
        <f>IF(R8="Raro","1",IF(R8="Improbable","2",IF(R8="Posible","3",IF(R8="Probable","4",IF(R8="Casi cierto","5","0")))))</f>
        <v>1</v>
      </c>
      <c r="T8" s="17" t="s">
        <v>39</v>
      </c>
      <c r="U8" s="18" t="str">
        <f>IF(T8="INSIGNIFICANTE","1",IF(T8="MENOR","2",IF(T8="MODERADO","3",IF(T8="MAYOR","4",IF(T8="CATASTRÓFICO","5","0")))))</f>
        <v>1</v>
      </c>
      <c r="V8" s="13">
        <f>S8+U8</f>
        <v>2</v>
      </c>
      <c r="W8" s="18" t="str">
        <f>IF(V8=0," ",IF(V8&lt;=4,"Riesgo Bajo",IF(V8&lt;=5,"Riesgo Medio",IF(V8&lt;=7,"Riesgo Alto",IF(V8&lt;=10,"Riesgo Extremo","No Disponible")))))</f>
        <v>Riesgo Bajo</v>
      </c>
      <c r="X8" s="9" t="s">
        <v>40</v>
      </c>
      <c r="Y8" s="9" t="s">
        <v>41</v>
      </c>
      <c r="Z8" s="10" t="s">
        <v>42</v>
      </c>
      <c r="AA8" s="10" t="s">
        <v>43</v>
      </c>
      <c r="AB8" s="10" t="s">
        <v>44</v>
      </c>
      <c r="AC8" s="11" t="s">
        <v>45</v>
      </c>
    </row>
    <row r="9" spans="1:29" ht="191.25">
      <c r="A9" s="20" t="s">
        <v>46</v>
      </c>
      <c r="B9" s="15" t="s">
        <v>30</v>
      </c>
      <c r="C9" s="15" t="s">
        <v>31</v>
      </c>
      <c r="D9" s="15" t="s">
        <v>47</v>
      </c>
      <c r="E9" s="62" t="s">
        <v>48</v>
      </c>
      <c r="F9" s="63"/>
      <c r="G9" s="62" t="s">
        <v>49</v>
      </c>
      <c r="H9" s="63"/>
      <c r="I9" s="17" t="s">
        <v>50</v>
      </c>
      <c r="J9" s="18" t="str">
        <f t="shared" ref="J9:J17" si="0">IF(I9="Raro","1",IF(I9="Improbable","2",IF(I9="Posible","3",IF(I9="Probable","4",IF(I9="Casi cierto","5","0")))))</f>
        <v>2</v>
      </c>
      <c r="K9" s="17" t="s">
        <v>36</v>
      </c>
      <c r="L9" s="18" t="str">
        <f t="shared" ref="L9:L17" si="1">IF(K9="INSIGNIFICANTE","1",IF(K9="MENOR","2",IF(K9="MODERADO","3",IF(K9="MAYOR","4",IF(K9="CATASTRÓFICO","5","0")))))</f>
        <v>2</v>
      </c>
      <c r="M9" s="18">
        <f t="shared" ref="M9:M17" si="2">J9+L9</f>
        <v>4</v>
      </c>
      <c r="N9" s="18" t="str">
        <f t="shared" ref="N9:N17" si="3">IF(M9=0," ",IF(M9&lt;=4,"Riesgo Bajo",IF(M9&lt;=5,"Riesgo Medio",IF(M9&lt;=7,"Riesgo Alto",IF(M9&lt;=10,"Riesgo Extremo","No Disponible")))))</f>
        <v>Riesgo Bajo</v>
      </c>
      <c r="O9" s="9" t="s">
        <v>51</v>
      </c>
      <c r="P9" s="64" t="s">
        <v>52</v>
      </c>
      <c r="Q9" s="64"/>
      <c r="R9" s="17" t="s">
        <v>35</v>
      </c>
      <c r="S9" s="18" t="str">
        <f t="shared" ref="S9:S17" si="4">IF(R9="Raro","1",IF(R9="Improbable","2",IF(R9="Posible","3",IF(R9="Probable","4",IF(R9="Casi cierto","5","0")))))</f>
        <v>1</v>
      </c>
      <c r="T9" s="17" t="s">
        <v>39</v>
      </c>
      <c r="U9" s="18" t="str">
        <f t="shared" ref="U9:U17" si="5">IF(T9="INSIGNIFICANTE","1",IF(T9="MENOR","2",IF(T9="MODERADO","3",IF(T9="MAYOR","4",IF(T9="CATASTRÓFICO","5","0")))))</f>
        <v>1</v>
      </c>
      <c r="V9" s="13">
        <f t="shared" ref="V9:V17" si="6">S9+U9</f>
        <v>2</v>
      </c>
      <c r="W9" s="18" t="str">
        <f t="shared" ref="W9:W17" si="7">IF(V9=0," ",IF(V9&lt;=4,"Riesgo Bajo",IF(V9&lt;=5,"Riesgo Medio",IF(V9&lt;=7,"Riesgo Alto",IF(V9&lt;=10,"Riesgo Extremo","No Disponible")))))</f>
        <v>Riesgo Bajo</v>
      </c>
      <c r="X9" s="9" t="s">
        <v>53</v>
      </c>
      <c r="Y9" s="9" t="s">
        <v>54</v>
      </c>
      <c r="Z9" s="10" t="s">
        <v>55</v>
      </c>
      <c r="AA9" s="10" t="s">
        <v>56</v>
      </c>
      <c r="AB9" s="10" t="s">
        <v>57</v>
      </c>
      <c r="AC9" s="11" t="s">
        <v>58</v>
      </c>
    </row>
    <row r="10" spans="1:29" ht="126" customHeight="1">
      <c r="A10" s="20" t="s">
        <v>46</v>
      </c>
      <c r="B10" s="15" t="s">
        <v>30</v>
      </c>
      <c r="C10" s="15" t="s">
        <v>31</v>
      </c>
      <c r="D10" s="15" t="s">
        <v>47</v>
      </c>
      <c r="E10" s="62" t="s">
        <v>59</v>
      </c>
      <c r="F10" s="63"/>
      <c r="G10" s="62" t="s">
        <v>60</v>
      </c>
      <c r="H10" s="63"/>
      <c r="I10" s="17" t="s">
        <v>61</v>
      </c>
      <c r="J10" s="18" t="str">
        <f t="shared" ref="J10" si="8">IF(I10="Raro","1",IF(I10="Improbable","2",IF(I10="Posible","3",IF(I10="Probable","4",IF(I10="Casi cierto","5","0")))))</f>
        <v>3</v>
      </c>
      <c r="K10" s="17" t="s">
        <v>62</v>
      </c>
      <c r="L10" s="18" t="str">
        <f t="shared" ref="L10" si="9">IF(K10="INSIGNIFICANTE","1",IF(K10="MENOR","2",IF(K10="MODERADO","3",IF(K10="MAYOR","4",IF(K10="CATASTRÓFICO","5","0")))))</f>
        <v>4</v>
      </c>
      <c r="M10" s="18">
        <f t="shared" ref="M10" si="10">J10+L10</f>
        <v>7</v>
      </c>
      <c r="N10" s="18" t="str">
        <f t="shared" ref="N10" si="11">IF(M10=0," ",IF(M10&lt;=4,"Riesgo Bajo",IF(M10&lt;=5,"Riesgo Medio",IF(M10&lt;=7,"Riesgo Alto",IF(M10&lt;=10,"Riesgo Extremo","No Disponible")))))</f>
        <v>Riesgo Alto</v>
      </c>
      <c r="O10" s="9" t="s">
        <v>51</v>
      </c>
      <c r="P10" s="64" t="s">
        <v>63</v>
      </c>
      <c r="Q10" s="64"/>
      <c r="R10" s="17" t="s">
        <v>50</v>
      </c>
      <c r="S10" s="18" t="str">
        <f t="shared" ref="S10" si="12">IF(R10="Raro","1",IF(R10="Improbable","2",IF(R10="Posible","3",IF(R10="Probable","4",IF(R10="Casi cierto","5","0")))))</f>
        <v>2</v>
      </c>
      <c r="T10" s="17" t="s">
        <v>62</v>
      </c>
      <c r="U10" s="18" t="str">
        <f t="shared" ref="U10" si="13">IF(T10="INSIGNIFICANTE","1",IF(T10="MENOR","2",IF(T10="MODERADO","3",IF(T10="MAYOR","4",IF(T10="CATASTRÓFICO","5","0")))))</f>
        <v>4</v>
      </c>
      <c r="V10" s="13">
        <f t="shared" ref="V10" si="14">S10+U10</f>
        <v>6</v>
      </c>
      <c r="W10" s="18" t="str">
        <f t="shared" ref="W10" si="15">IF(V10=0," ",IF(V10&lt;=4,"Riesgo Bajo",IF(V10&lt;=5,"Riesgo Medio",IF(V10&lt;=7,"Riesgo Alto",IF(V10&lt;=10,"Riesgo Extremo","No Disponible")))))</f>
        <v>Riesgo Alto</v>
      </c>
      <c r="X10" s="9" t="s">
        <v>64</v>
      </c>
      <c r="Y10" s="9" t="s">
        <v>65</v>
      </c>
      <c r="Z10" s="10" t="s">
        <v>66</v>
      </c>
      <c r="AA10" s="10" t="s">
        <v>56</v>
      </c>
      <c r="AB10" s="10" t="s">
        <v>67</v>
      </c>
      <c r="AC10" s="11" t="s">
        <v>68</v>
      </c>
    </row>
    <row r="11" spans="1:29" ht="89.25">
      <c r="A11" s="20" t="s">
        <v>29</v>
      </c>
      <c r="B11" s="16" t="s">
        <v>69</v>
      </c>
      <c r="C11" s="15" t="s">
        <v>31</v>
      </c>
      <c r="D11" s="15" t="s">
        <v>70</v>
      </c>
      <c r="E11" s="62" t="s">
        <v>71</v>
      </c>
      <c r="F11" s="63"/>
      <c r="G11" s="62" t="s">
        <v>72</v>
      </c>
      <c r="H11" s="63"/>
      <c r="I11" s="17" t="s">
        <v>35</v>
      </c>
      <c r="J11" s="18" t="str">
        <f t="shared" si="0"/>
        <v>1</v>
      </c>
      <c r="K11" s="17" t="s">
        <v>36</v>
      </c>
      <c r="L11" s="18" t="str">
        <f t="shared" si="1"/>
        <v>2</v>
      </c>
      <c r="M11" s="18">
        <f t="shared" si="2"/>
        <v>3</v>
      </c>
      <c r="N11" s="18" t="str">
        <f t="shared" si="3"/>
        <v>Riesgo Bajo</v>
      </c>
      <c r="O11" s="12" t="s">
        <v>73</v>
      </c>
      <c r="P11" s="64" t="s">
        <v>74</v>
      </c>
      <c r="Q11" s="64"/>
      <c r="R11" s="17" t="s">
        <v>35</v>
      </c>
      <c r="S11" s="18" t="str">
        <f t="shared" si="4"/>
        <v>1</v>
      </c>
      <c r="T11" s="17" t="s">
        <v>39</v>
      </c>
      <c r="U11" s="18" t="str">
        <f t="shared" si="5"/>
        <v>1</v>
      </c>
      <c r="V11" s="13">
        <f t="shared" si="6"/>
        <v>2</v>
      </c>
      <c r="W11" s="18" t="str">
        <f t="shared" si="7"/>
        <v>Riesgo Bajo</v>
      </c>
      <c r="X11" s="9" t="s">
        <v>75</v>
      </c>
      <c r="Y11" s="9" t="s">
        <v>76</v>
      </c>
      <c r="Z11" s="10" t="s">
        <v>77</v>
      </c>
      <c r="AA11" s="10" t="s">
        <v>78</v>
      </c>
      <c r="AB11" s="10" t="s">
        <v>79</v>
      </c>
      <c r="AC11" s="11" t="s">
        <v>80</v>
      </c>
    </row>
    <row r="12" spans="1:29" ht="76.5">
      <c r="A12" s="20" t="s">
        <v>46</v>
      </c>
      <c r="B12" s="16" t="s">
        <v>69</v>
      </c>
      <c r="C12" s="15" t="s">
        <v>81</v>
      </c>
      <c r="D12" s="15" t="s">
        <v>82</v>
      </c>
      <c r="E12" s="62" t="s">
        <v>83</v>
      </c>
      <c r="F12" s="63"/>
      <c r="G12" s="62" t="s">
        <v>84</v>
      </c>
      <c r="H12" s="63"/>
      <c r="I12" s="17" t="s">
        <v>35</v>
      </c>
      <c r="J12" s="18" t="str">
        <f t="shared" si="0"/>
        <v>1</v>
      </c>
      <c r="K12" s="17" t="s">
        <v>85</v>
      </c>
      <c r="L12" s="18" t="str">
        <f t="shared" si="1"/>
        <v>3</v>
      </c>
      <c r="M12" s="18">
        <f t="shared" si="2"/>
        <v>4</v>
      </c>
      <c r="N12" s="18" t="str">
        <f t="shared" si="3"/>
        <v>Riesgo Bajo</v>
      </c>
      <c r="O12" s="9" t="s">
        <v>73</v>
      </c>
      <c r="P12" s="64" t="s">
        <v>86</v>
      </c>
      <c r="Q12" s="64"/>
      <c r="R12" s="17" t="s">
        <v>35</v>
      </c>
      <c r="S12" s="18" t="str">
        <f t="shared" si="4"/>
        <v>1</v>
      </c>
      <c r="T12" s="17" t="s">
        <v>39</v>
      </c>
      <c r="U12" s="18" t="str">
        <f t="shared" si="5"/>
        <v>1</v>
      </c>
      <c r="V12" s="13">
        <f t="shared" si="6"/>
        <v>2</v>
      </c>
      <c r="W12" s="18" t="str">
        <f t="shared" si="7"/>
        <v>Riesgo Bajo</v>
      </c>
      <c r="X12" s="12" t="s">
        <v>87</v>
      </c>
      <c r="Y12" s="9" t="s">
        <v>88</v>
      </c>
      <c r="Z12" s="10" t="s">
        <v>89</v>
      </c>
      <c r="AA12" s="10" t="s">
        <v>90</v>
      </c>
      <c r="AB12" s="10" t="s">
        <v>91</v>
      </c>
      <c r="AC12" s="11" t="s">
        <v>92</v>
      </c>
    </row>
    <row r="13" spans="1:29" ht="102">
      <c r="A13" s="20" t="s">
        <v>46</v>
      </c>
      <c r="B13" s="16" t="s">
        <v>69</v>
      </c>
      <c r="C13" s="15" t="s">
        <v>93</v>
      </c>
      <c r="D13" s="15" t="s">
        <v>94</v>
      </c>
      <c r="E13" s="62" t="s">
        <v>95</v>
      </c>
      <c r="F13" s="63"/>
      <c r="G13" s="62" t="s">
        <v>96</v>
      </c>
      <c r="H13" s="63"/>
      <c r="I13" s="17" t="s">
        <v>35</v>
      </c>
      <c r="J13" s="18" t="str">
        <f t="shared" si="0"/>
        <v>1</v>
      </c>
      <c r="K13" s="17" t="s">
        <v>85</v>
      </c>
      <c r="L13" s="18" t="str">
        <f t="shared" si="1"/>
        <v>3</v>
      </c>
      <c r="M13" s="18">
        <f t="shared" si="2"/>
        <v>4</v>
      </c>
      <c r="N13" s="18" t="str">
        <f t="shared" si="3"/>
        <v>Riesgo Bajo</v>
      </c>
      <c r="O13" s="9" t="s">
        <v>97</v>
      </c>
      <c r="P13" s="64" t="s">
        <v>98</v>
      </c>
      <c r="Q13" s="64"/>
      <c r="R13" s="17" t="s">
        <v>35</v>
      </c>
      <c r="S13" s="18" t="str">
        <f t="shared" si="4"/>
        <v>1</v>
      </c>
      <c r="T13" s="17" t="s">
        <v>39</v>
      </c>
      <c r="U13" s="18" t="str">
        <f t="shared" si="5"/>
        <v>1</v>
      </c>
      <c r="V13" s="13">
        <f t="shared" si="6"/>
        <v>2</v>
      </c>
      <c r="W13" s="18" t="str">
        <f t="shared" si="7"/>
        <v>Riesgo Bajo</v>
      </c>
      <c r="X13" s="12" t="s">
        <v>99</v>
      </c>
      <c r="Y13" s="9" t="s">
        <v>88</v>
      </c>
      <c r="Z13" s="10" t="s">
        <v>100</v>
      </c>
      <c r="AA13" s="10" t="s">
        <v>90</v>
      </c>
      <c r="AB13" s="10" t="s">
        <v>101</v>
      </c>
      <c r="AC13" s="11" t="s">
        <v>102</v>
      </c>
    </row>
    <row r="14" spans="1:29" ht="73.5" customHeight="1">
      <c r="A14" s="20" t="s">
        <v>46</v>
      </c>
      <c r="B14" s="16" t="s">
        <v>69</v>
      </c>
      <c r="C14" s="15" t="s">
        <v>93</v>
      </c>
      <c r="D14" s="15" t="s">
        <v>94</v>
      </c>
      <c r="E14" s="62" t="s">
        <v>103</v>
      </c>
      <c r="F14" s="63"/>
      <c r="G14" s="62" t="s">
        <v>104</v>
      </c>
      <c r="H14" s="63"/>
      <c r="I14" s="17" t="s">
        <v>35</v>
      </c>
      <c r="J14" s="18" t="str">
        <f t="shared" si="0"/>
        <v>1</v>
      </c>
      <c r="K14" s="17" t="s">
        <v>85</v>
      </c>
      <c r="L14" s="18" t="str">
        <f t="shared" si="1"/>
        <v>3</v>
      </c>
      <c r="M14" s="18">
        <f t="shared" si="2"/>
        <v>4</v>
      </c>
      <c r="N14" s="18" t="str">
        <f t="shared" si="3"/>
        <v>Riesgo Bajo</v>
      </c>
      <c r="O14" s="12" t="s">
        <v>105</v>
      </c>
      <c r="P14" s="64" t="s">
        <v>106</v>
      </c>
      <c r="Q14" s="64"/>
      <c r="R14" s="17" t="s">
        <v>35</v>
      </c>
      <c r="S14" s="18" t="str">
        <f t="shared" si="4"/>
        <v>1</v>
      </c>
      <c r="T14" s="17" t="s">
        <v>39</v>
      </c>
      <c r="U14" s="18" t="str">
        <f t="shared" si="5"/>
        <v>1</v>
      </c>
      <c r="V14" s="13">
        <f t="shared" si="6"/>
        <v>2</v>
      </c>
      <c r="W14" s="18" t="str">
        <f t="shared" si="7"/>
        <v>Riesgo Bajo</v>
      </c>
      <c r="X14" s="12" t="s">
        <v>107</v>
      </c>
      <c r="Y14" s="9" t="s">
        <v>108</v>
      </c>
      <c r="Z14" s="10" t="s">
        <v>109</v>
      </c>
      <c r="AA14" s="10" t="s">
        <v>109</v>
      </c>
      <c r="AB14" s="10" t="s">
        <v>109</v>
      </c>
      <c r="AC14" s="11" t="s">
        <v>109</v>
      </c>
    </row>
    <row r="15" spans="1:29" ht="54">
      <c r="A15" s="20" t="s">
        <v>46</v>
      </c>
      <c r="B15" s="16" t="s">
        <v>69</v>
      </c>
      <c r="C15" s="15" t="s">
        <v>93</v>
      </c>
      <c r="D15" s="15" t="s">
        <v>94</v>
      </c>
      <c r="E15" s="62" t="s">
        <v>110</v>
      </c>
      <c r="F15" s="63"/>
      <c r="G15" s="62" t="s">
        <v>111</v>
      </c>
      <c r="H15" s="63"/>
      <c r="I15" s="17" t="s">
        <v>35</v>
      </c>
      <c r="J15" s="18" t="str">
        <f t="shared" si="0"/>
        <v>1</v>
      </c>
      <c r="K15" s="17" t="s">
        <v>85</v>
      </c>
      <c r="L15" s="18" t="str">
        <f t="shared" si="1"/>
        <v>3</v>
      </c>
      <c r="M15" s="18">
        <f t="shared" si="2"/>
        <v>4</v>
      </c>
      <c r="N15" s="18" t="str">
        <f t="shared" si="3"/>
        <v>Riesgo Bajo</v>
      </c>
      <c r="O15" s="9" t="s">
        <v>105</v>
      </c>
      <c r="P15" s="64" t="s">
        <v>112</v>
      </c>
      <c r="Q15" s="64"/>
      <c r="R15" s="17" t="s">
        <v>35</v>
      </c>
      <c r="S15" s="18" t="str">
        <f t="shared" si="4"/>
        <v>1</v>
      </c>
      <c r="T15" s="17" t="s">
        <v>39</v>
      </c>
      <c r="U15" s="18" t="str">
        <f t="shared" si="5"/>
        <v>1</v>
      </c>
      <c r="V15" s="13">
        <f t="shared" si="6"/>
        <v>2</v>
      </c>
      <c r="W15" s="18" t="str">
        <f t="shared" si="7"/>
        <v>Riesgo Bajo</v>
      </c>
      <c r="X15" s="12" t="s">
        <v>113</v>
      </c>
      <c r="Y15" s="9" t="s">
        <v>114</v>
      </c>
      <c r="Z15" s="10" t="s">
        <v>109</v>
      </c>
      <c r="AA15" s="10" t="s">
        <v>109</v>
      </c>
      <c r="AB15" s="10" t="s">
        <v>109</v>
      </c>
      <c r="AC15" s="11" t="s">
        <v>109</v>
      </c>
    </row>
    <row r="16" spans="1:29" ht="76.5">
      <c r="A16" s="20" t="s">
        <v>46</v>
      </c>
      <c r="B16" s="16" t="s">
        <v>69</v>
      </c>
      <c r="C16" s="15" t="s">
        <v>93</v>
      </c>
      <c r="D16" s="15" t="s">
        <v>94</v>
      </c>
      <c r="E16" s="62" t="s">
        <v>115</v>
      </c>
      <c r="F16" s="63"/>
      <c r="G16" s="62" t="s">
        <v>111</v>
      </c>
      <c r="H16" s="63"/>
      <c r="I16" s="17" t="s">
        <v>35</v>
      </c>
      <c r="J16" s="18" t="str">
        <f t="shared" si="0"/>
        <v>1</v>
      </c>
      <c r="K16" s="17" t="s">
        <v>85</v>
      </c>
      <c r="L16" s="18" t="str">
        <f t="shared" si="1"/>
        <v>3</v>
      </c>
      <c r="M16" s="18">
        <f t="shared" si="2"/>
        <v>4</v>
      </c>
      <c r="N16" s="18" t="str">
        <f t="shared" si="3"/>
        <v>Riesgo Bajo</v>
      </c>
      <c r="O16" s="9" t="s">
        <v>105</v>
      </c>
      <c r="P16" s="64" t="s">
        <v>116</v>
      </c>
      <c r="Q16" s="64"/>
      <c r="R16" s="17" t="s">
        <v>35</v>
      </c>
      <c r="S16" s="18" t="str">
        <f t="shared" si="4"/>
        <v>1</v>
      </c>
      <c r="T16" s="17" t="s">
        <v>39</v>
      </c>
      <c r="U16" s="18" t="str">
        <f t="shared" si="5"/>
        <v>1</v>
      </c>
      <c r="V16" s="13">
        <f t="shared" si="6"/>
        <v>2</v>
      </c>
      <c r="W16" s="18" t="str">
        <f t="shared" si="7"/>
        <v>Riesgo Bajo</v>
      </c>
      <c r="X16" s="12" t="s">
        <v>117</v>
      </c>
      <c r="Y16" s="9" t="s">
        <v>76</v>
      </c>
      <c r="Z16" s="10" t="s">
        <v>118</v>
      </c>
      <c r="AA16" s="10" t="s">
        <v>43</v>
      </c>
      <c r="AB16" s="10" t="s">
        <v>119</v>
      </c>
      <c r="AC16" s="11" t="s">
        <v>102</v>
      </c>
    </row>
    <row r="17" spans="1:29" ht="78.75">
      <c r="A17" s="20" t="s">
        <v>46</v>
      </c>
      <c r="B17" s="16" t="s">
        <v>69</v>
      </c>
      <c r="C17" s="15" t="s">
        <v>93</v>
      </c>
      <c r="D17" s="15" t="s">
        <v>120</v>
      </c>
      <c r="E17" s="62" t="s">
        <v>121</v>
      </c>
      <c r="F17" s="63"/>
      <c r="G17" s="62" t="s">
        <v>122</v>
      </c>
      <c r="H17" s="63"/>
      <c r="I17" s="17" t="s">
        <v>35</v>
      </c>
      <c r="J17" s="18" t="str">
        <f t="shared" si="0"/>
        <v>1</v>
      </c>
      <c r="K17" s="17" t="s">
        <v>85</v>
      </c>
      <c r="L17" s="18" t="str">
        <f t="shared" si="1"/>
        <v>3</v>
      </c>
      <c r="M17" s="18">
        <f t="shared" si="2"/>
        <v>4</v>
      </c>
      <c r="N17" s="18" t="str">
        <f t="shared" si="3"/>
        <v>Riesgo Bajo</v>
      </c>
      <c r="O17" s="9" t="s">
        <v>123</v>
      </c>
      <c r="P17" s="64" t="s">
        <v>124</v>
      </c>
      <c r="Q17" s="64"/>
      <c r="R17" s="17" t="s">
        <v>35</v>
      </c>
      <c r="S17" s="18" t="str">
        <f t="shared" si="4"/>
        <v>1</v>
      </c>
      <c r="T17" s="17" t="s">
        <v>39</v>
      </c>
      <c r="U17" s="18" t="str">
        <f t="shared" si="5"/>
        <v>1</v>
      </c>
      <c r="V17" s="13">
        <f t="shared" si="6"/>
        <v>2</v>
      </c>
      <c r="W17" s="18" t="str">
        <f t="shared" si="7"/>
        <v>Riesgo Bajo</v>
      </c>
      <c r="X17" s="12" t="s">
        <v>125</v>
      </c>
      <c r="Y17" s="9" t="s">
        <v>76</v>
      </c>
      <c r="Z17" s="10" t="s">
        <v>118</v>
      </c>
      <c r="AA17" s="10" t="s">
        <v>126</v>
      </c>
      <c r="AB17" s="10" t="s">
        <v>127</v>
      </c>
      <c r="AC17" s="11" t="s">
        <v>102</v>
      </c>
    </row>
    <row r="18" spans="1:29" ht="73.5">
      <c r="A18" s="20" t="s">
        <v>128</v>
      </c>
      <c r="B18" s="16" t="s">
        <v>69</v>
      </c>
      <c r="C18" s="15" t="s">
        <v>129</v>
      </c>
      <c r="D18" s="15" t="s">
        <v>130</v>
      </c>
      <c r="E18" s="62" t="s">
        <v>131</v>
      </c>
      <c r="F18" s="63"/>
      <c r="G18" s="62" t="s">
        <v>132</v>
      </c>
      <c r="H18" s="63"/>
      <c r="I18" s="17" t="s">
        <v>35</v>
      </c>
      <c r="J18" s="18" t="str">
        <f t="shared" ref="J18:J19" si="16">IF(I18="Raro","1",IF(I18="Improbable","2",IF(I18="Posible","3",IF(I18="Probable","4",IF(I18="Casi cierto","5","0")))))</f>
        <v>1</v>
      </c>
      <c r="K18" s="17" t="s">
        <v>39</v>
      </c>
      <c r="L18" s="18" t="str">
        <f t="shared" ref="L18:L19" si="17">IF(K18="INSIGNIFICANTE","1",IF(K18="MENOR","2",IF(K18="MODERADO","3",IF(K18="MAYOR","4",IF(K18="CATASTRÓFICO","5","0")))))</f>
        <v>1</v>
      </c>
      <c r="M18" s="18">
        <f t="shared" ref="M18:M19" si="18">J18+L18</f>
        <v>2</v>
      </c>
      <c r="N18" s="18" t="str">
        <f t="shared" ref="N18:N19" si="19">IF(M18=0," ",IF(M18&lt;=4,"Riesgo Bajo",IF(M18&lt;=5,"Riesgo Medio",IF(M18&lt;=7,"Riesgo Alto",IF(M18&lt;=10,"Riesgo Extremo","No Disponible")))))</f>
        <v>Riesgo Bajo</v>
      </c>
      <c r="O18" s="9" t="s">
        <v>123</v>
      </c>
      <c r="P18" s="64" t="s">
        <v>133</v>
      </c>
      <c r="Q18" s="64"/>
      <c r="R18" s="17" t="s">
        <v>35</v>
      </c>
      <c r="S18" s="18" t="str">
        <f t="shared" ref="S18:S19" si="20">IF(R18="Raro","1",IF(R18="Improbable","2",IF(R18="Posible","3",IF(R18="Probable","4",IF(R18="Casi cierto","5","0")))))</f>
        <v>1</v>
      </c>
      <c r="T18" s="17" t="s">
        <v>39</v>
      </c>
      <c r="U18" s="18" t="str">
        <f t="shared" ref="U18:U19" si="21">IF(T18="INSIGNIFICANTE","1",IF(T18="MENOR","2",IF(T18="MODERADO","3",IF(T18="MAYOR","4",IF(T18="CATASTRÓFICO","5","0")))))</f>
        <v>1</v>
      </c>
      <c r="V18" s="13">
        <f t="shared" ref="V18:V19" si="22">S18+U18</f>
        <v>2</v>
      </c>
      <c r="W18" s="18" t="str">
        <f t="shared" ref="W18:W19" si="23">IF(V18=0," ",IF(V18&lt;=4,"Riesgo Bajo",IF(V18&lt;=5,"Riesgo Medio",IF(V18&lt;=7,"Riesgo Alto",IF(V18&lt;=10,"Riesgo Extremo","No Disponible")))))</f>
        <v>Riesgo Bajo</v>
      </c>
      <c r="X18" s="12" t="s">
        <v>134</v>
      </c>
      <c r="Y18" s="9" t="s">
        <v>135</v>
      </c>
      <c r="Z18" s="10" t="s">
        <v>109</v>
      </c>
      <c r="AA18" s="10" t="s">
        <v>109</v>
      </c>
      <c r="AB18" s="10" t="s">
        <v>136</v>
      </c>
      <c r="AC18" s="11" t="s">
        <v>137</v>
      </c>
    </row>
    <row r="19" spans="1:29" ht="90" customHeight="1">
      <c r="A19" s="20" t="s">
        <v>46</v>
      </c>
      <c r="B19" s="16" t="s">
        <v>69</v>
      </c>
      <c r="C19" s="15" t="s">
        <v>93</v>
      </c>
      <c r="D19" s="15" t="s">
        <v>138</v>
      </c>
      <c r="E19" s="62" t="s">
        <v>139</v>
      </c>
      <c r="F19" s="63"/>
      <c r="G19" s="62" t="s">
        <v>140</v>
      </c>
      <c r="H19" s="63"/>
      <c r="I19" s="17" t="s">
        <v>61</v>
      </c>
      <c r="J19" s="18" t="str">
        <f t="shared" si="16"/>
        <v>3</v>
      </c>
      <c r="K19" s="17" t="s">
        <v>62</v>
      </c>
      <c r="L19" s="18" t="str">
        <f t="shared" si="17"/>
        <v>4</v>
      </c>
      <c r="M19" s="18">
        <f t="shared" si="18"/>
        <v>7</v>
      </c>
      <c r="N19" s="18" t="str">
        <f t="shared" si="19"/>
        <v>Riesgo Alto</v>
      </c>
      <c r="O19" s="9" t="s">
        <v>225</v>
      </c>
      <c r="P19" s="64" t="s">
        <v>141</v>
      </c>
      <c r="Q19" s="64"/>
      <c r="R19" s="17" t="s">
        <v>61</v>
      </c>
      <c r="S19" s="18" t="str">
        <f t="shared" si="20"/>
        <v>3</v>
      </c>
      <c r="T19" s="17" t="s">
        <v>85</v>
      </c>
      <c r="U19" s="18" t="str">
        <f t="shared" si="21"/>
        <v>3</v>
      </c>
      <c r="V19" s="13">
        <f t="shared" si="22"/>
        <v>6</v>
      </c>
      <c r="W19" s="18" t="str">
        <f t="shared" si="23"/>
        <v>Riesgo Alto</v>
      </c>
      <c r="X19" s="12" t="s">
        <v>142</v>
      </c>
      <c r="Y19" s="9" t="s">
        <v>76</v>
      </c>
      <c r="Z19" s="10" t="s">
        <v>143</v>
      </c>
      <c r="AA19" s="10" t="s">
        <v>126</v>
      </c>
      <c r="AB19" s="10" t="s">
        <v>144</v>
      </c>
      <c r="AC19" s="11" t="s">
        <v>102</v>
      </c>
    </row>
    <row r="22" spans="1:29" s="49" customFormat="1">
      <c r="A22" s="47" t="s">
        <v>145</v>
      </c>
      <c r="B22" s="47"/>
      <c r="C22" s="47"/>
      <c r="D22" s="47"/>
      <c r="E22" s="48"/>
      <c r="F22" s="48"/>
      <c r="I22" s="47" t="s">
        <v>145</v>
      </c>
      <c r="P22" s="47" t="s">
        <v>145</v>
      </c>
      <c r="W22" s="47" t="s">
        <v>145</v>
      </c>
    </row>
    <row r="23" spans="1:29">
      <c r="I23" s="1"/>
      <c r="P23" s="1"/>
      <c r="W23" s="1"/>
    </row>
    <row r="24" spans="1:29" ht="32.25" customHeight="1">
      <c r="A24" s="60"/>
      <c r="B24" s="60"/>
      <c r="C24" s="60"/>
      <c r="I24" s="1"/>
      <c r="P24" s="1"/>
      <c r="W24" s="1"/>
    </row>
    <row r="25" spans="1:29">
      <c r="I25" s="1"/>
      <c r="P25" s="1"/>
      <c r="W25" s="1"/>
    </row>
    <row r="26" spans="1:29" s="49" customFormat="1">
      <c r="A26" s="52" t="s">
        <v>226</v>
      </c>
      <c r="B26" s="47"/>
      <c r="C26" s="47"/>
      <c r="D26" s="47"/>
      <c r="E26" s="48"/>
      <c r="F26" s="48"/>
      <c r="I26" s="52" t="s">
        <v>146</v>
      </c>
      <c r="P26" s="52" t="s">
        <v>146</v>
      </c>
      <c r="W26" s="52" t="s">
        <v>146</v>
      </c>
    </row>
    <row r="27" spans="1:29">
      <c r="A27" s="26" t="s">
        <v>147</v>
      </c>
      <c r="I27" s="26" t="s">
        <v>148</v>
      </c>
      <c r="P27" s="26" t="s">
        <v>149</v>
      </c>
      <c r="W27" s="26" t="s">
        <v>150</v>
      </c>
    </row>
  </sheetData>
  <mergeCells count="65">
    <mergeCell ref="E18:F18"/>
    <mergeCell ref="G18:H18"/>
    <mergeCell ref="P18:Q18"/>
    <mergeCell ref="E17:F17"/>
    <mergeCell ref="G17:H17"/>
    <mergeCell ref="P17:Q17"/>
    <mergeCell ref="P13:Q13"/>
    <mergeCell ref="E15:F15"/>
    <mergeCell ref="G15:H15"/>
    <mergeCell ref="P15:Q15"/>
    <mergeCell ref="E16:F16"/>
    <mergeCell ref="G16:H16"/>
    <mergeCell ref="P16:Q16"/>
    <mergeCell ref="G13:H13"/>
    <mergeCell ref="E13:F13"/>
    <mergeCell ref="P6:Q7"/>
    <mergeCell ref="Z6:Z7"/>
    <mergeCell ref="AA6:AA7"/>
    <mergeCell ref="AB6:AC6"/>
    <mergeCell ref="R7:S7"/>
    <mergeCell ref="T7:U7"/>
    <mergeCell ref="R6:W6"/>
    <mergeCell ref="X6:X7"/>
    <mergeCell ref="Y6:Y7"/>
    <mergeCell ref="M6:M7"/>
    <mergeCell ref="N6:N7"/>
    <mergeCell ref="O6:O7"/>
    <mergeCell ref="I6:J7"/>
    <mergeCell ref="K6:L7"/>
    <mergeCell ref="B6:B7"/>
    <mergeCell ref="C6:C7"/>
    <mergeCell ref="D6:D7"/>
    <mergeCell ref="E6:F7"/>
    <mergeCell ref="G6:H7"/>
    <mergeCell ref="G5:N5"/>
    <mergeCell ref="Y1:AC1"/>
    <mergeCell ref="Y2:AC2"/>
    <mergeCell ref="A1:G2"/>
    <mergeCell ref="H1:X1"/>
    <mergeCell ref="H2:X2"/>
    <mergeCell ref="A5:F5"/>
    <mergeCell ref="O5:AC5"/>
    <mergeCell ref="P12:Q12"/>
    <mergeCell ref="E8:F8"/>
    <mergeCell ref="G8:H8"/>
    <mergeCell ref="P8:Q8"/>
    <mergeCell ref="E9:F9"/>
    <mergeCell ref="G9:H9"/>
    <mergeCell ref="P9:Q9"/>
    <mergeCell ref="A24:C24"/>
    <mergeCell ref="A6:A7"/>
    <mergeCell ref="G10:H10"/>
    <mergeCell ref="P10:Q10"/>
    <mergeCell ref="E10:F10"/>
    <mergeCell ref="E19:F19"/>
    <mergeCell ref="G19:H19"/>
    <mergeCell ref="P19:Q19"/>
    <mergeCell ref="E14:F14"/>
    <mergeCell ref="G14:H14"/>
    <mergeCell ref="P14:Q14"/>
    <mergeCell ref="E11:F11"/>
    <mergeCell ref="G11:H11"/>
    <mergeCell ref="P11:Q11"/>
    <mergeCell ref="E12:F12"/>
    <mergeCell ref="G12:H12"/>
  </mergeCells>
  <conditionalFormatting sqref="N8:N19">
    <cfRule type="containsText" dxfId="7" priority="41" stopIfTrue="1" operator="containsText" text="Riesgo Extremo">
      <formula>NOT(ISERROR(SEARCH("Riesgo Extremo",N8)))</formula>
    </cfRule>
    <cfRule type="containsText" priority="42" stopIfTrue="1" operator="containsText" text="Riesgo Extremo">
      <formula>NOT(ISERROR(SEARCH("Riesgo Extremo",N8)))</formula>
    </cfRule>
    <cfRule type="containsText" dxfId="6" priority="43" stopIfTrue="1" operator="containsText" text="Riesgo Alto">
      <formula>NOT(ISERROR(SEARCH("Riesgo Alto",N8)))</formula>
    </cfRule>
    <cfRule type="containsText" dxfId="5" priority="44" stopIfTrue="1" operator="containsText" text="Riesgo Medio">
      <formula>NOT(ISERROR(SEARCH("Riesgo Medio",N8)))</formula>
    </cfRule>
    <cfRule type="containsText" dxfId="4" priority="45" stopIfTrue="1" operator="containsText" text="Riesgo Bajo">
      <formula>NOT(ISERROR(SEARCH("Riesgo Bajo",N8)))</formula>
    </cfRule>
  </conditionalFormatting>
  <conditionalFormatting sqref="W8:W19">
    <cfRule type="containsText" dxfId="3" priority="1" stopIfTrue="1" operator="containsText" text="Riesgo Extremo">
      <formula>NOT(ISERROR(SEARCH("Riesgo Extremo",W8)))</formula>
    </cfRule>
    <cfRule type="containsText" priority="2" stopIfTrue="1" operator="containsText" text="Riesgo Extremo">
      <formula>NOT(ISERROR(SEARCH("Riesgo Extremo",W8)))</formula>
    </cfRule>
    <cfRule type="containsText" dxfId="2" priority="3" stopIfTrue="1" operator="containsText" text="Riesgo Alto">
      <formula>NOT(ISERROR(SEARCH("Riesgo Alto",W8)))</formula>
    </cfRule>
    <cfRule type="containsText" dxfId="1" priority="4" stopIfTrue="1" operator="containsText" text="Riesgo Medio">
      <formula>NOT(ISERROR(SEARCH("Riesgo Medio",W8)))</formula>
    </cfRule>
    <cfRule type="containsText" dxfId="0" priority="5" stopIfTrue="1" operator="containsText" text="Riesgo Bajo">
      <formula>NOT(ISERROR(SEARCH("Riesgo Bajo",W8)))</formula>
    </cfRule>
  </conditionalFormatting>
  <printOptions horizontalCentered="1" verticalCentered="1"/>
  <pageMargins left="0.70866141732283472" right="0.70866141732283472" top="0.74803149606299213" bottom="0.74803149606299213" header="0.31496062992125984" footer="0.31496062992125984"/>
  <pageSetup paperSize="5" scale="41" orientation="landscape" r:id="rId1"/>
  <colBreaks count="1" manualBreakCount="1">
    <brk id="29" max="1048575" man="1"/>
  </colBreaks>
  <extLst>
    <ext xmlns:x14="http://schemas.microsoft.com/office/spreadsheetml/2009/9/main" uri="{CCE6A557-97BC-4b89-ADB6-D9C93CAAB3DF}">
      <x14:dataValidations xmlns:xm="http://schemas.microsoft.com/office/excel/2006/main" disablePrompts="1" xWindow="1232" yWindow="1373" count="6">
        <x14:dataValidation type="list" allowBlank="1" showInputMessage="1" showErrorMessage="1" error="Verifique la lista de clases" promptTitle="CLASE DE RIESGO" prompt="Selecciones la clase del riesgo analizado" xr:uid="{00000000-0002-0000-0000-000000000000}">
          <x14:formula1>
            <xm:f>DILIGENCIAMIENTO!$A$9:$A$10</xm:f>
          </x14:formula1>
          <xm:sqref>A8:A19</xm:sqref>
        </x14:dataValidation>
        <x14:dataValidation type="list" allowBlank="1" showInputMessage="1" showErrorMessage="1" error="Verifique la lista de fuente del riesgo analizado" promptTitle="FUENTE" prompt="Seleccione la fuente del riesgo analizado" xr:uid="{00000000-0002-0000-0000-000001000000}">
          <x14:formula1>
            <xm:f>DILIGENCIAMIENTO!$A$14:$A$15</xm:f>
          </x14:formula1>
          <xm:sqref>B8:B19</xm:sqref>
        </x14:dataValidation>
        <x14:dataValidation type="list" allowBlank="1" showInputMessage="1" showErrorMessage="1" error="Verifique el tipo de riesgo analizado" promptTitle="TIPO" prompt="Seleccione el tipo de riesgo analizado" xr:uid="{00000000-0002-0000-0000-000002000000}">
          <x14:formula1>
            <xm:f>DILIGENCIAMIENTO!$A$25:$A$32</xm:f>
          </x14:formula1>
          <xm:sqref>D8:D19</xm:sqref>
        </x14:dataValidation>
        <x14:dataValidation type="list" errorStyle="warning" allowBlank="1" showInputMessage="1" showErrorMessage="1" error="Verifique la probabilidad de ocurrencia" promptTitle="PROBABILIDAD" prompt="Probabilidad de ocurrencia del riesgo analizado" xr:uid="{00000000-0002-0000-0000-000003000000}">
          <x14:formula1>
            <xm:f>DILIGENCIAMIENTO!$A$37:$A$41</xm:f>
          </x14:formula1>
          <xm:sqref>I8:I19 R8:R19</xm:sqref>
        </x14:dataValidation>
        <x14:dataValidation type="list" errorStyle="warning" allowBlank="1" showInputMessage="1" showErrorMessage="1" error="Verifique el impacto del riesgo analizado" promptTitle="IMPACTO" prompt="Determine el impacto por la ocurrencia del riesgo analizado" xr:uid="{00000000-0002-0000-0000-000004000000}">
          <x14:formula1>
            <xm:f>DILIGENCIAMIENTO!$A$45:$A$53</xm:f>
          </x14:formula1>
          <xm:sqref>K8:K19 T8:T19</xm:sqref>
        </x14:dataValidation>
        <x14:dataValidation type="list" allowBlank="1" showInputMessage="1" showErrorMessage="1" error="Verifique la etapa del riesgo analizado" promptTitle="ETAPA" prompt="Seleccione la etapa del riesgo analizado" xr:uid="{00000000-0002-0000-0000-000005000000}">
          <x14:formula1>
            <xm:f>DILIGENCIAMIENTO!$A$18:$A$22</xm:f>
          </x14:formula1>
          <xm:sqref>C8:C19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topLeftCell="A39" zoomScale="85" zoomScaleNormal="85" workbookViewId="0">
      <selection sqref="A1:B1"/>
    </sheetView>
  </sheetViews>
  <sheetFormatPr baseColWidth="10" defaultColWidth="11.42578125" defaultRowHeight="15"/>
  <cols>
    <col min="1" max="1" width="28.7109375" style="1" customWidth="1"/>
    <col min="2" max="2" width="114.5703125" style="2" customWidth="1"/>
    <col min="3" max="3" width="16.28515625" style="1" customWidth="1"/>
    <col min="4" max="4" width="7.5703125" style="1" hidden="1" customWidth="1"/>
    <col min="5" max="5" width="14" style="1" hidden="1" customWidth="1"/>
    <col min="6" max="6" width="11.7109375" style="1" hidden="1" customWidth="1"/>
    <col min="7" max="11" width="21.5703125" style="1" hidden="1" customWidth="1"/>
    <col min="12" max="16384" width="11.42578125" style="1"/>
  </cols>
  <sheetData>
    <row r="1" spans="1:2" ht="18.75">
      <c r="A1" s="100"/>
      <c r="B1" s="100"/>
    </row>
    <row r="2" spans="1:2" ht="18.75">
      <c r="A2" s="50"/>
      <c r="B2" s="51"/>
    </row>
    <row r="3" spans="1:2" ht="18.75">
      <c r="A3" s="100" t="s">
        <v>151</v>
      </c>
      <c r="B3" s="100"/>
    </row>
    <row r="4" spans="1:2" ht="18.75">
      <c r="A4" s="50"/>
      <c r="B4" s="51"/>
    </row>
    <row r="5" spans="1:2" ht="18.75">
      <c r="A5" s="100" t="s">
        <v>152</v>
      </c>
      <c r="B5" s="100"/>
    </row>
    <row r="7" spans="1:2" ht="15.75" thickBot="1"/>
    <row r="8" spans="1:2">
      <c r="A8" s="94" t="s">
        <v>153</v>
      </c>
      <c r="B8" s="95"/>
    </row>
    <row r="9" spans="1:2" ht="30">
      <c r="A9" s="53" t="s">
        <v>154</v>
      </c>
      <c r="B9" s="54" t="s">
        <v>155</v>
      </c>
    </row>
    <row r="10" spans="1:2" ht="15.75" thickBot="1">
      <c r="A10" s="55" t="s">
        <v>156</v>
      </c>
      <c r="B10" s="56" t="s">
        <v>157</v>
      </c>
    </row>
    <row r="12" spans="1:2" ht="15.75" thickBot="1"/>
    <row r="13" spans="1:2">
      <c r="A13" s="94" t="s">
        <v>158</v>
      </c>
      <c r="B13" s="95"/>
    </row>
    <row r="14" spans="1:2">
      <c r="A14" s="53" t="s">
        <v>159</v>
      </c>
      <c r="B14" s="54" t="s">
        <v>160</v>
      </c>
    </row>
    <row r="15" spans="1:2" ht="30.75" thickBot="1">
      <c r="A15" s="55" t="s">
        <v>161</v>
      </c>
      <c r="B15" s="56" t="s">
        <v>162</v>
      </c>
    </row>
    <row r="16" spans="1:2" ht="15.75" thickBot="1"/>
    <row r="17" spans="1:2">
      <c r="A17" s="94" t="s">
        <v>163</v>
      </c>
      <c r="B17" s="95"/>
    </row>
    <row r="18" spans="1:2" ht="240">
      <c r="A18" s="53" t="s">
        <v>164</v>
      </c>
      <c r="B18" s="54" t="s">
        <v>165</v>
      </c>
    </row>
    <row r="19" spans="1:2" ht="135">
      <c r="A19" s="53" t="s">
        <v>166</v>
      </c>
      <c r="B19" s="54" t="s">
        <v>167</v>
      </c>
    </row>
    <row r="20" spans="1:2" ht="165">
      <c r="A20" s="53" t="s">
        <v>168</v>
      </c>
      <c r="B20" s="54" t="s">
        <v>169</v>
      </c>
    </row>
    <row r="21" spans="1:2" ht="120">
      <c r="A21" s="53" t="s">
        <v>170</v>
      </c>
      <c r="B21" s="54" t="s">
        <v>171</v>
      </c>
    </row>
    <row r="22" spans="1:2" ht="15.75" thickBot="1">
      <c r="A22" s="55" t="s">
        <v>172</v>
      </c>
      <c r="B22" s="56" t="s">
        <v>173</v>
      </c>
    </row>
    <row r="24" spans="1:2">
      <c r="A24" s="96" t="s">
        <v>174</v>
      </c>
      <c r="B24" s="96"/>
    </row>
    <row r="25" spans="1:2" ht="30">
      <c r="A25" s="3" t="s">
        <v>175</v>
      </c>
      <c r="B25" s="4" t="s">
        <v>176</v>
      </c>
    </row>
    <row r="26" spans="1:2" ht="30">
      <c r="A26" s="3" t="s">
        <v>177</v>
      </c>
      <c r="B26" s="4" t="s">
        <v>178</v>
      </c>
    </row>
    <row r="27" spans="1:2" ht="45">
      <c r="A27" s="3" t="s">
        <v>179</v>
      </c>
      <c r="B27" s="4" t="s">
        <v>180</v>
      </c>
    </row>
    <row r="28" spans="1:2" ht="45">
      <c r="A28" s="3" t="s">
        <v>138</v>
      </c>
      <c r="B28" s="4" t="s">
        <v>181</v>
      </c>
    </row>
    <row r="29" spans="1:2">
      <c r="A29" s="3" t="s">
        <v>182</v>
      </c>
      <c r="B29" s="4" t="s">
        <v>183</v>
      </c>
    </row>
    <row r="30" spans="1:2" ht="30">
      <c r="A30" s="3" t="s">
        <v>184</v>
      </c>
      <c r="B30" s="4" t="s">
        <v>185</v>
      </c>
    </row>
    <row r="31" spans="1:2" ht="45">
      <c r="A31" s="3" t="s">
        <v>186</v>
      </c>
      <c r="B31" s="4" t="s">
        <v>187</v>
      </c>
    </row>
    <row r="32" spans="1:2" ht="45">
      <c r="A32" s="3" t="s">
        <v>188</v>
      </c>
      <c r="B32" s="4" t="s">
        <v>189</v>
      </c>
    </row>
    <row r="35" spans="1:3" ht="15.75" thickBot="1"/>
    <row r="36" spans="1:3">
      <c r="A36" s="94" t="s">
        <v>190</v>
      </c>
      <c r="B36" s="95"/>
    </row>
    <row r="37" spans="1:3">
      <c r="A37" s="57" t="s">
        <v>35</v>
      </c>
      <c r="B37" s="54" t="s">
        <v>191</v>
      </c>
    </row>
    <row r="38" spans="1:3">
      <c r="A38" s="57" t="s">
        <v>50</v>
      </c>
      <c r="B38" s="54" t="s">
        <v>192</v>
      </c>
    </row>
    <row r="39" spans="1:3">
      <c r="A39" s="57" t="s">
        <v>61</v>
      </c>
      <c r="B39" s="54" t="s">
        <v>193</v>
      </c>
    </row>
    <row r="40" spans="1:3">
      <c r="A40" s="57" t="s">
        <v>194</v>
      </c>
      <c r="B40" s="54" t="s">
        <v>195</v>
      </c>
    </row>
    <row r="41" spans="1:3" ht="15.75" thickBot="1">
      <c r="A41" s="58" t="s">
        <v>196</v>
      </c>
      <c r="B41" s="56" t="s">
        <v>197</v>
      </c>
    </row>
    <row r="42" spans="1:3">
      <c r="A42" s="8"/>
    </row>
    <row r="43" spans="1:3" ht="15.75" thickBot="1"/>
    <row r="44" spans="1:3">
      <c r="A44" s="94" t="s">
        <v>198</v>
      </c>
      <c r="B44" s="95"/>
    </row>
    <row r="45" spans="1:3" ht="30" customHeight="1">
      <c r="A45" s="97" t="s">
        <v>39</v>
      </c>
      <c r="B45" s="54" t="s">
        <v>199</v>
      </c>
      <c r="C45" s="59" t="s">
        <v>200</v>
      </c>
    </row>
    <row r="46" spans="1:3" ht="30" customHeight="1">
      <c r="A46" s="99"/>
      <c r="B46" s="54" t="s">
        <v>201</v>
      </c>
      <c r="C46" s="59" t="s">
        <v>202</v>
      </c>
    </row>
    <row r="47" spans="1:3" ht="30" customHeight="1">
      <c r="A47" s="97" t="s">
        <v>36</v>
      </c>
      <c r="B47" s="54" t="s">
        <v>203</v>
      </c>
      <c r="C47" s="59" t="s">
        <v>200</v>
      </c>
    </row>
    <row r="48" spans="1:3" ht="30" customHeight="1">
      <c r="A48" s="99"/>
      <c r="B48" s="54" t="s">
        <v>204</v>
      </c>
      <c r="C48" s="59" t="s">
        <v>202</v>
      </c>
    </row>
    <row r="49" spans="1:11" ht="30" customHeight="1">
      <c r="A49" s="97" t="s">
        <v>85</v>
      </c>
      <c r="B49" s="54" t="s">
        <v>205</v>
      </c>
      <c r="C49" s="59" t="s">
        <v>200</v>
      </c>
    </row>
    <row r="50" spans="1:11" ht="30" customHeight="1">
      <c r="A50" s="99"/>
      <c r="B50" s="54" t="s">
        <v>206</v>
      </c>
      <c r="C50" s="59" t="s">
        <v>202</v>
      </c>
    </row>
    <row r="51" spans="1:11" ht="30" customHeight="1">
      <c r="A51" s="97" t="s">
        <v>62</v>
      </c>
      <c r="B51" s="54" t="s">
        <v>207</v>
      </c>
      <c r="C51" s="59" t="s">
        <v>200</v>
      </c>
    </row>
    <row r="52" spans="1:11" ht="30" customHeight="1">
      <c r="A52" s="99"/>
      <c r="B52" s="54" t="s">
        <v>208</v>
      </c>
      <c r="C52" s="59" t="s">
        <v>202</v>
      </c>
    </row>
    <row r="53" spans="1:11" ht="30" customHeight="1">
      <c r="A53" s="97" t="s">
        <v>209</v>
      </c>
      <c r="B53" s="54" t="s">
        <v>210</v>
      </c>
      <c r="C53" s="59" t="s">
        <v>200</v>
      </c>
    </row>
    <row r="54" spans="1:11" ht="30" customHeight="1" thickBot="1">
      <c r="A54" s="98"/>
      <c r="B54" s="56" t="s">
        <v>211</v>
      </c>
      <c r="C54" s="59" t="s">
        <v>202</v>
      </c>
    </row>
    <row r="57" spans="1:11" ht="15.75" thickBot="1"/>
    <row r="58" spans="1:11" ht="15.75" thickBot="1">
      <c r="D58" s="82" t="s">
        <v>198</v>
      </c>
      <c r="E58" s="83"/>
      <c r="F58" s="83"/>
      <c r="G58" s="83"/>
      <c r="H58" s="83"/>
      <c r="I58" s="83"/>
      <c r="J58" s="83"/>
      <c r="K58" s="84"/>
    </row>
    <row r="59" spans="1:11" ht="90">
      <c r="D59" s="88" t="s">
        <v>200</v>
      </c>
      <c r="E59" s="89"/>
      <c r="F59" s="90"/>
      <c r="G59" s="37" t="s">
        <v>199</v>
      </c>
      <c r="H59" s="37" t="s">
        <v>203</v>
      </c>
      <c r="I59" s="37" t="s">
        <v>205</v>
      </c>
      <c r="J59" s="37" t="s">
        <v>207</v>
      </c>
      <c r="K59" s="38" t="s">
        <v>210</v>
      </c>
    </row>
    <row r="60" spans="1:11" ht="90.75" thickBot="1">
      <c r="D60" s="91" t="s">
        <v>202</v>
      </c>
      <c r="E60" s="92"/>
      <c r="F60" s="93"/>
      <c r="G60" s="31" t="s">
        <v>201</v>
      </c>
      <c r="H60" s="31" t="s">
        <v>204</v>
      </c>
      <c r="I60" s="31" t="s">
        <v>206</v>
      </c>
      <c r="J60" s="31" t="s">
        <v>208</v>
      </c>
      <c r="K60" s="39" t="s">
        <v>211</v>
      </c>
    </row>
    <row r="61" spans="1:11" ht="30">
      <c r="D61" s="44"/>
      <c r="E61" s="45" t="s">
        <v>212</v>
      </c>
      <c r="F61" s="46" t="s">
        <v>213</v>
      </c>
      <c r="G61" s="40" t="s">
        <v>214</v>
      </c>
      <c r="H61" s="35" t="s">
        <v>215</v>
      </c>
      <c r="I61" s="35" t="s">
        <v>216</v>
      </c>
      <c r="J61" s="35" t="s">
        <v>217</v>
      </c>
      <c r="K61" s="36" t="s">
        <v>218</v>
      </c>
    </row>
    <row r="62" spans="1:11" ht="56.25" customHeight="1">
      <c r="D62" s="85" t="s">
        <v>219</v>
      </c>
      <c r="E62" s="25" t="s">
        <v>220</v>
      </c>
      <c r="F62" s="27">
        <v>1</v>
      </c>
      <c r="G62" s="41">
        <v>2</v>
      </c>
      <c r="H62" s="21">
        <v>3</v>
      </c>
      <c r="I62" s="21">
        <v>4</v>
      </c>
      <c r="J62" s="22">
        <v>5</v>
      </c>
      <c r="K62" s="28">
        <v>6</v>
      </c>
    </row>
    <row r="63" spans="1:11" ht="56.25" customHeight="1">
      <c r="D63" s="86"/>
      <c r="E63" s="25" t="s">
        <v>221</v>
      </c>
      <c r="F63" s="27">
        <v>2</v>
      </c>
      <c r="G63" s="41">
        <v>3</v>
      </c>
      <c r="H63" s="21">
        <v>4</v>
      </c>
      <c r="I63" s="22">
        <v>5</v>
      </c>
      <c r="J63" s="23">
        <v>6</v>
      </c>
      <c r="K63" s="28">
        <v>7</v>
      </c>
    </row>
    <row r="64" spans="1:11" ht="56.25" customHeight="1">
      <c r="D64" s="86"/>
      <c r="E64" s="25" t="s">
        <v>222</v>
      </c>
      <c r="F64" s="27">
        <v>3</v>
      </c>
      <c r="G64" s="41">
        <v>4</v>
      </c>
      <c r="H64" s="22">
        <v>5</v>
      </c>
      <c r="I64" s="23">
        <v>6</v>
      </c>
      <c r="J64" s="23">
        <v>7</v>
      </c>
      <c r="K64" s="29">
        <v>8</v>
      </c>
    </row>
    <row r="65" spans="4:11" ht="56.25" customHeight="1">
      <c r="D65" s="86"/>
      <c r="E65" s="25" t="s">
        <v>223</v>
      </c>
      <c r="F65" s="27">
        <v>4</v>
      </c>
      <c r="G65" s="42">
        <v>5</v>
      </c>
      <c r="H65" s="23">
        <v>6</v>
      </c>
      <c r="I65" s="23">
        <v>7</v>
      </c>
      <c r="J65" s="24">
        <v>8</v>
      </c>
      <c r="K65" s="29">
        <v>9</v>
      </c>
    </row>
    <row r="66" spans="4:11" ht="56.25" customHeight="1" thickBot="1">
      <c r="D66" s="87"/>
      <c r="E66" s="30" t="s">
        <v>224</v>
      </c>
      <c r="F66" s="39">
        <v>5</v>
      </c>
      <c r="G66" s="43">
        <v>6</v>
      </c>
      <c r="H66" s="32">
        <v>7</v>
      </c>
      <c r="I66" s="33">
        <v>8</v>
      </c>
      <c r="J66" s="33">
        <v>9</v>
      </c>
      <c r="K66" s="34">
        <v>10</v>
      </c>
    </row>
  </sheetData>
  <mergeCells count="18">
    <mergeCell ref="A1:B1"/>
    <mergeCell ref="A3:B3"/>
    <mergeCell ref="A5:B5"/>
    <mergeCell ref="A8:B8"/>
    <mergeCell ref="A13:B13"/>
    <mergeCell ref="D58:K58"/>
    <mergeCell ref="D62:D66"/>
    <mergeCell ref="D59:F59"/>
    <mergeCell ref="D60:F60"/>
    <mergeCell ref="A17:B17"/>
    <mergeCell ref="A24:B24"/>
    <mergeCell ref="A36:B36"/>
    <mergeCell ref="A44:B44"/>
    <mergeCell ref="A53:A54"/>
    <mergeCell ref="A51:A52"/>
    <mergeCell ref="A49:A50"/>
    <mergeCell ref="A47:A48"/>
    <mergeCell ref="A45:A4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RIESGOS</vt:lpstr>
      <vt:lpstr>DILIGENCIAMIENTO</vt:lpstr>
      <vt:lpstr>'MATRIZ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David Puentes Colmenares</dc:creator>
  <cp:keywords/>
  <dc:description/>
  <cp:lastModifiedBy>Héctor Aguirre Méndez</cp:lastModifiedBy>
  <cp:revision/>
  <dcterms:created xsi:type="dcterms:W3CDTF">2020-01-14T16:31:26Z</dcterms:created>
  <dcterms:modified xsi:type="dcterms:W3CDTF">2025-05-21T20:50:20Z</dcterms:modified>
  <cp:category/>
  <cp:contentStatus/>
</cp:coreProperties>
</file>