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mc:AlternateContent xmlns:mc="http://schemas.openxmlformats.org/markup-compatibility/2006">
    <mc:Choice Requires="x15">
      <x15ac:absPath xmlns:x15ac="http://schemas.microsoft.com/office/spreadsheetml/2010/11/ac" url="C:\Users\HP\Documents\UNIVERSIDAD DISTRITAL\EVALUACIONES\2025 CANCHA PAIBA\"/>
    </mc:Choice>
  </mc:AlternateContent>
  <xr:revisionPtr revIDLastSave="0" documentId="8_{754B85BA-CB2F-1841-903A-BB79847DC9E3}" xr6:coauthVersionLast="47" xr6:coauthVersionMax="47" xr10:uidLastSave="{00000000-0000-0000-0000-000000000000}"/>
  <bookViews>
    <workbookView xWindow="-28920" yWindow="-120" windowWidth="29040" windowHeight="15840" tabRatio="856" activeTab="4" xr2:uid="{00000000-000D-0000-FFFF-FFFF00000000}"/>
  </bookViews>
  <sheets>
    <sheet name="CONSOLIDADO" sheetId="18" r:id="rId1"/>
    <sheet name="EXPERIENCIA ESPECIFICA C1" sheetId="19" r:id="rId2"/>
    <sheet name="EXPERIENCIA ESPECIFICA C2" sheetId="23" r:id="rId3"/>
    <sheet name="PERSONAL ADICIONAL C1" sheetId="20" r:id="rId4"/>
    <sheet name="PERSONAL ADICIONAL C2" sheetId="24" r:id="rId5"/>
    <sheet name="INCENTIVO C1" sheetId="10" r:id="rId6"/>
    <sheet name="INCENTIVO C2" sheetId="25" r:id="rId7"/>
    <sheet name="OFERTA ECONOMICA C1" sheetId="11" r:id="rId8"/>
    <sheet name="OFERTA ECONOMICA C2" sheetId="26" r:id="rId9"/>
  </sheets>
  <definedNames>
    <definedName name="A" localSheetId="1">'EXPERIENCIA ESPECIFICA C1'!$B$2:$E$32</definedName>
    <definedName name="A" localSheetId="2">'EXPERIENCIA ESPECIFICA C2'!$B$2:$E$34</definedName>
    <definedName name="_xlnm.Print_Area" localSheetId="0">CONSOLIDADO!$A$1:$F$34</definedName>
    <definedName name="_xlnm.Print_Area" localSheetId="5">'INCENTIVO C1'!$A$1:$G$14</definedName>
    <definedName name="_xlnm.Print_Area" localSheetId="6">'INCENTIVO C2'!$A$1:$G$14</definedName>
    <definedName name="Print_Area" localSheetId="0">CONSOLIDADO!$B$2:$E$20</definedName>
    <definedName name="Print_Area" localSheetId="1">'EXPERIENCIA ESPECIFICA C1'!$A$1:$E$32</definedName>
    <definedName name="Print_Area" localSheetId="2">'EXPERIENCIA ESPECIFICA C2'!$A$1:$E$34</definedName>
    <definedName name="Print_Area" localSheetId="5">'INCENTIVO C1'!$B$2:$F$13</definedName>
    <definedName name="Print_Area" localSheetId="6">'INCENTIVO C2'!$B$2:$F$13</definedName>
    <definedName name="Print_Area" localSheetId="7">'OFERTA ECONOMICA C1'!$B$2:$E$25</definedName>
    <definedName name="Print_Area" localSheetId="8">'OFERTA ECONOMICA C2'!$B$2:$E$25</definedName>
    <definedName name="Print_Area" localSheetId="3">'PERSONAL ADICIONAL C1'!$B$2:$E$34</definedName>
    <definedName name="Print_Area" localSheetId="4">'PERSONAL ADICIONAL C2'!$B$2:$E$34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25" l="1"/>
  <c r="B25" i="26"/>
  <c r="B34" i="24"/>
  <c r="B34" i="23"/>
  <c r="B32" i="19"/>
  <c r="F13" i="25"/>
  <c r="E34" i="23"/>
  <c r="D31" i="18"/>
  <c r="D21" i="19"/>
  <c r="F13" i="10"/>
  <c r="E34" i="20"/>
  <c r="D18" i="18"/>
  <c r="E32" i="19"/>
  <c r="B25" i="11"/>
  <c r="B34" i="20"/>
  <c r="B13" i="10"/>
</calcChain>
</file>

<file path=xl/sharedStrings.xml><?xml version="1.0" encoding="utf-8"?>
<sst xmlns="http://schemas.openxmlformats.org/spreadsheetml/2006/main" count="296" uniqueCount="125">
  <si>
    <t>CONSOLIDADO EVALUACIÓN</t>
  </si>
  <si>
    <t>GC-PR-004-FR-022</t>
  </si>
  <si>
    <t>Macroproceso: Gestión Administrativa y Contratación</t>
  </si>
  <si>
    <t>Versión: 03</t>
  </si>
  <si>
    <t>Proceso: Gestión Contractual</t>
  </si>
  <si>
    <t>Fecha de Aprobación: 30/11/2017</t>
  </si>
  <si>
    <t>ÍTEM</t>
  </si>
  <si>
    <t>SI</t>
  </si>
  <si>
    <t>OBSERVACIONES</t>
  </si>
  <si>
    <t>PUNTAJE</t>
  </si>
  <si>
    <t>VALOR OFERTA</t>
  </si>
  <si>
    <t>PUNTAJE MÁXIMO</t>
  </si>
  <si>
    <t>OBJETO</t>
  </si>
  <si>
    <t>TIPO DE EVALUACIÓN</t>
  </si>
  <si>
    <t>CUMPLE (SI/NO)</t>
  </si>
  <si>
    <t>HABILITADO  (SI/NO)</t>
  </si>
  <si>
    <t>PUNTAJE TOTAL</t>
  </si>
  <si>
    <t>Valor Total: [Valor total de la propuesta con AIU incluido I.V.A. sobre la utilidad</t>
  </si>
  <si>
    <t>FACTORES DE EVALUACIÓN</t>
  </si>
  <si>
    <t>NÚMERO</t>
  </si>
  <si>
    <t>ALTERNATIVA DE EVALUACIÓN</t>
  </si>
  <si>
    <t>MENOR VALOR</t>
  </si>
  <si>
    <t>CRITERIO</t>
  </si>
  <si>
    <t>REQUISITO</t>
  </si>
  <si>
    <t>DESCRIPCIÓN</t>
  </si>
  <si>
    <t>Nombre del Contratista y NIT</t>
  </si>
  <si>
    <t>Nombre de la Entidad contratante y NIT</t>
  </si>
  <si>
    <t>Número de contrato</t>
  </si>
  <si>
    <t>Objeto del Contrato</t>
  </si>
  <si>
    <t>Valor del Contrato en pesos</t>
  </si>
  <si>
    <t>RUP</t>
  </si>
  <si>
    <t>Fecha de inicio</t>
  </si>
  <si>
    <t>Fecha de terminación</t>
  </si>
  <si>
    <t>Cumplimiento a satisfacción</t>
  </si>
  <si>
    <t>Porcentaje de participación</t>
  </si>
  <si>
    <t>CERTIFICACIÓN ADICIONAL</t>
  </si>
  <si>
    <t>PERFIL EQUIPO MÍNIMO DE TRABAJO</t>
  </si>
  <si>
    <t>NOMBRE DEL PROFESIONAL</t>
  </si>
  <si>
    <t>DOCUMENTO</t>
  </si>
  <si>
    <t>LEY 816 2003 INCENTIVO A LA INDUSTRIA NACIONAL</t>
  </si>
  <si>
    <t>Bienes y Servicios profesionales, técnicos y operativos 100% nacionales o extranjeros al que aplica el Principio de Reciprocidad.</t>
  </si>
  <si>
    <t xml:space="preserve">Bienes y Servicios profesionales, técnicos y operativos 100% extranjeros </t>
  </si>
  <si>
    <t>Bienes y Servicios profesionales, técnicos y operativos extranjeros y colombianos, sin aplicación al Principio de Reciprocidad.</t>
  </si>
  <si>
    <t>REQUERIMIENTO PARTICULAR DE EXPERIENCIA ESPECIFICA</t>
  </si>
  <si>
    <t>Formato No. 12 Incentivo al componente colombiano</t>
  </si>
  <si>
    <t>En caso de ser proponente plural, se deberá diligenciar el formato individualmente por cada uno de sus miembros y allegar la documentación que se requiera para cada uno de los integrantes. El proponente que omita la presentación del FORMATO 12 “INCENTIVO AL COMPONENTE COLOMBIANO (LEY 816 DE 2003)” o que no acredite y presente con la propuesta los documentos requeridos para que se le dé tratamiento de bienes y servicios nacionales no obtendrá puntaje por este criterio. Se otorgará el puntaje de la siguiente manera según sea el caso:
NOTA: La omisión de la información requerida en los criterios de evaluación por parte del proponente, no será subsanables, pues es un criterio de evaluación; la no presentación de la información solicitada no restringe la participación del respectivo Proponente en los aspectos habilitantes, ni constituye causal de rechazo de su Propuesta, son a potestad del ofrecimiento del proponente.</t>
  </si>
  <si>
    <t>PUNTAJE OFRECIDO</t>
  </si>
  <si>
    <t>PUNTAJE ASIGNADO</t>
  </si>
  <si>
    <t>Formato No. 10 experiencia adicional del proponente</t>
  </si>
  <si>
    <t>CERTIFICACIÓN EXPERIENCIA ESPECIFICA ADICIONAL 1</t>
  </si>
  <si>
    <t>CUMPLE PERFIL (SI/NO)</t>
  </si>
  <si>
    <t>CUMPLE CERTIFICACIÓN EXPERIENCIA ESPECIFICA ADICIONAL 1 (SI/NO)</t>
  </si>
  <si>
    <t>CUMPLE FORMACIÓN ADICIONAL Y EXPERIENCIA  ESPECIFICA ADICIONAL</t>
  </si>
  <si>
    <t>CARGO A DESEMPEÑAR</t>
  </si>
  <si>
    <t>CANTIDAD</t>
  </si>
  <si>
    <t>FORMACIÓN ACADÉMICA</t>
  </si>
  <si>
    <t xml:space="preserve">REQUERIMIENTO PARTICULAR DE EXPERIENCIA ESPECIFICA </t>
  </si>
  <si>
    <t>FORMATO No. 11 PERSONAL ADICIONAL</t>
  </si>
  <si>
    <t>FORMACIÓN ACADÉMICA CURSOS</t>
  </si>
  <si>
    <t>17.</t>
  </si>
  <si>
    <t>Folio 209</t>
  </si>
  <si>
    <t>Una vez realizada la verificación de la oferta económica se tendrá en cuenta lo siguiente para la evaluación: 
1. En el evento que el formato de oferta económica presentado por el proponente presente errores en la descripción de los ítems y/o en la unidad correspondiente y/o en las cantidades, se entenderá que el proponente acoge en su integridad la descripción y/o unidades y/o cantidades establecidas para el respectivo ítem y/o unidad y/o cantidad en los términos de referencia del proceso, no se realizaran correcciones por parte de la entidad en tal caso la propuesta se considerará rechazada. 
2. En el evento que la propuesta económica no contenga el valor de la propuesta, de alguna de las etapas o de alguno de los ítems, o el mismo no contenga un precio o se haya diligenciado en cero o con algún símbolo, no se realizaran correcciones por parte de la entidad en tal caso la propuesta se considerará rechazada. 
3. Si existiere discrepancia entre letras y cifras, prevalecerá el monto expresado en letras no se realizarán correcciones por parte de la entidad en tal caso la propuesta se considerará rechazada. 
4. En el evento que la universidad advierta la necesidad de aclaración o explicación, podrá solicitar a los proponentes para que alleguen en el término que para el efecto le fije en el requerimiento, las aclaraciones, los documentos o explicaciones, so pena de rechazo de la propuesta. Teniendo en cuenta que no se puede mejorar la propuesta económica.  
5. NO se realizará la verificación y corrección de las operaciones aritméticas de las propuestas, en tal caso la propuesta se considerará rechazada. 
6. En caso de error en las sumas, el resultado total correcto será el que se obtenga de revisar dichas sumas, en tal caso no se realizaran correcciones por parte de la entidad en tal caso la propuesta se considerará rechazada. 
Serán rechazadas las propuestas que después de realizar los pasos anteriores, presente al menos una de las siguientes condiciones: 
A. Cuando no se incluya el IVA en la propuesta económica, en tal caso la propuesta se considerará rechazada. 
B. Cuando la propuesta económica presentada presente un valor superior al valor del presupuesto oficial estimado para la respectiva etapa en los términos de referencia, en tal caso la propuesta se considerará rechazada. 
C. En el caso de presentar una propuesta con precio artificial bajo al momento de su evaluación, no parezca suficiente para garantizar una correcta ejecución del contrato, de acuerdo con la información recogida durante la etapa de planeación y particularmente durante el estudio del sector, la entidad aplicará el proceso descrito en el artículo 2.2.1.1.2.2.4. del Decreto 1082 de 2015, además podrá acudir a los parámetros definidos en la Guía para el manejo de ofertas artificialmente bajas en procesos de Contratación de Colombia Compra Eficiente, como un criterio metodológico. 
D. Se tomará como valor de la propuesta económica, el valor de la propuesta presentada, la entidad no realizará correcciones sobre propuestas mal presentadas, en tal caso la propuesta se considerará rechazada.</t>
  </si>
  <si>
    <t>OFERENTE 1</t>
  </si>
  <si>
    <t>OFERENTE 2</t>
  </si>
  <si>
    <t>Valor del Contrato en SMMLV</t>
  </si>
  <si>
    <t>Valor del Contrato en SMMLV (POR PORCENTAJE DE PARTICIPACION)</t>
  </si>
  <si>
    <t>OK</t>
  </si>
  <si>
    <t>Se asignará un puntaje máximo de CUATROCIENTOS (400) puntos, al proponente que presente las siguientes condiciones en la documentación aportada para la acreditación de la EXPERIENCIA ESPECÍFICA, Se asignará un puntaje máximo de CUATROCIENTOS (400) PUNTOS, al proponente que presente las siguientes 
condiciones en la documentación aportada para la acreditación de la experiencia específica y calidad al contrato 
el cual debe ser alguno de los acreditados para la experiencia general y hayan sido suscritos con particulares o 
entidades estatales, ejecutados y terminados</t>
  </si>
  <si>
    <t>PERSONAL ADICIONAL</t>
  </si>
  <si>
    <t>PROFESIONAL</t>
  </si>
  <si>
    <t>INGENIERO CIVIL</t>
  </si>
  <si>
    <t>ESPECIALIZACION</t>
  </si>
  <si>
    <t>FOLIO 1271</t>
  </si>
  <si>
    <t>Folio 1283 Y 1284</t>
  </si>
  <si>
    <t>OFERTA ECONOMICA</t>
  </si>
  <si>
    <t>EXPERIENCIA ESPECIFICA</t>
  </si>
  <si>
    <t>PERSONAL ADICIONAL MINIMO</t>
  </si>
  <si>
    <t>APOYO A LA INDSUTRIA NACIONAL</t>
  </si>
  <si>
    <t>INVITACIÓN PRIVADA No. 001 de 2025
RECONSTRUCCION DE GAVIONES Y/O OBRAS DE MITIGACION DE LA SEDE MACARENA A- FASE TRES- 2025 DE LA UNIVERSIDAD DISTRITAL FRANCISCO JOSE DE CALDAS Y ADECUACIÓN DE CANCHA SINTÉTICA PROVISIONAL Y OBRAS COMPLEMENTARIAS EN LA SEDE ADUANILLA DE PAIBA DE LA UNIVERSIDAD DISTRITAL FRANCISCO JOSÉ DE CALDAS</t>
  </si>
  <si>
    <t>2.4 CRITERIOS DE EVALUACIÓN - PUNTAJE COMPONENTE 1</t>
  </si>
  <si>
    <t>2.4 CRITERIOS DE EVALUACIÓN - PUNTAJE COMPONENTE 2</t>
  </si>
  <si>
    <t>Al proponente que Acredite en (1) una certificación o contrato con acta de liquidación el PRIMER mayor Área intervenida dentro de los contratos aportados para acreditar la experiencia general o experiencia especifica cuyo objeto corresponda A: INTERVENTORIA Y/O CONSULTORIA Y/O OBRAS CIVILES EN CONTRATOS DE ESTABILIZACION DE TALUDES Y/O CONSTRUCCION DE VIAS Y/O MITIGACION DE RIESGO Y/O CONSTRUCCION DE GAVIONES, lo anterior con el fin de que la entidad tenga certeza de la experticia del proponente en ejecuciones de este tipo, el proponente debe indicar cual contrato aportado será evaluado por la entidad para dicho criterio</t>
  </si>
  <si>
    <t xml:space="preserve">Cuando el director de Obra ofertado cuente con ESPECIALIZACION EN ESTRUCTURAS O GEOTENISTA AFINES   adicional a los títulos presentados como requisitos mínimos; y con dos (2) contratos diferentes a los habilitantes como director de obra relacionados con el objeto del contrato experiencia especifica adicional a la solicitada. </t>
  </si>
  <si>
    <t>INTERVENTORIA JURIDICA, TECNICA, ADMINISTRATIVA, FINANCIERA,CONTABLE Y AMBIENTAL DE LA FASE 2 DE LA OBRA CIVIL QUE CORRESPONDE A LA CONSTRUCCION MANTENIMIENTO, REHABILITACION Y/O REPARACIONES DE OBRAS DE MITIGACION DE RIESGO, ESTABILIZACION DE TALUDES, MUROS DE CONTENCION,GAVIONES, TERRACEO CONTROL DE INUNDACIONES Y CANALIZACIONES, MANEJO DE CAUCE EN FUENTES HIDRICAS, MANEJO Y MANTENIMIENTO DE CUERPOS DE AGUA Y RECUPERACION DE FLORA, FAUNA Y LAS OBRAS NECESARIAS PARA MITIGAR EL RIESGO QUE SE PRESENTA EN LA HACIENDA EL BURRO</t>
  </si>
  <si>
    <t>FOLIO 323</t>
  </si>
  <si>
    <t>PRANA CONSTRUCTORA SAS</t>
  </si>
  <si>
    <t>ARROCERIA MOVILLA Y CIA</t>
  </si>
  <si>
    <t>Códigos UNSPSC 811015-721415 -951216-951217-721015</t>
  </si>
  <si>
    <t>AREA</t>
  </si>
  <si>
    <t>1.32.19.1 EXPERIENCIA ESPECIFICA</t>
  </si>
  <si>
    <t>1.32.19.2 PERSONAL ADICIONAL COMPONENTE 1</t>
  </si>
  <si>
    <t>1.32.19.3 INCENTIVO A LA INDUSTRIA NACIONAL COMPONENTE 1</t>
  </si>
  <si>
    <t>1.32.19.4 OFERTA ECONÓMICA COMPONENTE 1</t>
  </si>
  <si>
    <t>INGENIERO CIVIL CON ESPECIALIZACION   EN GEOTECNIA O AFINES</t>
  </si>
  <si>
    <t>dos (2) contratos diferentes a los habilitantes como director de obra</t>
  </si>
  <si>
    <t>FOLIO 330</t>
  </si>
  <si>
    <t>FREDD HERNANDEZ OSORIO</t>
  </si>
  <si>
    <t>ESPECIALISTA EN GEOTECNIA VIAL Y PAVIMENTOS</t>
  </si>
  <si>
    <t>CERTIFICACIÓN EXPERIENCIA ESPECIFICA ADICIONAL 2</t>
  </si>
  <si>
    <t xml:space="preserve">FOLIO 332 </t>
  </si>
  <si>
    <t>FOLIO 333</t>
  </si>
  <si>
    <t>1.32.20.1 EXPERIENCIA ESPECIFICA</t>
  </si>
  <si>
    <t>PROYECTO QUE CORRESPONDA O CONTEMPLE ACTIVIDADES DE CONSTRUCCIÓN Y/O MEJORAMIENTO Y/O REHABILITACIÓN Y/O MANTENIMIENTO Y/O ADECUACIÓN Y/O INTERVENCIÓN DE PARQUES Y/O CANCHAS DEPORTIVAS.
Al proponente que Acredite en (1) una certificación o contrato con acta de liquidación los siguientes criterios: 
-Un Área mayor o igual a: 1.500 M2
1. Que dentro de la misma se evidencia cualquier actividad relacionada con ADECUACIÓN de 5 o más canchas.
2. Que dentro de la misma se evidencia que por lo menos 3 de las canchas cuentan con recubrimiento sintético acrílico. 
3. Que dentro de la misma se evidencie el mantenimiento a cerramientos en una longitud mayor a 100m</t>
  </si>
  <si>
    <t>PROYECTO QUE CORRESPONDA O CONTEMPLE ACTIVIDADES DE CONSTRUCCIÓN Y/O MEJORAMIENTO Y/O REHABILITACIÓN Y/O MANTENIMIENTO Y/O ADECUACIÓN Y/O INTERVENCIÓN DE PARQUES Y/O CANCHAS DEPORTIVAS.
Al proponente que Acredite en (1) una certificación o contrato con acta de liquidación los siguientes criterios: 
-Un Área mayor o igual a: 1.000 M2
1. Que dentro de la misma se evidencia cualquier actividad relacionada con ADECUACIÓN de 3 o más canchas.
2. Que dentro de la misma se evidencia que por lo menos 2 de las canchas cuentan con recubrimiento sintético acrílico. 
3. Estructura de Cancha Multiple</t>
  </si>
  <si>
    <t>PROYECTO QUE CORRESPONDA O CONTEMPLE ACTIVIDADES DE CONSTRUCCIÓN Y/O MEJORAMIENTO Y/O REHABILITACIÓN Y/O MANTENIMIENTO Y/O ADECUACIÓN Y/O INTERVENCIÓN DE PARQUES Y/O CANCHAS DEPORTIVAS.
Al proponente que Acredite en (1) una certificación o contrato con acta de liquidación los siguientes criterios: 
-Un Área mayor o igual a: 500 M2
1. Que dentro de la misma se evidencia cualquier actividad relacionada con ADECUACIÓN de 2 o más canchas.
2. Que dentro de la misma se evidencia que por lo menos 1 de las canchas cuentan con recubrimiento sintético acrílico. 
3. Estructura de Cancha Multiple</t>
  </si>
  <si>
    <t>MANTENIMIENTO DE CANCHAS DEPORTIVAS Y CERRAMIENTOS EN LOS DIFERENTES CENTROS DEPORTIVOS DEL INSTITUTO MUNICIPAL PARA LA RECREACION Y EL DEPORTE CUNDEPORTES FUNZA</t>
  </si>
  <si>
    <t>INSTITUTO MUNICIPAL PARA LA RECREACION Y EL DEPORTE CUNDEPORTES FUNZA</t>
  </si>
  <si>
    <t>CONSORCIO PYF 2019</t>
  </si>
  <si>
    <t xml:space="preserve">ADECUACION DE CANCHAS </t>
  </si>
  <si>
    <t>RECUBRIMIENTO SINTETICO</t>
  </si>
  <si>
    <t>FOLIO 286</t>
  </si>
  <si>
    <t>FOLIO 265</t>
  </si>
  <si>
    <t>1.32.20.2 PERSONAL ADICIONAL COMPONENTE 1</t>
  </si>
  <si>
    <t>OFERENTE: PRANA CONSTRUCTORA SAS</t>
  </si>
  <si>
    <t>OFERENTE: AEM INGENIERIA SAS</t>
  </si>
  <si>
    <t xml:space="preserve">Cuando el oferente cuente adicionalmente a los perfiles ya especificados en el titulo 16.2 EQUIPO
MÍNIMO DE TRABAJO con: Un asesor con dos especializaciones; y que cuente con dos (2) certificaciones que demuestren la
intervención de escenarios deportivos obra o interventoría. </t>
  </si>
  <si>
    <t>DOS ESPECIALIZACIONES</t>
  </si>
  <si>
    <t>FOLIO 289</t>
  </si>
  <si>
    <t>SAID LEONARDO JIMENEZ JIMENEZ</t>
  </si>
  <si>
    <t>ESPECIALISTA EN EDIFICACION SOTENIBLE
ESPECIALISTA EN TRANSITO Y TRANSPORTE</t>
  </si>
  <si>
    <t>1.32.20.4 OFERTA ECONÓMICA COMPONENTE 2</t>
  </si>
  <si>
    <t>1.32.20.3 INCENTIVO A LA INDUSTRIA NACIONAL COMPONENTE 2</t>
  </si>
  <si>
    <t>NO PRESENTA</t>
  </si>
  <si>
    <t xml:space="preserve">NO PRESENTA </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</si>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</sst>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_-;\-&quot;$&quot;\ * #,##0_-;_-&quot;$&quot;\ * &quot;-&quot;_-;_-@_-"/>
    <numFmt numFmtId="165" formatCode="_-&quot;$&quot;\ * #,##0.00_-;\-&quot;$&quot;\ * #,##0.00_-;_-&quot;$&quot;\ * &quot;-&quot;??_-;_-@_-"/>
    <numFmt numFmtId="166" formatCode="&quot;$&quot;\ #,##0"/>
    <numFmt numFmtId="167" formatCode="_-* #,##0.00\ &quot;Pts&quot;_-;\-* #,##0.00\ &quot;Pts&quot;_-;_-* &quot;-&quot;??\ &quot;Pts&quot;_-;_-@_-"/>
    <numFmt numFmtId="168" formatCode="0.0"/>
  </numFmts>
  <fonts count="14" x14ac:knownFonts="1">
    <font>
      <sz val="10"/>
      <name val="Arial"/>
    </font>
    <font>
      <sz val="11"/>
      <color theme="1"/>
      <name val="Calibri"/>
      <family val="2"/>
      <scheme val="minor"/>
    </font>
    <font>
      <sz val="10"/>
      <name val="Calibri"/>
      <family val="2"/>
      <scheme val="minor"/>
    </font>
    <font>
      <sz val="10"/>
      <color theme="2" tint="-0.749992370372631"/>
      <name val="Calibri"/>
      <family val="2"/>
      <scheme val="minor"/>
    </font>
    <font>
      <b/>
      <sz val="10"/>
      <name val="Calibri"/>
      <family val="2"/>
      <scheme val="minor"/>
    </font>
    <font>
      <b/>
      <sz val="10"/>
      <color theme="2" tint="-0.749992370372631"/>
      <name val="Calibri"/>
      <family val="2"/>
      <scheme val="minor"/>
    </font>
    <font>
      <sz val="10"/>
      <name val="Arial"/>
      <family val="2"/>
    </font>
    <font>
      <b/>
      <sz val="10"/>
      <color theme="0"/>
      <name val="Calibri"/>
      <family val="2"/>
      <scheme val="minor"/>
    </font>
    <font>
      <sz val="10"/>
      <color theme="1"/>
      <name val="Calibri"/>
      <family val="2"/>
      <scheme val="minor"/>
    </font>
    <font>
      <sz val="10"/>
      <color theme="0"/>
      <name val="Calibri"/>
      <family val="2"/>
      <scheme val="minor"/>
    </font>
    <font>
      <sz val="8"/>
      <name val="Calibri"/>
      <family val="2"/>
      <scheme val="minor"/>
    </font>
    <font>
      <sz val="9"/>
      <name val="Calibri"/>
      <family val="2"/>
      <scheme val="minor"/>
    </font>
    <font>
      <sz val="8"/>
      <name val="Arial"/>
      <family val="2"/>
    </font>
    <font>
      <sz val="10"/>
      <name val="Arial"/>
    </font>
  </fonts>
  <fills count="5">
    <fill>
      <patternFill patternType="none"/>
    </fill>
    <fill>
      <patternFill patternType="gray125"/>
    </fill>
    <fill>
      <patternFill patternType="solid">
        <fgColor indexed="9"/>
        <bgColor indexed="64"/>
      </patternFill>
    </fill>
    <fill>
      <patternFill patternType="solid">
        <fgColor rgb="FF002060"/>
        <bgColor indexed="64"/>
      </patternFill>
    </fill>
    <fill>
      <patternFill patternType="solid">
        <fgColor theme="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6" fillId="0" borderId="0"/>
    <xf numFmtId="167" fontId="6" fillId="0" borderId="0" applyFont="0" applyFill="0" applyBorder="0" applyAlignment="0" applyProtection="0"/>
    <xf numFmtId="9" fontId="6"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cellStyleXfs>
  <cellXfs count="203">
    <xf numFmtId="0" fontId="0" fillId="0" borderId="0" xfId="0"/>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2" fillId="0" borderId="0" xfId="0" applyFont="1" applyAlignment="1">
      <alignment horizontal="center" vertical="center" wrapText="1"/>
    </xf>
    <xf numFmtId="166" fontId="2" fillId="0" borderId="0" xfId="0" applyNumberFormat="1" applyFont="1" applyAlignment="1">
      <alignment horizontal="center" vertical="center"/>
    </xf>
    <xf numFmtId="0" fontId="4"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justify" vertical="center" wrapText="1"/>
    </xf>
    <xf numFmtId="0" fontId="2" fillId="0" borderId="1" xfId="0" applyFont="1" applyBorder="1" applyAlignment="1">
      <alignment horizontal="justify" vertical="center"/>
    </xf>
    <xf numFmtId="0" fontId="2" fillId="0" borderId="0" xfId="2" applyFont="1" applyAlignment="1">
      <alignment horizontal="center" vertical="center" wrapText="1"/>
    </xf>
    <xf numFmtId="0" fontId="2" fillId="0" borderId="1" xfId="2" applyFont="1" applyBorder="1" applyAlignment="1">
      <alignment horizontal="justify" vertical="center" wrapText="1"/>
    </xf>
    <xf numFmtId="0" fontId="2" fillId="0" borderId="0" xfId="2" applyFont="1" applyAlignment="1">
      <alignment horizontal="justify" vertical="center" wrapText="1"/>
    </xf>
    <xf numFmtId="0" fontId="2" fillId="0" borderId="0" xfId="2" applyFont="1" applyAlignment="1">
      <alignment vertical="center" wrapText="1"/>
    </xf>
    <xf numFmtId="0" fontId="4" fillId="0" borderId="0" xfId="2" applyFont="1" applyAlignment="1">
      <alignment horizontal="center" vertical="center" wrapText="1"/>
    </xf>
    <xf numFmtId="0" fontId="4" fillId="0" borderId="7" xfId="2" applyFont="1" applyBorder="1" applyAlignment="1">
      <alignment horizontal="center" vertical="center" wrapText="1"/>
    </xf>
    <xf numFmtId="0" fontId="7" fillId="3" borderId="2" xfId="2" applyFont="1" applyFill="1" applyBorder="1" applyAlignment="1">
      <alignment horizontal="center" vertical="center" wrapText="1"/>
    </xf>
    <xf numFmtId="0" fontId="4" fillId="0" borderId="0" xfId="0" applyFont="1" applyAlignment="1">
      <alignment horizontal="center" vertical="center" wrapText="1"/>
    </xf>
    <xf numFmtId="0" fontId="11" fillId="0" borderId="0" xfId="0" applyFont="1" applyAlignment="1">
      <alignment horizontal="center" vertical="center"/>
    </xf>
    <xf numFmtId="0" fontId="2" fillId="0" borderId="1" xfId="2" applyFont="1" applyBorder="1" applyAlignment="1">
      <alignment horizontal="center" vertical="center" wrapText="1"/>
    </xf>
    <xf numFmtId="0" fontId="7" fillId="3" borderId="1" xfId="2" applyFont="1" applyFill="1" applyBorder="1" applyAlignment="1">
      <alignment horizontal="center" vertical="center" wrapText="1"/>
    </xf>
    <xf numFmtId="0" fontId="5" fillId="2" borderId="15"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7" fillId="3" borderId="23" xfId="0" applyFont="1" applyFill="1" applyBorder="1" applyAlignment="1">
      <alignment horizontal="center" vertical="center" wrapText="1" shrinkToFit="1"/>
    </xf>
    <xf numFmtId="0" fontId="7" fillId="3" borderId="15" xfId="0" applyFont="1" applyFill="1" applyBorder="1" applyAlignment="1">
      <alignment horizontal="center" vertical="center" wrapText="1"/>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2" fillId="0" borderId="24" xfId="0" applyFont="1" applyBorder="1" applyAlignment="1">
      <alignment horizontal="center" vertical="center"/>
    </xf>
    <xf numFmtId="0" fontId="2" fillId="0" borderId="18" xfId="0" applyFont="1" applyBorder="1" applyAlignment="1">
      <alignment horizontal="center" vertical="center"/>
    </xf>
    <xf numFmtId="0" fontId="7" fillId="3" borderId="27"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16" xfId="0" applyFont="1" applyFill="1" applyBorder="1" applyAlignment="1">
      <alignment horizontal="center" vertical="center" wrapText="1"/>
    </xf>
    <xf numFmtId="0" fontId="4" fillId="0" borderId="13" xfId="0" applyFont="1" applyBorder="1" applyAlignment="1">
      <alignment horizontal="center" vertical="center" wrapText="1"/>
    </xf>
    <xf numFmtId="0" fontId="7" fillId="3" borderId="23" xfId="2" applyFont="1" applyFill="1" applyBorder="1" applyAlignment="1">
      <alignment horizontal="center" vertical="center" wrapText="1"/>
    </xf>
    <xf numFmtId="0" fontId="7" fillId="3" borderId="15" xfId="2" applyFont="1" applyFill="1" applyBorder="1" applyAlignment="1">
      <alignment horizontal="center" vertical="center" wrapText="1"/>
    </xf>
    <xf numFmtId="0" fontId="7" fillId="3" borderId="16" xfId="2" applyFont="1" applyFill="1" applyBorder="1" applyAlignment="1">
      <alignment horizontal="center" vertical="center"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24" xfId="2" applyFont="1" applyBorder="1" applyAlignment="1">
      <alignment horizontal="center" vertical="center" wrapText="1"/>
    </xf>
    <xf numFmtId="0" fontId="7" fillId="3" borderId="35" xfId="2" applyFont="1" applyFill="1" applyBorder="1" applyAlignment="1">
      <alignment horizontal="center" vertical="center" wrapText="1"/>
    </xf>
    <xf numFmtId="0" fontId="2" fillId="0" borderId="11" xfId="2" applyFont="1" applyBorder="1" applyAlignment="1">
      <alignment horizontal="justify" vertical="center" wrapText="1"/>
    </xf>
    <xf numFmtId="0" fontId="2" fillId="0" borderId="12" xfId="2" applyFont="1" applyBorder="1" applyAlignment="1">
      <alignment horizontal="justify" vertical="center" wrapText="1"/>
    </xf>
    <xf numFmtId="0" fontId="2" fillId="0" borderId="13" xfId="2" applyFont="1" applyBorder="1" applyAlignment="1">
      <alignment horizontal="justify" vertical="center" wrapText="1"/>
    </xf>
    <xf numFmtId="0" fontId="2" fillId="0" borderId="18" xfId="2" applyFont="1" applyBorder="1" applyAlignment="1">
      <alignment horizontal="center" vertical="center" wrapText="1"/>
    </xf>
    <xf numFmtId="0" fontId="2" fillId="0" borderId="39" xfId="2" applyFont="1" applyBorder="1" applyAlignment="1">
      <alignment horizontal="justify" vertical="center" wrapText="1"/>
    </xf>
    <xf numFmtId="0" fontId="2" fillId="0" borderId="40" xfId="2" applyFont="1" applyBorder="1" applyAlignment="1">
      <alignment horizontal="justify" vertical="center" wrapText="1"/>
    </xf>
    <xf numFmtId="0" fontId="2" fillId="0" borderId="39" xfId="2" applyFont="1" applyBorder="1" applyAlignment="1">
      <alignment vertical="center" wrapText="1"/>
    </xf>
    <xf numFmtId="0" fontId="7" fillId="3" borderId="18" xfId="2" applyFont="1" applyFill="1" applyBorder="1" applyAlignment="1">
      <alignment horizontal="center" vertical="center" wrapText="1"/>
    </xf>
    <xf numFmtId="0" fontId="8" fillId="0" borderId="24" xfId="2" applyFont="1" applyBorder="1" applyAlignment="1">
      <alignment horizontal="justify" vertical="center" wrapText="1"/>
    </xf>
    <xf numFmtId="0" fontId="8" fillId="0" borderId="41" xfId="2" applyFont="1" applyBorder="1" applyAlignment="1">
      <alignment horizontal="justify" vertical="center" wrapText="1"/>
    </xf>
    <xf numFmtId="0" fontId="2" fillId="0" borderId="40" xfId="2" applyFont="1" applyBorder="1" applyAlignment="1">
      <alignment horizontal="center" vertical="center" wrapText="1"/>
    </xf>
    <xf numFmtId="0" fontId="2" fillId="0" borderId="40" xfId="2" applyFont="1" applyBorder="1" applyAlignment="1">
      <alignment vertical="center" wrapText="1"/>
    </xf>
    <xf numFmtId="0" fontId="7" fillId="3" borderId="33" xfId="2" applyFont="1" applyFill="1" applyBorder="1" applyAlignment="1">
      <alignment horizontal="center" vertical="center" wrapText="1"/>
    </xf>
    <xf numFmtId="0" fontId="7" fillId="3" borderId="13" xfId="2" applyFont="1" applyFill="1" applyBorder="1" applyAlignment="1">
      <alignment horizontal="center" vertical="center" wrapText="1"/>
    </xf>
    <xf numFmtId="0" fontId="2" fillId="0" borderId="42" xfId="0" applyFont="1" applyBorder="1" applyAlignment="1">
      <alignment vertical="center" wrapText="1"/>
    </xf>
    <xf numFmtId="0" fontId="2" fillId="0" borderId="30" xfId="0" applyFont="1" applyBorder="1" applyAlignment="1">
      <alignment vertical="center" wrapText="1"/>
    </xf>
    <xf numFmtId="0" fontId="2" fillId="0" borderId="39" xfId="0" applyFont="1" applyBorder="1" applyAlignment="1">
      <alignment vertical="center" wrapText="1"/>
    </xf>
    <xf numFmtId="0" fontId="2" fillId="0" borderId="40" xfId="0" applyFont="1" applyBorder="1" applyAlignment="1">
      <alignment vertical="center" wrapText="1"/>
    </xf>
    <xf numFmtId="0" fontId="2" fillId="0" borderId="32" xfId="0" applyFont="1" applyBorder="1" applyAlignment="1">
      <alignment vertical="center" wrapText="1"/>
    </xf>
    <xf numFmtId="0" fontId="2" fillId="0" borderId="43" xfId="0" applyFont="1" applyBorder="1" applyAlignment="1">
      <alignment vertical="center" wrapText="1"/>
    </xf>
    <xf numFmtId="2" fontId="2" fillId="0" borderId="18" xfId="0" applyNumberFormat="1" applyFont="1" applyBorder="1" applyAlignment="1">
      <alignment horizontal="center" vertical="center"/>
    </xf>
    <xf numFmtId="0" fontId="7" fillId="3" borderId="12" xfId="0" applyFont="1" applyFill="1" applyBorder="1" applyAlignment="1">
      <alignment horizontal="center" vertical="center"/>
    </xf>
    <xf numFmtId="0" fontId="9" fillId="3" borderId="13" xfId="0" applyFont="1" applyFill="1" applyBorder="1" applyAlignment="1">
      <alignment horizontal="center" vertical="center"/>
    </xf>
    <xf numFmtId="0" fontId="7" fillId="3" borderId="14" xfId="0" applyFont="1" applyFill="1" applyBorder="1" applyAlignment="1">
      <alignment horizontal="center" vertical="center" wrapText="1"/>
    </xf>
    <xf numFmtId="0" fontId="7" fillId="3" borderId="44" xfId="0" applyFont="1" applyFill="1" applyBorder="1" applyAlignment="1">
      <alignment horizontal="center" vertical="center" wrapText="1"/>
    </xf>
    <xf numFmtId="165" fontId="2" fillId="0" borderId="1" xfId="5" applyFont="1" applyBorder="1" applyAlignment="1">
      <alignment horizontal="center" vertical="center"/>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2" fillId="0" borderId="39" xfId="2" applyFont="1" applyBorder="1" applyAlignment="1">
      <alignment horizontal="center" vertical="center" wrapText="1"/>
    </xf>
    <xf numFmtId="0" fontId="2" fillId="0" borderId="0" xfId="2" applyFont="1" applyAlignment="1">
      <alignment horizontal="right" vertical="center" wrapText="1"/>
    </xf>
    <xf numFmtId="2" fontId="7" fillId="3" borderId="22" xfId="2" applyNumberFormat="1" applyFont="1" applyFill="1" applyBorder="1" applyAlignment="1">
      <alignment horizontal="center" vertical="center" wrapText="1"/>
    </xf>
    <xf numFmtId="0" fontId="9" fillId="3" borderId="13" xfId="0" applyFont="1" applyFill="1" applyBorder="1" applyAlignment="1">
      <alignment horizontal="center" vertical="center" wrapText="1"/>
    </xf>
    <xf numFmtId="0" fontId="2" fillId="0" borderId="6" xfId="0" applyFont="1" applyBorder="1" applyAlignment="1">
      <alignment horizontal="justify" vertical="center" wrapText="1"/>
    </xf>
    <xf numFmtId="0" fontId="7" fillId="3" borderId="12" xfId="2"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49" xfId="2" applyFont="1" applyFill="1" applyBorder="1" applyAlignment="1">
      <alignment horizontal="center" vertical="center" wrapText="1"/>
    </xf>
    <xf numFmtId="0" fontId="7" fillId="3" borderId="50" xfId="2" applyFont="1" applyFill="1" applyBorder="1" applyAlignment="1">
      <alignment horizontal="center" vertical="center" wrapText="1"/>
    </xf>
    <xf numFmtId="0" fontId="2" fillId="0" borderId="39" xfId="0" applyFont="1" applyBorder="1" applyAlignment="1">
      <alignment horizontal="center" vertical="center"/>
    </xf>
    <xf numFmtId="0" fontId="4" fillId="0" borderId="40" xfId="0" applyFont="1" applyBorder="1" applyAlignment="1">
      <alignment horizontal="center" vertical="center"/>
    </xf>
    <xf numFmtId="0" fontId="7" fillId="0" borderId="0" xfId="0" applyFont="1" applyAlignment="1">
      <alignment horizontal="center" vertical="center" wrapText="1"/>
    </xf>
    <xf numFmtId="0" fontId="2" fillId="0" borderId="32" xfId="2" applyFont="1" applyBorder="1" applyAlignment="1">
      <alignment vertical="center" wrapText="1"/>
    </xf>
    <xf numFmtId="0" fontId="9" fillId="0" borderId="40" xfId="0" applyFont="1" applyBorder="1" applyAlignment="1">
      <alignment horizontal="center" vertical="center" wrapText="1"/>
    </xf>
    <xf numFmtId="0" fontId="2" fillId="0" borderId="51" xfId="0" applyFont="1" applyBorder="1" applyAlignment="1">
      <alignment horizontal="center" vertical="center"/>
    </xf>
    <xf numFmtId="0" fontId="2" fillId="0" borderId="52" xfId="0" applyFont="1" applyBorder="1" applyAlignment="1">
      <alignment horizontal="justify" vertical="center"/>
    </xf>
    <xf numFmtId="0" fontId="2" fillId="0" borderId="53" xfId="0" applyFont="1" applyBorder="1" applyAlignment="1">
      <alignment horizontal="center" vertical="center"/>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168" fontId="2" fillId="0" borderId="52" xfId="0" applyNumberFormat="1" applyFont="1" applyBorder="1" applyAlignment="1">
      <alignment horizontal="center" vertical="center"/>
    </xf>
    <xf numFmtId="168" fontId="2" fillId="0" borderId="1" xfId="0" applyNumberFormat="1" applyFont="1" applyBorder="1" applyAlignment="1">
      <alignment horizontal="center" vertical="center"/>
    </xf>
    <xf numFmtId="0" fontId="7" fillId="3" borderId="25"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3" fillId="0" borderId="0" xfId="0" applyFont="1" applyAlignment="1">
      <alignment horizontal="center" vertical="center" wrapText="1"/>
    </xf>
    <xf numFmtId="0" fontId="7" fillId="3" borderId="25" xfId="0" applyFont="1" applyFill="1" applyBorder="1" applyAlignment="1">
      <alignment horizontal="center" vertical="center" wrapText="1" shrinkToFit="1"/>
    </xf>
    <xf numFmtId="0" fontId="7" fillId="3" borderId="26" xfId="0" applyFont="1" applyFill="1" applyBorder="1" applyAlignment="1">
      <alignment horizontal="center" vertical="center" wrapText="1" shrinkToFit="1"/>
    </xf>
    <xf numFmtId="0" fontId="7" fillId="3" borderId="27" xfId="0" applyFont="1" applyFill="1" applyBorder="1" applyAlignment="1">
      <alignment horizontal="center" vertical="center" wrapText="1" shrinkToFit="1"/>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1" fontId="7" fillId="3" borderId="26" xfId="0" applyNumberFormat="1" applyFont="1" applyFill="1" applyBorder="1" applyAlignment="1">
      <alignment horizontal="center" vertical="center"/>
    </xf>
    <xf numFmtId="1" fontId="7" fillId="3" borderId="27" xfId="0" applyNumberFormat="1"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7" fillId="3" borderId="25" xfId="2" applyFont="1" applyFill="1" applyBorder="1" applyAlignment="1">
      <alignment horizontal="center" vertical="center" wrapText="1"/>
    </xf>
    <xf numFmtId="0" fontId="7" fillId="3" borderId="26" xfId="2" applyFont="1" applyFill="1" applyBorder="1" applyAlignment="1">
      <alignment horizontal="center" vertical="center" wrapText="1"/>
    </xf>
    <xf numFmtId="0" fontId="7" fillId="3" borderId="27" xfId="2" applyFont="1" applyFill="1" applyBorder="1" applyAlignment="1">
      <alignment horizontal="center" vertical="center" wrapText="1"/>
    </xf>
    <xf numFmtId="0" fontId="7" fillId="3" borderId="36" xfId="2" applyFont="1" applyFill="1" applyBorder="1" applyAlignment="1">
      <alignment horizontal="center" vertical="center" wrapText="1"/>
    </xf>
    <xf numFmtId="0" fontId="7" fillId="3" borderId="37" xfId="2" applyFont="1" applyFill="1" applyBorder="1" applyAlignment="1">
      <alignment horizontal="center" vertical="center" wrapText="1"/>
    </xf>
    <xf numFmtId="0" fontId="7" fillId="3" borderId="33" xfId="2" applyFont="1" applyFill="1" applyBorder="1" applyAlignment="1">
      <alignment horizontal="center" vertical="center" wrapText="1"/>
    </xf>
    <xf numFmtId="0" fontId="7" fillId="3" borderId="34" xfId="2"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4" borderId="4" xfId="2" applyFont="1" applyFill="1" applyBorder="1" applyAlignment="1">
      <alignment horizontal="center" vertical="center" wrapText="1"/>
    </xf>
    <xf numFmtId="0" fontId="2" fillId="4" borderId="31" xfId="2" applyFont="1" applyFill="1" applyBorder="1" applyAlignment="1">
      <alignment horizontal="center" vertical="center" wrapText="1"/>
    </xf>
    <xf numFmtId="165" fontId="2" fillId="4" borderId="4" xfId="5" applyFont="1" applyFill="1" applyBorder="1" applyAlignment="1">
      <alignment horizontal="center" vertical="center" wrapText="1"/>
    </xf>
    <xf numFmtId="165" fontId="2" fillId="4" borderId="31" xfId="5" applyFont="1" applyFill="1" applyBorder="1" applyAlignment="1">
      <alignment horizontal="center" vertical="center" wrapText="1"/>
    </xf>
    <xf numFmtId="2" fontId="2" fillId="4" borderId="4" xfId="2" applyNumberFormat="1" applyFont="1" applyFill="1" applyBorder="1" applyAlignment="1">
      <alignment horizontal="center" vertical="center" wrapText="1"/>
    </xf>
    <xf numFmtId="2" fontId="2" fillId="4" borderId="31" xfId="2" applyNumberFormat="1" applyFont="1" applyFill="1" applyBorder="1" applyAlignment="1">
      <alignment horizontal="center" vertical="center" wrapText="1"/>
    </xf>
    <xf numFmtId="9" fontId="2" fillId="4" borderId="4" xfId="6" applyFont="1" applyFill="1" applyBorder="1" applyAlignment="1">
      <alignment horizontal="center" vertical="center" wrapText="1"/>
    </xf>
    <xf numFmtId="9" fontId="2" fillId="4" borderId="31" xfId="6" applyFont="1" applyFill="1" applyBorder="1" applyAlignment="1">
      <alignment horizontal="center" vertical="center" wrapText="1"/>
    </xf>
    <xf numFmtId="0" fontId="2" fillId="0" borderId="4" xfId="2" applyFont="1" applyBorder="1" applyAlignment="1">
      <alignment horizontal="center" vertical="center" wrapText="1"/>
    </xf>
    <xf numFmtId="0" fontId="2" fillId="0" borderId="31" xfId="2" applyFont="1" applyBorder="1" applyAlignment="1">
      <alignment horizontal="center" vertical="center" wrapText="1"/>
    </xf>
    <xf numFmtId="0" fontId="2" fillId="0" borderId="24" xfId="0" applyFont="1" applyBorder="1" applyAlignment="1">
      <alignment horizontal="left" vertical="center" wrapText="1"/>
    </xf>
    <xf numFmtId="0" fontId="2" fillId="0" borderId="1" xfId="0" applyFont="1" applyBorder="1" applyAlignment="1">
      <alignment horizontal="left" vertical="center" wrapText="1"/>
    </xf>
    <xf numFmtId="0" fontId="2" fillId="0" borderId="23" xfId="0" applyFont="1" applyBorder="1" applyAlignment="1">
      <alignment horizontal="left" vertical="center" wrapText="1"/>
    </xf>
    <xf numFmtId="0" fontId="2" fillId="0" borderId="15" xfId="0" applyFont="1" applyBorder="1" applyAlignment="1">
      <alignment horizontal="left" vertical="center" wrapText="1"/>
    </xf>
    <xf numFmtId="0" fontId="7" fillId="3" borderId="29" xfId="2" applyFont="1" applyFill="1" applyBorder="1" applyAlignment="1">
      <alignment horizontal="center" vertical="center" wrapText="1"/>
    </xf>
    <xf numFmtId="0" fontId="7" fillId="3" borderId="30" xfId="2" applyFont="1" applyFill="1" applyBorder="1" applyAlignment="1">
      <alignment horizontal="center" vertical="center" wrapText="1"/>
    </xf>
    <xf numFmtId="14" fontId="2" fillId="4" borderId="4" xfId="2" applyNumberFormat="1" applyFont="1" applyFill="1" applyBorder="1" applyAlignment="1">
      <alignment horizontal="center" vertical="center" wrapText="1"/>
    </xf>
    <xf numFmtId="14" fontId="2" fillId="4" borderId="31" xfId="2" applyNumberFormat="1" applyFont="1" applyFill="1" applyBorder="1" applyAlignment="1">
      <alignment horizontal="center" vertical="center" wrapText="1"/>
    </xf>
    <xf numFmtId="0" fontId="7" fillId="3" borderId="41" xfId="2" applyFont="1" applyFill="1" applyBorder="1" applyAlignment="1">
      <alignment horizontal="center" vertical="center" wrapText="1"/>
    </xf>
    <xf numFmtId="0" fontId="7" fillId="3" borderId="3" xfId="2" applyFont="1" applyFill="1" applyBorder="1" applyAlignment="1">
      <alignment horizontal="center" vertical="center" wrapText="1"/>
    </xf>
    <xf numFmtId="0" fontId="7" fillId="3" borderId="31" xfId="2" applyFont="1" applyFill="1" applyBorder="1" applyAlignment="1">
      <alignment horizontal="center" vertical="center" wrapText="1"/>
    </xf>
    <xf numFmtId="0" fontId="2" fillId="0" borderId="1" xfId="2" applyFont="1" applyBorder="1" applyAlignment="1">
      <alignment horizontal="center" vertical="center" wrapText="1"/>
    </xf>
    <xf numFmtId="0" fontId="2" fillId="0" borderId="18" xfId="2" applyFont="1" applyBorder="1" applyAlignment="1">
      <alignment horizontal="center" vertical="center" wrapText="1"/>
    </xf>
    <xf numFmtId="3" fontId="2" fillId="0" borderId="1" xfId="2" applyNumberFormat="1" applyFont="1" applyBorder="1" applyAlignment="1">
      <alignment horizontal="center" vertical="center" wrapText="1"/>
    </xf>
    <xf numFmtId="0" fontId="2" fillId="0" borderId="36" xfId="2" applyFont="1" applyBorder="1" applyAlignment="1">
      <alignment horizontal="center" vertical="center" wrapText="1"/>
    </xf>
    <xf numFmtId="0" fontId="2" fillId="0" borderId="38" xfId="2" applyFont="1" applyBorder="1" applyAlignment="1">
      <alignment horizontal="center" vertical="center" wrapText="1"/>
    </xf>
    <xf numFmtId="0" fontId="2" fillId="0" borderId="37" xfId="2" applyFont="1" applyBorder="1" applyAlignment="1">
      <alignment horizontal="center" vertical="center" wrapText="1"/>
    </xf>
    <xf numFmtId="0" fontId="7" fillId="3" borderId="23" xfId="2" applyFont="1" applyFill="1" applyBorder="1" applyAlignment="1">
      <alignment horizontal="center" vertical="center" wrapText="1"/>
    </xf>
    <xf numFmtId="0" fontId="7" fillId="3" borderId="15" xfId="2" applyFont="1" applyFill="1" applyBorder="1" applyAlignment="1">
      <alignment horizontal="center" vertical="center" wrapText="1"/>
    </xf>
    <xf numFmtId="0" fontId="8" fillId="0" borderId="24" xfId="2" applyFont="1" applyBorder="1" applyAlignment="1">
      <alignment horizontal="justify" vertical="center" wrapText="1"/>
    </xf>
    <xf numFmtId="0" fontId="8" fillId="0" borderId="1" xfId="2" applyFont="1" applyBorder="1" applyAlignment="1">
      <alignment horizontal="justify" vertical="center" wrapText="1"/>
    </xf>
    <xf numFmtId="0" fontId="8" fillId="0" borderId="41" xfId="2" applyFont="1" applyBorder="1" applyAlignment="1">
      <alignment horizontal="justify" vertical="center" wrapText="1"/>
    </xf>
    <xf numFmtId="0" fontId="8" fillId="0" borderId="5" xfId="2" applyFont="1" applyBorder="1" applyAlignment="1">
      <alignment horizontal="justify" vertical="center" wrapText="1"/>
    </xf>
    <xf numFmtId="0" fontId="7" fillId="3" borderId="23"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7" fillId="3" borderId="12"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8" xfId="0" applyFont="1" applyBorder="1" applyAlignment="1">
      <alignment horizontal="center" vertical="center" wrapText="1"/>
    </xf>
    <xf numFmtId="0" fontId="7" fillId="3" borderId="32" xfId="2" applyFont="1" applyFill="1" applyBorder="1" applyAlignment="1">
      <alignment horizontal="center" vertical="center" wrapText="1"/>
    </xf>
    <xf numFmtId="0" fontId="7" fillId="3" borderId="45" xfId="2" applyFont="1" applyFill="1" applyBorder="1" applyAlignment="1">
      <alignment horizontal="center" vertical="center" wrapText="1"/>
    </xf>
    <xf numFmtId="0" fontId="7" fillId="3" borderId="48" xfId="2" applyFont="1" applyFill="1" applyBorder="1" applyAlignment="1">
      <alignment horizontal="center" vertical="center" wrapText="1"/>
    </xf>
    <xf numFmtId="0" fontId="2" fillId="0" borderId="36"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7" xfId="0" applyFont="1" applyBorder="1" applyAlignment="1">
      <alignment horizontal="center" vertical="center" wrapText="1"/>
    </xf>
    <xf numFmtId="0" fontId="7" fillId="3" borderId="32"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7" fillId="3" borderId="48" xfId="0" applyFont="1" applyFill="1" applyBorder="1" applyAlignment="1">
      <alignment horizontal="center" vertical="center" wrapText="1"/>
    </xf>
    <xf numFmtId="0" fontId="2" fillId="0" borderId="36"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4" xfId="0" applyFont="1" applyBorder="1" applyAlignment="1">
      <alignment horizontal="justify" vertical="center" wrapText="1"/>
    </xf>
    <xf numFmtId="0" fontId="7" fillId="3" borderId="47" xfId="0" applyFont="1" applyFill="1" applyBorder="1" applyAlignment="1">
      <alignment horizontal="center" vertical="center" wrapText="1"/>
    </xf>
    <xf numFmtId="0" fontId="2" fillId="0" borderId="41" xfId="0" applyFont="1" applyBorder="1" applyAlignment="1">
      <alignment horizontal="center" wrapText="1"/>
    </xf>
    <xf numFmtId="0" fontId="2" fillId="0" borderId="3" xfId="0" applyFont="1" applyBorder="1" applyAlignment="1">
      <alignment horizontal="center" wrapText="1"/>
    </xf>
    <xf numFmtId="0" fontId="2" fillId="0" borderId="5" xfId="0" applyFont="1" applyBorder="1" applyAlignment="1">
      <alignment horizontal="center" wrapText="1"/>
    </xf>
    <xf numFmtId="0" fontId="2" fillId="0" borderId="41" xfId="0" applyFont="1" applyBorder="1" applyAlignment="1">
      <alignment horizontal="center" vertical="center" wrapText="1"/>
    </xf>
    <xf numFmtId="0" fontId="2" fillId="0" borderId="5" xfId="0" applyFont="1" applyBorder="1" applyAlignment="1">
      <alignment horizontal="center" vertical="center" wrapText="1"/>
    </xf>
    <xf numFmtId="0" fontId="7" fillId="3" borderId="23" xfId="0" applyFont="1" applyFill="1" applyBorder="1" applyAlignment="1">
      <alignment horizontal="center" vertical="center"/>
    </xf>
    <xf numFmtId="0" fontId="7" fillId="3" borderId="16" xfId="0" applyFont="1" applyFill="1" applyBorder="1" applyAlignment="1">
      <alignment horizontal="center" vertical="center"/>
    </xf>
    <xf numFmtId="0" fontId="2" fillId="0" borderId="34" xfId="0" applyFont="1" applyBorder="1" applyAlignment="1">
      <alignment horizontal="center" vertical="center" wrapText="1"/>
    </xf>
    <xf numFmtId="0" fontId="10" fillId="0" borderId="11" xfId="0" applyFont="1" applyBorder="1" applyAlignment="1">
      <alignment horizontal="justify" vertical="center" wrapText="1"/>
    </xf>
    <xf numFmtId="0" fontId="10" fillId="0" borderId="12" xfId="0" applyFont="1" applyBorder="1" applyAlignment="1">
      <alignment horizontal="justify" vertical="center"/>
    </xf>
    <xf numFmtId="0" fontId="10" fillId="0" borderId="13" xfId="0" applyFont="1" applyBorder="1" applyAlignment="1">
      <alignment horizontal="justify"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5" xfId="0" applyFont="1" applyFill="1" applyBorder="1" applyAlignment="1">
      <alignment horizontal="center" vertical="center"/>
    </xf>
    <xf numFmtId="0" fontId="2" fillId="0" borderId="24" xfId="0" applyFont="1" applyBorder="1" applyAlignment="1">
      <alignment horizontal="center" vertical="center"/>
    </xf>
    <xf numFmtId="0" fontId="2" fillId="0" borderId="1" xfId="0" applyFont="1" applyBorder="1" applyAlignment="1">
      <alignment horizontal="center" vertical="center"/>
    </xf>
    <xf numFmtId="0" fontId="7" fillId="3" borderId="27" xfId="0" applyFont="1" applyFill="1" applyBorder="1" applyAlignment="1">
      <alignment horizontal="center" vertical="center"/>
    </xf>
    <xf numFmtId="0" fontId="2" fillId="0" borderId="25" xfId="0" applyFont="1" applyBorder="1" applyAlignment="1">
      <alignment horizontal="center" vertical="center" wrapText="1"/>
    </xf>
    <xf numFmtId="0" fontId="2" fillId="0" borderId="27" xfId="0" applyFont="1" applyBorder="1" applyAlignment="1">
      <alignment horizontal="center" vertical="center" wrapText="1"/>
    </xf>
  </cellXfs>
  <cellStyles count="7">
    <cellStyle name="Moneda" xfId="5" builtinId="4"/>
    <cellStyle name="Moneda [0] 2" xfId="1" xr:uid="{00000000-0005-0000-0000-000001000000}"/>
    <cellStyle name="Moneda 2" xfId="3" xr:uid="{00000000-0005-0000-0000-000002000000}"/>
    <cellStyle name="Normal" xfId="0" builtinId="0"/>
    <cellStyle name="Normal 2" xfId="2" xr:uid="{00000000-0005-0000-0000-000004000000}"/>
    <cellStyle name="Porcentaje" xfId="6" builtinId="5"/>
    <cellStyle name="Porcentaje 2" xfId="4" xr:uid="{00000000-0005-0000-0000-000005000000}"/>
  </cellStyles>
  <dxfs count="12">
    <dxf>
      <font>
        <color rgb="FF9C0006"/>
      </font>
      <fill>
        <patternFill patternType="none">
          <bgColor auto="1"/>
        </patternFill>
      </fill>
    </dxf>
    <dxf>
      <font>
        <color rgb="FF9C0006"/>
      </font>
      <fill>
        <patternFill patternType="none">
          <bgColor auto="1"/>
        </patternFill>
      </fill>
    </dxf>
    <dxf>
      <font>
        <b/>
        <i val="0"/>
        <color theme="0"/>
      </font>
      <fill>
        <patternFill>
          <bgColor rgb="FFC00000"/>
        </patternFill>
      </fill>
    </dxf>
    <dxf>
      <font>
        <b/>
        <i val="0"/>
        <color rgb="FFC00000"/>
      </font>
      <fill>
        <patternFill patternType="none">
          <bgColor auto="1"/>
        </patternFill>
      </fill>
    </dxf>
    <dxf>
      <font>
        <b/>
        <i val="0"/>
        <color theme="0"/>
      </font>
      <fill>
        <patternFill>
          <bgColor rgb="FFC00000"/>
        </patternFill>
      </fill>
    </dxf>
    <dxf>
      <font>
        <b/>
        <i val="0"/>
        <color rgb="FFC00000"/>
      </font>
      <fill>
        <patternFill patternType="none">
          <bgColor auto="1"/>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b/>
        <i val="0"/>
        <color rgb="FF9C0006"/>
      </font>
      <fill>
        <patternFill patternType="none">
          <bgColor auto="1"/>
        </patternFill>
      </fill>
    </dxf>
    <dxf>
      <font>
        <color theme="0"/>
      </font>
      <fill>
        <patternFill>
          <bgColor rgb="FFC00000"/>
        </patternFill>
      </fill>
    </dxf>
    <dxf>
      <font>
        <b/>
        <i val="0"/>
        <color rgb="FF9C0006"/>
      </font>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tyles" Target="styles.xml" /><Relationship Id="rId5" Type="http://schemas.openxmlformats.org/officeDocument/2006/relationships/worksheet" Target="worksheets/sheet5.xml" /><Relationship Id="rId10"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s>
</file>

<file path=xl/drawings/_rels/drawing1.xml.rels><?xml version="1.0" encoding="UTF-8" standalone="yes"?>
<Relationships xmlns="http://schemas.openxmlformats.org/package/2006/relationships"><Relationship Id="rId2" Type="http://schemas.openxmlformats.org/officeDocument/2006/relationships/image" Target="../media/image2.png" /><Relationship Id="rId1" Type="http://schemas.openxmlformats.org/officeDocument/2006/relationships/image" Target="../media/image1.png" /></Relationships>
</file>

<file path=xl/drawings/_rels/drawing2.xml.rels><?xml version="1.0" encoding="UTF-8" standalone="yes"?>
<Relationships xmlns="http://schemas.openxmlformats.org/package/2006/relationships"><Relationship Id="rId1" Type="http://schemas.openxmlformats.org/officeDocument/2006/relationships/image" Target="../media/image3.png" /></Relationships>
</file>

<file path=xl/drawings/_rels/drawing3.xml.rels><?xml version="1.0" encoding="UTF-8" standalone="yes"?>
<Relationships xmlns="http://schemas.openxmlformats.org/package/2006/relationships"><Relationship Id="rId1"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dr:twoCellAnchor editAs="oneCell">
    <xdr:from>
      <xdr:col>1</xdr:col>
      <xdr:colOff>31746</xdr:colOff>
      <xdr:row>1</xdr:row>
      <xdr:rowOff>28573</xdr:rowOff>
    </xdr:from>
    <xdr:to>
      <xdr:col>1</xdr:col>
      <xdr:colOff>1425571</xdr:colOff>
      <xdr:row>3</xdr:row>
      <xdr:rowOff>142872</xdr:rowOff>
    </xdr:to>
    <xdr:pic>
      <xdr:nvPicPr>
        <xdr:cNvPr id="2" name="3 Imagen">
          <a:extLst>
            <a:ext uri="{FF2B5EF4-FFF2-40B4-BE49-F238E27FC236}">
              <a16:creationId xmlns:a16="http://schemas.microsoft.com/office/drawing/2014/main" id="{8C9F5CF9-BBFB-4564-B0FA-86EFE278CC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46" y="28573"/>
          <a:ext cx="1393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15874</xdr:colOff>
      <xdr:row>1</xdr:row>
      <xdr:rowOff>136522</xdr:rowOff>
    </xdr:from>
    <xdr:to>
      <xdr:col>4</xdr:col>
      <xdr:colOff>1092424</xdr:colOff>
      <xdr:row>3</xdr:row>
      <xdr:rowOff>70378</xdr:rowOff>
    </xdr:to>
    <xdr:pic>
      <xdr:nvPicPr>
        <xdr:cNvPr id="3" name="Imagen 2">
          <a:extLst>
            <a:ext uri="{FF2B5EF4-FFF2-40B4-BE49-F238E27FC236}">
              <a16:creationId xmlns:a16="http://schemas.microsoft.com/office/drawing/2014/main" id="{398901B0-1A94-4C7B-A781-299DA9DC8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7026274" y="136522"/>
          <a:ext cx="1076550" cy="257707"/>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504825</xdr:colOff>
      <xdr:row>12</xdr:row>
      <xdr:rowOff>47625</xdr:rowOff>
    </xdr:from>
    <xdr:to>
      <xdr:col>3</xdr:col>
      <xdr:colOff>1352550</xdr:colOff>
      <xdr:row>18</xdr:row>
      <xdr:rowOff>181911</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2181225" y="5543550"/>
          <a:ext cx="4229100" cy="12772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504825</xdr:colOff>
      <xdr:row>12</xdr:row>
      <xdr:rowOff>47625</xdr:rowOff>
    </xdr:from>
    <xdr:to>
      <xdr:col>3</xdr:col>
      <xdr:colOff>1352550</xdr:colOff>
      <xdr:row>18</xdr:row>
      <xdr:rowOff>181911</xdr:rowOff>
    </xdr:to>
    <xdr:pic>
      <xdr:nvPicPr>
        <xdr:cNvPr id="2" name="Imagen 1">
          <a:extLst>
            <a:ext uri="{FF2B5EF4-FFF2-40B4-BE49-F238E27FC236}">
              <a16:creationId xmlns:a16="http://schemas.microsoft.com/office/drawing/2014/main" id="{96459C71-E83A-42C7-8D32-7F7CEE60E9A5}"/>
            </a:ext>
          </a:extLst>
        </xdr:cNvPr>
        <xdr:cNvPicPr>
          <a:picLocks noChangeAspect="1"/>
        </xdr:cNvPicPr>
      </xdr:nvPicPr>
      <xdr:blipFill>
        <a:blip xmlns:r="http://schemas.openxmlformats.org/officeDocument/2006/relationships" r:embed="rId1"/>
        <a:stretch>
          <a:fillRect/>
        </a:stretch>
      </xdr:blipFill>
      <xdr:spPr>
        <a:xfrm>
          <a:off x="2181225" y="4781550"/>
          <a:ext cx="4229100" cy="127728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8.bin" /></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 /><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pageSetUpPr fitToPage="1"/>
  </sheetPr>
  <dimension ref="B1:E37"/>
  <sheetViews>
    <sheetView view="pageBreakPreview" zoomScale="115" zoomScaleNormal="100" zoomScaleSheetLayoutView="115" workbookViewId="0">
      <selection activeCell="E38" sqref="E38"/>
    </sheetView>
  </sheetViews>
  <sheetFormatPr defaultColWidth="11.4609375" defaultRowHeight="14.25" x14ac:dyDescent="0.15"/>
  <cols>
    <col min="1" max="1" width="1.48046875" style="1" customWidth="1"/>
    <col min="2" max="2" width="21.7109375" style="1" customWidth="1"/>
    <col min="3" max="3" width="50.703125" style="1" customWidth="1"/>
    <col min="4" max="4" width="32.76953125" style="5" customWidth="1"/>
    <col min="5" max="5" width="16.71875" style="5" customWidth="1"/>
    <col min="6" max="6" width="1.48046875" style="1" customWidth="1"/>
    <col min="7" max="16384" width="11.4609375" style="1"/>
  </cols>
  <sheetData>
    <row r="1" spans="2:5" ht="7.5" customHeight="1" thickBot="1" x14ac:dyDescent="0.2"/>
    <row r="2" spans="2:5" ht="12.75" customHeight="1" x14ac:dyDescent="0.2">
      <c r="B2" s="103"/>
      <c r="C2" s="20" t="s">
        <v>0</v>
      </c>
      <c r="D2" s="21" t="s">
        <v>1</v>
      </c>
      <c r="E2" s="106"/>
    </row>
    <row r="3" spans="2:5" ht="12.75" customHeight="1" x14ac:dyDescent="0.2">
      <c r="B3" s="104"/>
      <c r="C3" s="2" t="s">
        <v>2</v>
      </c>
      <c r="D3" s="2" t="s">
        <v>3</v>
      </c>
      <c r="E3" s="107"/>
    </row>
    <row r="4" spans="2:5" ht="12.75" customHeight="1" thickBot="1" x14ac:dyDescent="0.25">
      <c r="B4" s="105"/>
      <c r="C4" s="22" t="s">
        <v>4</v>
      </c>
      <c r="D4" s="22" t="s">
        <v>5</v>
      </c>
      <c r="E4" s="108"/>
    </row>
    <row r="5" spans="2:5" ht="8.1" customHeight="1" thickBot="1" x14ac:dyDescent="0.2">
      <c r="B5" s="95"/>
      <c r="C5" s="95"/>
      <c r="D5" s="95"/>
      <c r="E5" s="95"/>
    </row>
    <row r="6" spans="2:5" ht="12.75" customHeight="1" x14ac:dyDescent="0.15">
      <c r="B6" s="109" t="s">
        <v>12</v>
      </c>
      <c r="C6" s="110"/>
      <c r="D6" s="110"/>
      <c r="E6" s="111"/>
    </row>
    <row r="7" spans="2:5" ht="50.1" customHeight="1" thickBot="1" x14ac:dyDescent="0.2">
      <c r="B7" s="112" t="s">
        <v>78</v>
      </c>
      <c r="C7" s="113"/>
      <c r="D7" s="113"/>
      <c r="E7" s="114"/>
    </row>
    <row r="8" spans="2:5" ht="8.1" customHeight="1" thickBot="1" x14ac:dyDescent="0.2">
      <c r="B8" s="95"/>
      <c r="C8" s="95"/>
      <c r="D8" s="95"/>
      <c r="E8" s="95"/>
    </row>
    <row r="9" spans="2:5" ht="15" thickBot="1" x14ac:dyDescent="0.2">
      <c r="B9" s="92" t="s">
        <v>79</v>
      </c>
      <c r="C9" s="93"/>
      <c r="D9" s="93"/>
      <c r="E9" s="94"/>
    </row>
    <row r="10" spans="2:5" ht="8.1" customHeight="1" thickBot="1" x14ac:dyDescent="0.2">
      <c r="B10" s="95"/>
      <c r="C10" s="95"/>
      <c r="D10" s="95"/>
      <c r="E10" s="95"/>
    </row>
    <row r="11" spans="2:5" ht="15" customHeight="1" thickBot="1" x14ac:dyDescent="0.2">
      <c r="B11" s="96" t="s">
        <v>62</v>
      </c>
      <c r="C11" s="97"/>
      <c r="D11" s="97"/>
      <c r="E11" s="98"/>
    </row>
    <row r="12" spans="2:5" x14ac:dyDescent="0.2">
      <c r="B12" s="23" t="s">
        <v>6</v>
      </c>
      <c r="C12" s="24" t="s">
        <v>13</v>
      </c>
      <c r="D12" s="25" t="s">
        <v>9</v>
      </c>
      <c r="E12" s="26" t="s">
        <v>14</v>
      </c>
    </row>
    <row r="13" spans="2:5" x14ac:dyDescent="0.15">
      <c r="B13" s="27">
        <v>1</v>
      </c>
      <c r="C13" s="8" t="s">
        <v>74</v>
      </c>
      <c r="D13" s="89">
        <v>300</v>
      </c>
      <c r="E13" s="28" t="s">
        <v>7</v>
      </c>
    </row>
    <row r="14" spans="2:5" x14ac:dyDescent="0.15">
      <c r="B14" s="27">
        <v>2</v>
      </c>
      <c r="C14" s="8" t="s">
        <v>75</v>
      </c>
      <c r="D14" s="89">
        <v>400</v>
      </c>
      <c r="E14" s="28" t="s">
        <v>7</v>
      </c>
    </row>
    <row r="15" spans="2:5" x14ac:dyDescent="0.15">
      <c r="B15" s="27">
        <v>3</v>
      </c>
      <c r="C15" s="8" t="s">
        <v>76</v>
      </c>
      <c r="D15" s="89">
        <v>200</v>
      </c>
      <c r="E15" s="28" t="s">
        <v>7</v>
      </c>
    </row>
    <row r="16" spans="2:5" x14ac:dyDescent="0.15">
      <c r="B16" s="83">
        <v>4</v>
      </c>
      <c r="C16" s="84" t="s">
        <v>77</v>
      </c>
      <c r="D16" s="88">
        <v>100</v>
      </c>
      <c r="E16" s="85" t="s">
        <v>7</v>
      </c>
    </row>
    <row r="17" spans="2:5" ht="8.1" customHeight="1" thickBot="1" x14ac:dyDescent="0.2">
      <c r="B17" s="78"/>
      <c r="E17" s="79"/>
    </row>
    <row r="18" spans="2:5" ht="15" thickBot="1" x14ac:dyDescent="0.2">
      <c r="B18" s="99" t="s">
        <v>16</v>
      </c>
      <c r="C18" s="100"/>
      <c r="D18" s="101">
        <f>SUM(D13:D16)</f>
        <v>1000</v>
      </c>
      <c r="E18" s="102"/>
    </row>
    <row r="19" spans="2:5" ht="8.1" customHeight="1" thickBot="1" x14ac:dyDescent="0.2">
      <c r="B19" s="78"/>
      <c r="E19" s="79"/>
    </row>
    <row r="20" spans="2:5" ht="15" thickBot="1" x14ac:dyDescent="0.2">
      <c r="B20" s="90" t="s">
        <v>113</v>
      </c>
      <c r="C20" s="91"/>
      <c r="D20" s="30" t="s">
        <v>15</v>
      </c>
      <c r="E20" s="29" t="s">
        <v>7</v>
      </c>
    </row>
    <row r="21" spans="2:5" ht="8.1" customHeight="1" thickBot="1" x14ac:dyDescent="0.2"/>
    <row r="22" spans="2:5" ht="15" thickBot="1" x14ac:dyDescent="0.2">
      <c r="B22" s="92" t="s">
        <v>80</v>
      </c>
      <c r="C22" s="93"/>
      <c r="D22" s="93"/>
      <c r="E22" s="94"/>
    </row>
    <row r="23" spans="2:5" ht="8.1" customHeight="1" thickBot="1" x14ac:dyDescent="0.2">
      <c r="B23" s="95"/>
      <c r="C23" s="95"/>
      <c r="D23" s="95"/>
      <c r="E23" s="95"/>
    </row>
    <row r="24" spans="2:5" ht="15" customHeight="1" thickBot="1" x14ac:dyDescent="0.2">
      <c r="B24" s="96" t="s">
        <v>62</v>
      </c>
      <c r="C24" s="97"/>
      <c r="D24" s="97"/>
      <c r="E24" s="98"/>
    </row>
    <row r="25" spans="2:5" x14ac:dyDescent="0.2">
      <c r="B25" s="23" t="s">
        <v>6</v>
      </c>
      <c r="C25" s="24" t="s">
        <v>13</v>
      </c>
      <c r="D25" s="25" t="s">
        <v>9</v>
      </c>
      <c r="E25" s="26" t="s">
        <v>14</v>
      </c>
    </row>
    <row r="26" spans="2:5" x14ac:dyDescent="0.15">
      <c r="B26" s="27">
        <v>1</v>
      </c>
      <c r="C26" s="8" t="s">
        <v>74</v>
      </c>
      <c r="D26" s="89">
        <v>300</v>
      </c>
      <c r="E26" s="28" t="s">
        <v>7</v>
      </c>
    </row>
    <row r="27" spans="2:5" x14ac:dyDescent="0.15">
      <c r="B27" s="27">
        <v>2</v>
      </c>
      <c r="C27" s="8" t="s">
        <v>75</v>
      </c>
      <c r="D27" s="89">
        <v>400</v>
      </c>
      <c r="E27" s="28" t="s">
        <v>7</v>
      </c>
    </row>
    <row r="28" spans="2:5" x14ac:dyDescent="0.15">
      <c r="B28" s="27">
        <v>3</v>
      </c>
      <c r="C28" s="8" t="s">
        <v>76</v>
      </c>
      <c r="D28" s="89">
        <v>0</v>
      </c>
      <c r="E28" s="28" t="s">
        <v>7</v>
      </c>
    </row>
    <row r="29" spans="2:5" x14ac:dyDescent="0.15">
      <c r="B29" s="83">
        <v>4</v>
      </c>
      <c r="C29" s="84" t="s">
        <v>77</v>
      </c>
      <c r="D29" s="88">
        <v>100</v>
      </c>
      <c r="E29" s="85" t="s">
        <v>7</v>
      </c>
    </row>
    <row r="30" spans="2:5" ht="8.1" customHeight="1" thickBot="1" x14ac:dyDescent="0.2">
      <c r="B30" s="78"/>
      <c r="E30" s="79"/>
    </row>
    <row r="31" spans="2:5" ht="15" thickBot="1" x14ac:dyDescent="0.2">
      <c r="B31" s="99" t="s">
        <v>16</v>
      </c>
      <c r="C31" s="100"/>
      <c r="D31" s="101">
        <f>SUM(D26:D29)</f>
        <v>800</v>
      </c>
      <c r="E31" s="102"/>
    </row>
    <row r="32" spans="2:5" ht="8.1" customHeight="1" thickBot="1" x14ac:dyDescent="0.2">
      <c r="B32" s="78"/>
      <c r="E32" s="79"/>
    </row>
    <row r="33" spans="2:5" ht="15" thickBot="1" x14ac:dyDescent="0.2">
      <c r="B33" s="90" t="s">
        <v>114</v>
      </c>
      <c r="C33" s="91"/>
      <c r="D33" s="30" t="s">
        <v>15</v>
      </c>
      <c r="E33" s="29" t="s">
        <v>7</v>
      </c>
    </row>
    <row r="34" spans="2:5" ht="9.9499999999999993" customHeight="1" x14ac:dyDescent="0.15">
      <c r="D34" s="1"/>
      <c r="E34" s="1"/>
    </row>
    <row r="35" spans="2:5" x14ac:dyDescent="0.15">
      <c r="D35" s="1"/>
      <c r="E35" s="1"/>
    </row>
    <row r="36" spans="2:5" x14ac:dyDescent="0.15">
      <c r="D36" s="1"/>
      <c r="E36" s="1"/>
    </row>
    <row r="37" spans="2:5" x14ac:dyDescent="0.15">
      <c r="D37" s="1"/>
      <c r="E37" s="1"/>
    </row>
  </sheetData>
  <mergeCells count="18">
    <mergeCell ref="B9:E9"/>
    <mergeCell ref="B10:E10"/>
    <mergeCell ref="B20:C20"/>
    <mergeCell ref="B2:B4"/>
    <mergeCell ref="E2:E4"/>
    <mergeCell ref="B5:E5"/>
    <mergeCell ref="B6:E6"/>
    <mergeCell ref="B7:E7"/>
    <mergeCell ref="B8:E8"/>
    <mergeCell ref="B18:C18"/>
    <mergeCell ref="B11:E11"/>
    <mergeCell ref="D18:E18"/>
    <mergeCell ref="B33:C33"/>
    <mergeCell ref="B22:E22"/>
    <mergeCell ref="B23:E23"/>
    <mergeCell ref="B24:E24"/>
    <mergeCell ref="B31:C31"/>
    <mergeCell ref="D31:E31"/>
  </mergeCells>
  <conditionalFormatting sqref="E13:E16">
    <cfRule type="containsText" dxfId="11" priority="4" operator="containsText" text="NO">
      <formula>NOT(ISERROR(SEARCH("NO",E13)))</formula>
    </cfRule>
  </conditionalFormatting>
  <conditionalFormatting sqref="E20">
    <cfRule type="containsText" dxfId="10" priority="3" operator="containsText" text="NO">
      <formula>NOT(ISERROR(SEARCH("NO",E20)))</formula>
    </cfRule>
  </conditionalFormatting>
  <conditionalFormatting sqref="E26:E29">
    <cfRule type="containsText" dxfId="9" priority="2" operator="containsText" text="NO">
      <formula>NOT(ISERROR(SEARCH("NO",E26)))</formula>
    </cfRule>
  </conditionalFormatting>
  <conditionalFormatting sqref="E33">
    <cfRule type="containsText" dxfId="8" priority="1" operator="containsText" text="NO">
      <formula>NOT(ISERROR(SEARCH("NO",E33)))</formula>
    </cfRule>
  </conditionalFormatting>
  <printOptions horizontalCentered="1"/>
  <pageMargins left="0.78740157480314965" right="0.78740157480314965" top="0.78740157480314965" bottom="0.78740157480314965" header="0" footer="0"/>
  <pageSetup scale="98" fitToHeight="0" orientation="landscape" r:id="rId1"/>
  <headerFooter alignWithMargins="0">
    <oddFooter>&amp;C&amp;"-,Normal"&amp;9Este documento es propiedad de la Universidad Distrital Francisco José de Caldas. Prohibida su reproducción por cualquier medio, sin previa autorización.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B1:E33"/>
  <sheetViews>
    <sheetView zoomScaleNormal="100" zoomScaleSheetLayoutView="100" workbookViewId="0">
      <selection activeCell="B4" sqref="B4:E4"/>
    </sheetView>
  </sheetViews>
  <sheetFormatPr defaultColWidth="9.16796875" defaultRowHeight="14.25" x14ac:dyDescent="0.15"/>
  <cols>
    <col min="1" max="1" width="1.48046875" style="9" customWidth="1"/>
    <col min="2" max="2" width="8.76171875" style="9" customWidth="1"/>
    <col min="3" max="3" width="74.03515625" style="9" customWidth="1"/>
    <col min="4" max="4" width="27.9140625" style="13" customWidth="1"/>
    <col min="5" max="5" width="40.72265625" style="9" customWidth="1"/>
    <col min="6" max="226" width="11.4609375" style="9" customWidth="1"/>
    <col min="227" max="16384" width="9.16796875" style="9"/>
  </cols>
  <sheetData>
    <row r="1" spans="2:5" ht="7.5" customHeight="1" thickBot="1" x14ac:dyDescent="0.2"/>
    <row r="2" spans="2:5" ht="15" thickBot="1" x14ac:dyDescent="0.2">
      <c r="B2" s="115" t="s">
        <v>89</v>
      </c>
      <c r="C2" s="116"/>
      <c r="D2" s="116"/>
      <c r="E2" s="117"/>
    </row>
    <row r="3" spans="2:5" ht="8.1" customHeight="1" thickBot="1" x14ac:dyDescent="0.2">
      <c r="B3" s="13"/>
      <c r="C3" s="13"/>
      <c r="E3" s="14"/>
    </row>
    <row r="4" spans="2:5" ht="79.5" customHeight="1" thickBot="1" x14ac:dyDescent="0.2">
      <c r="B4" s="124" t="s">
        <v>67</v>
      </c>
      <c r="C4" s="125"/>
      <c r="D4" s="125"/>
      <c r="E4" s="126"/>
    </row>
    <row r="5" spans="2:5" ht="15" thickBot="1" x14ac:dyDescent="0.25">
      <c r="B5" s="122" t="s">
        <v>22</v>
      </c>
      <c r="C5" s="123"/>
      <c r="D5" s="123"/>
      <c r="E5" s="65" t="s">
        <v>11</v>
      </c>
    </row>
    <row r="6" spans="2:5" ht="80.099999999999994" customHeight="1" x14ac:dyDescent="0.15">
      <c r="B6" s="141" t="s">
        <v>81</v>
      </c>
      <c r="C6" s="142"/>
      <c r="D6" s="142"/>
      <c r="E6" s="67">
        <v>400</v>
      </c>
    </row>
    <row r="7" spans="2:5" ht="80.099999999999994" customHeight="1" x14ac:dyDescent="0.15">
      <c r="B7" s="139" t="s">
        <v>81</v>
      </c>
      <c r="C7" s="140"/>
      <c r="D7" s="140"/>
      <c r="E7" s="68">
        <v>200</v>
      </c>
    </row>
    <row r="8" spans="2:5" ht="80.099999999999994" customHeight="1" thickBot="1" x14ac:dyDescent="0.2">
      <c r="B8" s="127" t="s">
        <v>81</v>
      </c>
      <c r="C8" s="128"/>
      <c r="D8" s="128"/>
      <c r="E8" s="32">
        <v>100</v>
      </c>
    </row>
    <row r="9" spans="2:5" ht="8.1" customHeight="1" thickBot="1" x14ac:dyDescent="0.2">
      <c r="D9" s="9"/>
    </row>
    <row r="10" spans="2:5" ht="15" thickBot="1" x14ac:dyDescent="0.2">
      <c r="B10" s="115" t="s">
        <v>63</v>
      </c>
      <c r="C10" s="116"/>
      <c r="D10" s="116"/>
      <c r="E10" s="117"/>
    </row>
    <row r="11" spans="2:5" x14ac:dyDescent="0.2">
      <c r="B11" s="33" t="s">
        <v>6</v>
      </c>
      <c r="C11" s="34" t="s">
        <v>23</v>
      </c>
      <c r="D11" s="34" t="s">
        <v>8</v>
      </c>
      <c r="E11" s="35" t="s">
        <v>14</v>
      </c>
    </row>
    <row r="12" spans="2:5" ht="15" thickBot="1" x14ac:dyDescent="0.2">
      <c r="B12" s="36">
        <v>17</v>
      </c>
      <c r="C12" s="37" t="s">
        <v>48</v>
      </c>
      <c r="D12" s="37" t="s">
        <v>84</v>
      </c>
      <c r="E12" s="38" t="s">
        <v>7</v>
      </c>
    </row>
    <row r="13" spans="2:5" ht="8.1" customHeight="1" thickBot="1" x14ac:dyDescent="0.2">
      <c r="B13" s="69"/>
      <c r="D13" s="9"/>
      <c r="E13" s="51"/>
    </row>
    <row r="14" spans="2:5" x14ac:dyDescent="0.2">
      <c r="B14" s="33" t="s">
        <v>6</v>
      </c>
      <c r="C14" s="34" t="s">
        <v>24</v>
      </c>
      <c r="D14" s="143" t="s">
        <v>35</v>
      </c>
      <c r="E14" s="144"/>
    </row>
    <row r="15" spans="2:5" x14ac:dyDescent="0.15">
      <c r="B15" s="39">
        <v>1</v>
      </c>
      <c r="C15" s="10" t="s">
        <v>25</v>
      </c>
      <c r="D15" s="137" t="s">
        <v>85</v>
      </c>
      <c r="E15" s="138"/>
    </row>
    <row r="16" spans="2:5" ht="25.5" customHeight="1" x14ac:dyDescent="0.15">
      <c r="B16" s="39">
        <v>2</v>
      </c>
      <c r="C16" s="10" t="s">
        <v>26</v>
      </c>
      <c r="D16" s="137" t="s">
        <v>86</v>
      </c>
      <c r="E16" s="138"/>
    </row>
    <row r="17" spans="2:5" x14ac:dyDescent="0.2">
      <c r="B17" s="39">
        <v>3</v>
      </c>
      <c r="C17" s="10" t="s">
        <v>27</v>
      </c>
      <c r="D17" s="137">
        <v>181</v>
      </c>
      <c r="E17" s="138"/>
    </row>
    <row r="18" spans="2:5" ht="99.95" customHeight="1" x14ac:dyDescent="0.15">
      <c r="B18" s="39">
        <v>4</v>
      </c>
      <c r="C18" s="10" t="s">
        <v>28</v>
      </c>
      <c r="D18" s="129" t="s">
        <v>83</v>
      </c>
      <c r="E18" s="130"/>
    </row>
    <row r="19" spans="2:5" x14ac:dyDescent="0.15">
      <c r="B19" s="39">
        <v>5</v>
      </c>
      <c r="C19" s="10" t="s">
        <v>29</v>
      </c>
      <c r="D19" s="131">
        <v>1481100000</v>
      </c>
      <c r="E19" s="132"/>
    </row>
    <row r="20" spans="2:5" x14ac:dyDescent="0.15">
      <c r="B20" s="39">
        <v>6</v>
      </c>
      <c r="C20" s="10" t="s">
        <v>64</v>
      </c>
      <c r="D20" s="133">
        <v>2404.38</v>
      </c>
      <c r="E20" s="134"/>
    </row>
    <row r="21" spans="2:5" x14ac:dyDescent="0.15">
      <c r="B21" s="39"/>
      <c r="C21" s="10" t="s">
        <v>65</v>
      </c>
      <c r="D21" s="133">
        <f>D20</f>
        <v>2404.38</v>
      </c>
      <c r="E21" s="134"/>
    </row>
    <row r="22" spans="2:5" ht="12.75" customHeight="1" x14ac:dyDescent="0.2">
      <c r="B22" s="39">
        <v>7</v>
      </c>
      <c r="C22" s="10" t="s">
        <v>87</v>
      </c>
      <c r="D22" s="129" t="s">
        <v>66</v>
      </c>
      <c r="E22" s="130"/>
    </row>
    <row r="23" spans="2:5" x14ac:dyDescent="0.15">
      <c r="B23" s="39">
        <v>8</v>
      </c>
      <c r="C23" s="10" t="s">
        <v>30</v>
      </c>
      <c r="D23" s="129">
        <v>45</v>
      </c>
      <c r="E23" s="130"/>
    </row>
    <row r="24" spans="2:5" x14ac:dyDescent="0.15">
      <c r="B24" s="39">
        <v>9</v>
      </c>
      <c r="C24" s="10" t="s">
        <v>31</v>
      </c>
      <c r="D24" s="145">
        <v>41199</v>
      </c>
      <c r="E24" s="146"/>
    </row>
    <row r="25" spans="2:5" x14ac:dyDescent="0.2">
      <c r="B25" s="39">
        <v>10</v>
      </c>
      <c r="C25" s="10" t="s">
        <v>32</v>
      </c>
      <c r="D25" s="145">
        <v>41995</v>
      </c>
      <c r="E25" s="146"/>
    </row>
    <row r="26" spans="2:5" x14ac:dyDescent="0.2">
      <c r="B26" s="39">
        <v>11</v>
      </c>
      <c r="C26" s="10" t="s">
        <v>33</v>
      </c>
      <c r="D26" s="129" t="s">
        <v>66</v>
      </c>
      <c r="E26" s="130"/>
    </row>
    <row r="27" spans="2:5" x14ac:dyDescent="0.2">
      <c r="B27" s="39">
        <v>12</v>
      </c>
      <c r="C27" s="10" t="s">
        <v>34</v>
      </c>
      <c r="D27" s="135">
        <v>1</v>
      </c>
      <c r="E27" s="136"/>
    </row>
    <row r="28" spans="2:5" x14ac:dyDescent="0.15">
      <c r="B28" s="39">
        <v>13</v>
      </c>
      <c r="C28" s="10" t="s">
        <v>88</v>
      </c>
      <c r="D28" s="137" t="s">
        <v>66</v>
      </c>
      <c r="E28" s="138"/>
    </row>
    <row r="29" spans="2:5" x14ac:dyDescent="0.15">
      <c r="B29" s="39">
        <v>21</v>
      </c>
      <c r="C29" s="10" t="s">
        <v>8</v>
      </c>
      <c r="D29" s="137" t="s">
        <v>72</v>
      </c>
      <c r="E29" s="138"/>
    </row>
    <row r="30" spans="2:5" ht="15" thickBot="1" x14ac:dyDescent="0.2">
      <c r="B30" s="118" t="s">
        <v>14</v>
      </c>
      <c r="C30" s="119"/>
      <c r="D30" s="120" t="s">
        <v>7</v>
      </c>
      <c r="E30" s="121"/>
    </row>
    <row r="31" spans="2:5" ht="9.9499999999999993" customHeight="1" thickBot="1" x14ac:dyDescent="0.2">
      <c r="B31" s="69"/>
      <c r="C31" s="70"/>
      <c r="D31" s="9"/>
      <c r="E31" s="51"/>
    </row>
    <row r="32" spans="2:5" ht="15" thickBot="1" x14ac:dyDescent="0.2">
      <c r="B32" s="115" t="str">
        <f>CONSOLIDADO!B20</f>
        <v>OFERENTE: PRANA CONSTRUCTORA SAS</v>
      </c>
      <c r="C32" s="116"/>
      <c r="D32" s="40" t="s">
        <v>47</v>
      </c>
      <c r="E32" s="71">
        <f>E6</f>
        <v>400</v>
      </c>
    </row>
    <row r="33" ht="8.1" customHeight="1" x14ac:dyDescent="0.15"/>
  </sheetData>
  <mergeCells count="26">
    <mergeCell ref="B32:C32"/>
    <mergeCell ref="B6:D6"/>
    <mergeCell ref="D14:E14"/>
    <mergeCell ref="D15:E15"/>
    <mergeCell ref="D17:E17"/>
    <mergeCell ref="D24:E24"/>
    <mergeCell ref="D25:E25"/>
    <mergeCell ref="D26:E26"/>
    <mergeCell ref="D28:E28"/>
    <mergeCell ref="D29:E29"/>
    <mergeCell ref="B2:E2"/>
    <mergeCell ref="B30:C30"/>
    <mergeCell ref="D30:E30"/>
    <mergeCell ref="B5:D5"/>
    <mergeCell ref="B4:E4"/>
    <mergeCell ref="B8:D8"/>
    <mergeCell ref="B10:E10"/>
    <mergeCell ref="D18:E18"/>
    <mergeCell ref="D19:E19"/>
    <mergeCell ref="D20:E20"/>
    <mergeCell ref="D21:E21"/>
    <mergeCell ref="D22:E22"/>
    <mergeCell ref="D23:E23"/>
    <mergeCell ref="D27:E27"/>
    <mergeCell ref="D16:E16"/>
    <mergeCell ref="B7:D7"/>
  </mergeCells>
  <phoneticPr fontId="12" type="noConversion"/>
  <conditionalFormatting sqref="D30">
    <cfRule type="containsText" dxfId="7" priority="1" operator="containsText" text="NO">
      <formula>NOT(ISERROR(SEARCH("NO",D30)))</formula>
    </cfRule>
  </conditionalFormatting>
  <printOptions horizontalCentered="1"/>
  <pageMargins left="0.78740157480314965" right="0.78740157480314965" top="0.78740157480314965" bottom="0.78740157480314965" header="0" footer="0"/>
  <pageSetup scale="80" fitToHeight="0" orientation="landscape" r:id="rId1"/>
  <headerFooter alignWithMargins="0">
    <oddFooter>&amp;C&amp;"-,Normal"&amp;9Este documento es propiedad de la Universidad Distrital Francisco José de Caldas. Prohibida su reproducción por cualquier medio, sin previa autorización.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9B900-2229-42EB-BC1D-C3F47E795DA7}">
  <sheetPr>
    <tabColor rgb="FF002060"/>
    <pageSetUpPr fitToPage="1"/>
  </sheetPr>
  <dimension ref="B1:E35"/>
  <sheetViews>
    <sheetView zoomScaleNormal="100" zoomScaleSheetLayoutView="100" workbookViewId="0">
      <selection activeCell="B4" sqref="B4:E4"/>
    </sheetView>
  </sheetViews>
  <sheetFormatPr defaultColWidth="9.16796875" defaultRowHeight="14.25" x14ac:dyDescent="0.15"/>
  <cols>
    <col min="1" max="1" width="1.48046875" style="9" customWidth="1"/>
    <col min="2" max="2" width="8.76171875" style="9" customWidth="1"/>
    <col min="3" max="3" width="74.03515625" style="9" customWidth="1"/>
    <col min="4" max="4" width="27.9140625" style="13" customWidth="1"/>
    <col min="5" max="5" width="40.72265625" style="9" customWidth="1"/>
    <col min="6" max="226" width="11.4609375" style="9" customWidth="1"/>
    <col min="227" max="16384" width="9.16796875" style="9"/>
  </cols>
  <sheetData>
    <row r="1" spans="2:5" ht="7.5" customHeight="1" thickBot="1" x14ac:dyDescent="0.2"/>
    <row r="2" spans="2:5" ht="15" thickBot="1" x14ac:dyDescent="0.2">
      <c r="B2" s="115" t="s">
        <v>101</v>
      </c>
      <c r="C2" s="116"/>
      <c r="D2" s="116"/>
      <c r="E2" s="117"/>
    </row>
    <row r="3" spans="2:5" ht="8.1" customHeight="1" thickBot="1" x14ac:dyDescent="0.2">
      <c r="B3" s="13"/>
      <c r="C3" s="13"/>
      <c r="E3" s="14"/>
    </row>
    <row r="4" spans="2:5" ht="79.5" customHeight="1" thickBot="1" x14ac:dyDescent="0.2">
      <c r="B4" s="124" t="s">
        <v>67</v>
      </c>
      <c r="C4" s="125"/>
      <c r="D4" s="125"/>
      <c r="E4" s="126"/>
    </row>
    <row r="5" spans="2:5" ht="15" thickBot="1" x14ac:dyDescent="0.25">
      <c r="B5" s="122" t="s">
        <v>22</v>
      </c>
      <c r="C5" s="123"/>
      <c r="D5" s="123"/>
      <c r="E5" s="65" t="s">
        <v>11</v>
      </c>
    </row>
    <row r="6" spans="2:5" ht="110.1" customHeight="1" thickBot="1" x14ac:dyDescent="0.2">
      <c r="B6" s="141" t="s">
        <v>102</v>
      </c>
      <c r="C6" s="142"/>
      <c r="D6" s="142"/>
      <c r="E6" s="67">
        <v>400</v>
      </c>
    </row>
    <row r="7" spans="2:5" ht="110.1" customHeight="1" thickBot="1" x14ac:dyDescent="0.2">
      <c r="B7" s="141" t="s">
        <v>103</v>
      </c>
      <c r="C7" s="142"/>
      <c r="D7" s="142"/>
      <c r="E7" s="68">
        <v>200</v>
      </c>
    </row>
    <row r="8" spans="2:5" ht="110.1" customHeight="1" thickBot="1" x14ac:dyDescent="0.2">
      <c r="B8" s="141" t="s">
        <v>104</v>
      </c>
      <c r="C8" s="142"/>
      <c r="D8" s="142"/>
      <c r="E8" s="32">
        <v>100</v>
      </c>
    </row>
    <row r="9" spans="2:5" ht="8.1" customHeight="1" thickBot="1" x14ac:dyDescent="0.2">
      <c r="D9" s="9"/>
    </row>
    <row r="10" spans="2:5" ht="15" thickBot="1" x14ac:dyDescent="0.2">
      <c r="B10" s="115" t="s">
        <v>63</v>
      </c>
      <c r="C10" s="116"/>
      <c r="D10" s="116"/>
      <c r="E10" s="117"/>
    </row>
    <row r="11" spans="2:5" x14ac:dyDescent="0.2">
      <c r="B11" s="33" t="s">
        <v>6</v>
      </c>
      <c r="C11" s="34" t="s">
        <v>23</v>
      </c>
      <c r="D11" s="34" t="s">
        <v>8</v>
      </c>
      <c r="E11" s="35" t="s">
        <v>14</v>
      </c>
    </row>
    <row r="12" spans="2:5" ht="15" thickBot="1" x14ac:dyDescent="0.2">
      <c r="B12" s="36">
        <v>17</v>
      </c>
      <c r="C12" s="37" t="s">
        <v>48</v>
      </c>
      <c r="D12" s="37" t="s">
        <v>111</v>
      </c>
      <c r="E12" s="38" t="s">
        <v>7</v>
      </c>
    </row>
    <row r="13" spans="2:5" ht="8.1" customHeight="1" thickBot="1" x14ac:dyDescent="0.2">
      <c r="B13" s="69"/>
      <c r="D13" s="9"/>
      <c r="E13" s="51"/>
    </row>
    <row r="14" spans="2:5" x14ac:dyDescent="0.2">
      <c r="B14" s="33" t="s">
        <v>6</v>
      </c>
      <c r="C14" s="34" t="s">
        <v>24</v>
      </c>
      <c r="D14" s="143" t="s">
        <v>35</v>
      </c>
      <c r="E14" s="144"/>
    </row>
    <row r="15" spans="2:5" x14ac:dyDescent="0.15">
      <c r="B15" s="39">
        <v>1</v>
      </c>
      <c r="C15" s="10" t="s">
        <v>25</v>
      </c>
      <c r="D15" s="137" t="s">
        <v>107</v>
      </c>
      <c r="E15" s="138"/>
    </row>
    <row r="16" spans="2:5" ht="25.5" customHeight="1" x14ac:dyDescent="0.15">
      <c r="B16" s="39">
        <v>2</v>
      </c>
      <c r="C16" s="10" t="s">
        <v>26</v>
      </c>
      <c r="D16" s="137" t="s">
        <v>106</v>
      </c>
      <c r="E16" s="138"/>
    </row>
    <row r="17" spans="2:5" x14ac:dyDescent="0.2">
      <c r="B17" s="39">
        <v>3</v>
      </c>
      <c r="C17" s="10" t="s">
        <v>27</v>
      </c>
      <c r="D17" s="137">
        <v>114</v>
      </c>
      <c r="E17" s="138"/>
    </row>
    <row r="18" spans="2:5" ht="50.1" customHeight="1" x14ac:dyDescent="0.15">
      <c r="B18" s="39">
        <v>4</v>
      </c>
      <c r="C18" s="10" t="s">
        <v>28</v>
      </c>
      <c r="D18" s="129" t="s">
        <v>105</v>
      </c>
      <c r="E18" s="130"/>
    </row>
    <row r="19" spans="2:5" x14ac:dyDescent="0.15">
      <c r="B19" s="39">
        <v>5</v>
      </c>
      <c r="C19" s="10" t="s">
        <v>29</v>
      </c>
      <c r="D19" s="131">
        <v>750000000</v>
      </c>
      <c r="E19" s="132"/>
    </row>
    <row r="20" spans="2:5" x14ac:dyDescent="0.15">
      <c r="B20" s="39">
        <v>6</v>
      </c>
      <c r="C20" s="10" t="s">
        <v>64</v>
      </c>
      <c r="D20" s="133">
        <v>905.67</v>
      </c>
      <c r="E20" s="134"/>
    </row>
    <row r="21" spans="2:5" x14ac:dyDescent="0.15">
      <c r="B21" s="39"/>
      <c r="C21" s="10" t="s">
        <v>65</v>
      </c>
      <c r="D21" s="133">
        <v>633.97</v>
      </c>
      <c r="E21" s="134"/>
    </row>
    <row r="22" spans="2:5" ht="12.75" customHeight="1" x14ac:dyDescent="0.2">
      <c r="B22" s="39">
        <v>7</v>
      </c>
      <c r="C22" s="10" t="s">
        <v>87</v>
      </c>
      <c r="D22" s="129" t="s">
        <v>66</v>
      </c>
      <c r="E22" s="130"/>
    </row>
    <row r="23" spans="2:5" x14ac:dyDescent="0.15">
      <c r="B23" s="39">
        <v>8</v>
      </c>
      <c r="C23" s="10" t="s">
        <v>30</v>
      </c>
      <c r="D23" s="129">
        <v>14</v>
      </c>
      <c r="E23" s="130"/>
    </row>
    <row r="24" spans="2:5" x14ac:dyDescent="0.15">
      <c r="B24" s="39">
        <v>9</v>
      </c>
      <c r="C24" s="10" t="s">
        <v>31</v>
      </c>
      <c r="D24" s="145">
        <v>43682</v>
      </c>
      <c r="E24" s="146"/>
    </row>
    <row r="25" spans="2:5" x14ac:dyDescent="0.2">
      <c r="B25" s="39">
        <v>10</v>
      </c>
      <c r="C25" s="10" t="s">
        <v>32</v>
      </c>
      <c r="D25" s="145">
        <v>43826</v>
      </c>
      <c r="E25" s="146"/>
    </row>
    <row r="26" spans="2:5" x14ac:dyDescent="0.2">
      <c r="B26" s="39">
        <v>11</v>
      </c>
      <c r="C26" s="10" t="s">
        <v>33</v>
      </c>
      <c r="D26" s="129" t="s">
        <v>66</v>
      </c>
      <c r="E26" s="130"/>
    </row>
    <row r="27" spans="2:5" x14ac:dyDescent="0.2">
      <c r="B27" s="39">
        <v>12</v>
      </c>
      <c r="C27" s="10" t="s">
        <v>34</v>
      </c>
      <c r="D27" s="135">
        <v>0.7</v>
      </c>
      <c r="E27" s="136"/>
    </row>
    <row r="28" spans="2:5" x14ac:dyDescent="0.15">
      <c r="B28" s="39">
        <v>13</v>
      </c>
      <c r="C28" s="10" t="s">
        <v>88</v>
      </c>
      <c r="D28" s="137" t="s">
        <v>66</v>
      </c>
      <c r="E28" s="138"/>
    </row>
    <row r="29" spans="2:5" x14ac:dyDescent="0.15">
      <c r="B29" s="39">
        <v>14</v>
      </c>
      <c r="C29" s="10" t="s">
        <v>108</v>
      </c>
      <c r="D29" s="137" t="s">
        <v>66</v>
      </c>
      <c r="E29" s="138"/>
    </row>
    <row r="30" spans="2:5" x14ac:dyDescent="0.15">
      <c r="B30" s="39">
        <v>15</v>
      </c>
      <c r="C30" s="10" t="s">
        <v>109</v>
      </c>
      <c r="D30" s="137" t="s">
        <v>66</v>
      </c>
      <c r="E30" s="138"/>
    </row>
    <row r="31" spans="2:5" x14ac:dyDescent="0.15">
      <c r="B31" s="39">
        <v>16</v>
      </c>
      <c r="C31" s="10" t="s">
        <v>8</v>
      </c>
      <c r="D31" s="137" t="s">
        <v>110</v>
      </c>
      <c r="E31" s="138"/>
    </row>
    <row r="32" spans="2:5" ht="15" thickBot="1" x14ac:dyDescent="0.2">
      <c r="B32" s="118" t="s">
        <v>14</v>
      </c>
      <c r="C32" s="119"/>
      <c r="D32" s="120" t="s">
        <v>7</v>
      </c>
      <c r="E32" s="121"/>
    </row>
    <row r="33" spans="2:5" ht="9.9499999999999993" customHeight="1" thickBot="1" x14ac:dyDescent="0.2">
      <c r="B33" s="69"/>
      <c r="C33" s="70"/>
      <c r="D33" s="9"/>
      <c r="E33" s="51"/>
    </row>
    <row r="34" spans="2:5" ht="15" thickBot="1" x14ac:dyDescent="0.2">
      <c r="B34" s="115" t="str">
        <f>CONSOLIDADO!B33</f>
        <v>OFERENTE: AEM INGENIERIA SAS</v>
      </c>
      <c r="C34" s="116"/>
      <c r="D34" s="40" t="s">
        <v>47</v>
      </c>
      <c r="E34" s="71">
        <f>E6</f>
        <v>400</v>
      </c>
    </row>
    <row r="35" spans="2:5" ht="8.1" customHeight="1" x14ac:dyDescent="0.15"/>
  </sheetData>
  <mergeCells count="28">
    <mergeCell ref="B8:D8"/>
    <mergeCell ref="B2:E2"/>
    <mergeCell ref="B4:E4"/>
    <mergeCell ref="B5:D5"/>
    <mergeCell ref="B6:D6"/>
    <mergeCell ref="B7:D7"/>
    <mergeCell ref="D24:E24"/>
    <mergeCell ref="B10:E10"/>
    <mergeCell ref="D14:E14"/>
    <mergeCell ref="D15:E15"/>
    <mergeCell ref="D16:E16"/>
    <mergeCell ref="D17:E17"/>
    <mergeCell ref="D18:E18"/>
    <mergeCell ref="D19:E19"/>
    <mergeCell ref="D20:E20"/>
    <mergeCell ref="D21:E21"/>
    <mergeCell ref="D22:E22"/>
    <mergeCell ref="D23:E23"/>
    <mergeCell ref="B34:C34"/>
    <mergeCell ref="D29:E29"/>
    <mergeCell ref="D30:E30"/>
    <mergeCell ref="D25:E25"/>
    <mergeCell ref="D26:E26"/>
    <mergeCell ref="D27:E27"/>
    <mergeCell ref="D28:E28"/>
    <mergeCell ref="D31:E31"/>
    <mergeCell ref="B32:C32"/>
    <mergeCell ref="D32:E32"/>
  </mergeCells>
  <conditionalFormatting sqref="D32">
    <cfRule type="containsText" dxfId="6" priority="1" operator="containsText" text="NO">
      <formula>NOT(ISERROR(SEARCH("NO",D32)))</formula>
    </cfRule>
  </conditionalFormatting>
  <printOptions horizontalCentered="1"/>
  <pageMargins left="0.78740157480314965" right="0.78740157480314965" top="0.78740157480314965" bottom="0.78740157480314965" header="0" footer="0"/>
  <pageSetup scale="80" fitToHeight="0" orientation="landscape" r:id="rId1"/>
  <headerFooter alignWithMargins="0">
    <oddFooter>&amp;C&amp;"-,Normal"&amp;9Este documento es propiedad de la Universidad Distrital Francisco José de Caldas. Prohibida su reproducción por cualquier medio, sin previa autorización.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B1:E35"/>
  <sheetViews>
    <sheetView showGridLines="0" zoomScaleNormal="100" zoomScaleSheetLayoutView="100" workbookViewId="0">
      <selection activeCell="E39" sqref="E39"/>
    </sheetView>
  </sheetViews>
  <sheetFormatPr defaultColWidth="56.50390625" defaultRowHeight="14.25" x14ac:dyDescent="0.15"/>
  <cols>
    <col min="1" max="1" width="1.48046875" style="12" customWidth="1"/>
    <col min="2" max="2" width="49.625" style="11" customWidth="1"/>
    <col min="3" max="3" width="31.95703125" style="11" customWidth="1"/>
    <col min="4" max="4" width="23.4609375" style="9" customWidth="1"/>
    <col min="5" max="5" width="32.36328125" style="12" customWidth="1"/>
    <col min="6" max="6" width="1.48046875" style="12" customWidth="1"/>
    <col min="7" max="16384" width="56.50390625" style="12"/>
  </cols>
  <sheetData>
    <row r="1" spans="2:5" ht="7.5" customHeight="1" thickBot="1" x14ac:dyDescent="0.2"/>
    <row r="2" spans="2:5" ht="12.75" customHeight="1" thickBot="1" x14ac:dyDescent="0.2">
      <c r="B2" s="115" t="s">
        <v>90</v>
      </c>
      <c r="C2" s="116"/>
      <c r="D2" s="116"/>
      <c r="E2" s="117"/>
    </row>
    <row r="3" spans="2:5" s="11" customFormat="1" ht="8.1" customHeight="1" thickBot="1" x14ac:dyDescent="0.2">
      <c r="D3" s="9"/>
    </row>
    <row r="4" spans="2:5" ht="12.75" customHeight="1" x14ac:dyDescent="0.2">
      <c r="B4" s="156" t="s">
        <v>43</v>
      </c>
      <c r="C4" s="157"/>
      <c r="D4" s="157"/>
      <c r="E4" s="35" t="s">
        <v>11</v>
      </c>
    </row>
    <row r="5" spans="2:5" ht="50.1" customHeight="1" thickBot="1" x14ac:dyDescent="0.2">
      <c r="B5" s="153" t="s">
        <v>82</v>
      </c>
      <c r="C5" s="154"/>
      <c r="D5" s="155"/>
      <c r="E5" s="38">
        <v>200</v>
      </c>
    </row>
    <row r="6" spans="2:5" ht="8.1" customHeight="1" thickBot="1" x14ac:dyDescent="0.2">
      <c r="E6" s="11"/>
    </row>
    <row r="7" spans="2:5" ht="12.75" customHeight="1" x14ac:dyDescent="0.2">
      <c r="B7" s="33" t="s">
        <v>53</v>
      </c>
      <c r="C7" s="34" t="s">
        <v>54</v>
      </c>
      <c r="D7" s="34" t="s">
        <v>55</v>
      </c>
      <c r="E7" s="35" t="s">
        <v>56</v>
      </c>
    </row>
    <row r="8" spans="2:5" ht="38.25" thickBot="1" x14ac:dyDescent="0.25">
      <c r="B8" s="41" t="s">
        <v>68</v>
      </c>
      <c r="C8" s="37">
        <v>1</v>
      </c>
      <c r="D8" s="42" t="s">
        <v>93</v>
      </c>
      <c r="E8" s="43" t="s">
        <v>94</v>
      </c>
    </row>
    <row r="9" spans="2:5" ht="8.1" customHeight="1" thickBot="1" x14ac:dyDescent="0.2">
      <c r="B9" s="12"/>
      <c r="C9" s="12"/>
      <c r="D9" s="12"/>
    </row>
    <row r="10" spans="2:5" ht="15" customHeight="1" thickBot="1" x14ac:dyDescent="0.2">
      <c r="B10" s="115" t="s">
        <v>62</v>
      </c>
      <c r="C10" s="116"/>
      <c r="D10" s="116"/>
      <c r="E10" s="117"/>
    </row>
    <row r="11" spans="2:5" x14ac:dyDescent="0.2">
      <c r="B11" s="33" t="s">
        <v>6</v>
      </c>
      <c r="C11" s="34" t="s">
        <v>23</v>
      </c>
      <c r="D11" s="34" t="s">
        <v>8</v>
      </c>
      <c r="E11" s="35" t="s">
        <v>14</v>
      </c>
    </row>
    <row r="12" spans="2:5" x14ac:dyDescent="0.15">
      <c r="B12" s="39" t="s">
        <v>59</v>
      </c>
      <c r="C12" s="10" t="s">
        <v>57</v>
      </c>
      <c r="D12" s="18" t="s">
        <v>95</v>
      </c>
      <c r="E12" s="44" t="s">
        <v>7</v>
      </c>
    </row>
    <row r="13" spans="2:5" ht="8.1" customHeight="1" x14ac:dyDescent="0.15">
      <c r="B13" s="45"/>
      <c r="E13" s="46"/>
    </row>
    <row r="14" spans="2:5" ht="12.75" customHeight="1" x14ac:dyDescent="0.15">
      <c r="B14" s="147" t="s">
        <v>36</v>
      </c>
      <c r="C14" s="148"/>
      <c r="D14" s="148"/>
      <c r="E14" s="149"/>
    </row>
    <row r="15" spans="2:5" x14ac:dyDescent="0.15">
      <c r="B15" s="158" t="s">
        <v>37</v>
      </c>
      <c r="C15" s="159"/>
      <c r="D15" s="150" t="s">
        <v>96</v>
      </c>
      <c r="E15" s="151"/>
    </row>
    <row r="16" spans="2:5" x14ac:dyDescent="0.15">
      <c r="B16" s="158" t="s">
        <v>38</v>
      </c>
      <c r="C16" s="159"/>
      <c r="D16" s="152">
        <v>19224964</v>
      </c>
      <c r="E16" s="151"/>
    </row>
    <row r="17" spans="2:5" x14ac:dyDescent="0.15">
      <c r="B17" s="160" t="s">
        <v>58</v>
      </c>
      <c r="C17" s="161"/>
      <c r="D17" s="150" t="s">
        <v>97</v>
      </c>
      <c r="E17" s="151"/>
    </row>
    <row r="18" spans="2:5" ht="12.75" customHeight="1" x14ac:dyDescent="0.15">
      <c r="B18" s="47"/>
      <c r="C18" s="12"/>
      <c r="D18" s="19" t="s">
        <v>50</v>
      </c>
      <c r="E18" s="48" t="s">
        <v>7</v>
      </c>
    </row>
    <row r="19" spans="2:5" ht="8.1" customHeight="1" thickBot="1" x14ac:dyDescent="0.2">
      <c r="B19" s="45"/>
      <c r="E19" s="46"/>
    </row>
    <row r="20" spans="2:5" ht="12.75" customHeight="1" x14ac:dyDescent="0.15">
      <c r="B20" s="162" t="s">
        <v>49</v>
      </c>
      <c r="C20" s="163"/>
      <c r="D20" s="163"/>
      <c r="E20" s="164"/>
    </row>
    <row r="21" spans="2:5" ht="12.75" customHeight="1" x14ac:dyDescent="0.15">
      <c r="B21" s="49" t="s">
        <v>69</v>
      </c>
      <c r="C21" s="165" t="s">
        <v>70</v>
      </c>
      <c r="D21" s="166"/>
      <c r="E21" s="167"/>
    </row>
    <row r="22" spans="2:5" ht="12.75" customHeight="1" x14ac:dyDescent="0.15">
      <c r="B22" s="49" t="s">
        <v>71</v>
      </c>
      <c r="C22" s="165" t="s">
        <v>97</v>
      </c>
      <c r="D22" s="166"/>
      <c r="E22" s="167"/>
    </row>
    <row r="23" spans="2:5" ht="12.75" customHeight="1" x14ac:dyDescent="0.15">
      <c r="B23" s="50" t="s">
        <v>8</v>
      </c>
      <c r="C23" s="169" t="s">
        <v>99</v>
      </c>
      <c r="D23" s="169"/>
      <c r="E23" s="170"/>
    </row>
    <row r="24" spans="2:5" ht="12.75" customHeight="1" thickBot="1" x14ac:dyDescent="0.2">
      <c r="B24" s="81"/>
      <c r="C24" s="168" t="s">
        <v>51</v>
      </c>
      <c r="D24" s="168"/>
      <c r="E24" s="72" t="s">
        <v>7</v>
      </c>
    </row>
    <row r="25" spans="2:5" ht="12.75" customHeight="1" x14ac:dyDescent="0.15">
      <c r="B25" s="162" t="s">
        <v>98</v>
      </c>
      <c r="C25" s="163"/>
      <c r="D25" s="163"/>
      <c r="E25" s="164"/>
    </row>
    <row r="26" spans="2:5" ht="12.75" customHeight="1" x14ac:dyDescent="0.15">
      <c r="B26" s="49" t="s">
        <v>69</v>
      </c>
      <c r="C26" s="165" t="s">
        <v>70</v>
      </c>
      <c r="D26" s="166"/>
      <c r="E26" s="167"/>
    </row>
    <row r="27" spans="2:5" ht="12.75" customHeight="1" x14ac:dyDescent="0.15">
      <c r="B27" s="49" t="s">
        <v>71</v>
      </c>
      <c r="C27" s="165" t="s">
        <v>97</v>
      </c>
      <c r="D27" s="166"/>
      <c r="E27" s="167"/>
    </row>
    <row r="28" spans="2:5" ht="12.75" customHeight="1" x14ac:dyDescent="0.15">
      <c r="B28" s="50" t="s">
        <v>8</v>
      </c>
      <c r="C28" s="169" t="s">
        <v>100</v>
      </c>
      <c r="D28" s="169"/>
      <c r="E28" s="170"/>
    </row>
    <row r="29" spans="2:5" ht="12.75" customHeight="1" thickBot="1" x14ac:dyDescent="0.2">
      <c r="B29" s="81"/>
      <c r="C29" s="168" t="s">
        <v>51</v>
      </c>
      <c r="D29" s="168"/>
      <c r="E29" s="72" t="s">
        <v>7</v>
      </c>
    </row>
    <row r="30" spans="2:5" ht="8.1" customHeight="1" x14ac:dyDescent="0.15">
      <c r="B30" s="47"/>
      <c r="C30" s="80"/>
      <c r="D30" s="80"/>
      <c r="E30" s="82"/>
    </row>
    <row r="31" spans="2:5" ht="8.1" customHeight="1" x14ac:dyDescent="0.15">
      <c r="B31" s="45"/>
      <c r="C31" s="12"/>
      <c r="E31" s="46"/>
    </row>
    <row r="32" spans="2:5" ht="12.75" customHeight="1" thickBot="1" x14ac:dyDescent="0.2">
      <c r="B32" s="171" t="s">
        <v>52</v>
      </c>
      <c r="C32" s="172"/>
      <c r="D32" s="173"/>
      <c r="E32" s="54" t="s">
        <v>7</v>
      </c>
    </row>
    <row r="33" spans="2:5" ht="8.1" customHeight="1" x14ac:dyDescent="0.15">
      <c r="B33" s="45"/>
      <c r="D33" s="12"/>
      <c r="E33" s="52"/>
    </row>
    <row r="34" spans="2:5" ht="15" thickBot="1" x14ac:dyDescent="0.2">
      <c r="B34" s="118" t="str">
        <f>CONSOLIDADO!B20</f>
        <v>OFERENTE: PRANA CONSTRUCTORA SAS</v>
      </c>
      <c r="C34" s="119"/>
      <c r="D34" s="53" t="s">
        <v>9</v>
      </c>
      <c r="E34" s="54">
        <f>E5</f>
        <v>200</v>
      </c>
    </row>
    <row r="35" spans="2:5" ht="8.1" customHeight="1" x14ac:dyDescent="0.15">
      <c r="E35" s="11"/>
    </row>
  </sheetData>
  <mergeCells count="23">
    <mergeCell ref="B34:C34"/>
    <mergeCell ref="B15:C15"/>
    <mergeCell ref="B16:C16"/>
    <mergeCell ref="B17:C17"/>
    <mergeCell ref="B20:E20"/>
    <mergeCell ref="C21:E21"/>
    <mergeCell ref="C22:E22"/>
    <mergeCell ref="C24:D24"/>
    <mergeCell ref="C23:E23"/>
    <mergeCell ref="B32:D32"/>
    <mergeCell ref="B25:E25"/>
    <mergeCell ref="C26:E26"/>
    <mergeCell ref="C27:E27"/>
    <mergeCell ref="C28:E28"/>
    <mergeCell ref="C29:D29"/>
    <mergeCell ref="B2:E2"/>
    <mergeCell ref="B14:E14"/>
    <mergeCell ref="D15:E15"/>
    <mergeCell ref="D16:E16"/>
    <mergeCell ref="D17:E17"/>
    <mergeCell ref="B5:D5"/>
    <mergeCell ref="B4:D4"/>
    <mergeCell ref="B10:E10"/>
  </mergeCells>
  <conditionalFormatting sqref="E12 E18 E24 E29:E30">
    <cfRule type="containsText" dxfId="5" priority="2" operator="containsText" text="NO">
      <formula>NOT(ISERROR(SEARCH("NO",E12)))</formula>
    </cfRule>
  </conditionalFormatting>
  <conditionalFormatting sqref="E32">
    <cfRule type="containsText" dxfId="4" priority="4" operator="containsText" text="NO">
      <formula>NOT(ISERROR(SEARCH("NO",E32)))</formula>
    </cfRule>
  </conditionalFormatting>
  <printOptions horizontalCentered="1"/>
  <pageMargins left="0.78740157480314965" right="0.78740157480314965" top="0.78740157480314965" bottom="0.78740157480314965" header="0" footer="0"/>
  <pageSetup scale="86" fitToHeight="0" orientation="landscape" r:id="rId1"/>
  <headerFooter>
    <oddFooter>&amp;C&amp;"-,Normal"&amp;9Este documento es propiedad de la Universidad Distrital Francisco José de Caldas. Prohibida su reproducción por cualquier medio, sin previa autorización.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3AD43-F408-4DAB-856D-558AD5CAB48F}">
  <sheetPr>
    <tabColor rgb="FF002060"/>
    <pageSetUpPr fitToPage="1"/>
  </sheetPr>
  <dimension ref="B1:E35"/>
  <sheetViews>
    <sheetView showGridLines="0" tabSelected="1" zoomScaleNormal="100" zoomScaleSheetLayoutView="100" workbookViewId="0">
      <selection activeCell="G21" sqref="G21"/>
    </sheetView>
  </sheetViews>
  <sheetFormatPr defaultColWidth="56.50390625" defaultRowHeight="14.25" x14ac:dyDescent="0.15"/>
  <cols>
    <col min="1" max="1" width="1.48046875" style="12" customWidth="1"/>
    <col min="2" max="2" width="49.625" style="11" customWidth="1"/>
    <col min="3" max="3" width="31.95703125" style="11" customWidth="1"/>
    <col min="4" max="4" width="23.4609375" style="9" customWidth="1"/>
    <col min="5" max="5" width="32.36328125" style="12" customWidth="1"/>
    <col min="6" max="6" width="1.48046875" style="12" customWidth="1"/>
    <col min="7" max="16384" width="56.50390625" style="12"/>
  </cols>
  <sheetData>
    <row r="1" spans="2:5" ht="7.5" customHeight="1" thickBot="1" x14ac:dyDescent="0.2"/>
    <row r="2" spans="2:5" ht="12.75" customHeight="1" thickBot="1" x14ac:dyDescent="0.2">
      <c r="B2" s="115" t="s">
        <v>112</v>
      </c>
      <c r="C2" s="116"/>
      <c r="D2" s="116"/>
      <c r="E2" s="117"/>
    </row>
    <row r="3" spans="2:5" s="11" customFormat="1" ht="8.1" customHeight="1" thickBot="1" x14ac:dyDescent="0.2">
      <c r="D3" s="9"/>
    </row>
    <row r="4" spans="2:5" ht="12.75" customHeight="1" x14ac:dyDescent="0.2">
      <c r="B4" s="156" t="s">
        <v>43</v>
      </c>
      <c r="C4" s="157"/>
      <c r="D4" s="157"/>
      <c r="E4" s="35" t="s">
        <v>11</v>
      </c>
    </row>
    <row r="5" spans="2:5" ht="50.1" customHeight="1" thickBot="1" x14ac:dyDescent="0.2">
      <c r="B5" s="153" t="s">
        <v>115</v>
      </c>
      <c r="C5" s="154"/>
      <c r="D5" s="155"/>
      <c r="E5" s="38">
        <v>200</v>
      </c>
    </row>
    <row r="6" spans="2:5" ht="8.1" customHeight="1" thickBot="1" x14ac:dyDescent="0.2">
      <c r="E6" s="11"/>
    </row>
    <row r="7" spans="2:5" ht="12.75" customHeight="1" x14ac:dyDescent="0.2">
      <c r="B7" s="33" t="s">
        <v>53</v>
      </c>
      <c r="C7" s="34" t="s">
        <v>54</v>
      </c>
      <c r="D7" s="34" t="s">
        <v>55</v>
      </c>
      <c r="E7" s="35" t="s">
        <v>56</v>
      </c>
    </row>
    <row r="8" spans="2:5" ht="26.25" thickBot="1" x14ac:dyDescent="0.25">
      <c r="B8" s="41" t="s">
        <v>68</v>
      </c>
      <c r="C8" s="37">
        <v>1</v>
      </c>
      <c r="D8" s="42" t="s">
        <v>116</v>
      </c>
      <c r="E8" s="43" t="s">
        <v>94</v>
      </c>
    </row>
    <row r="9" spans="2:5" ht="8.1" customHeight="1" thickBot="1" x14ac:dyDescent="0.2">
      <c r="B9" s="12"/>
      <c r="C9" s="12"/>
      <c r="D9" s="12"/>
    </row>
    <row r="10" spans="2:5" ht="15" customHeight="1" thickBot="1" x14ac:dyDescent="0.2">
      <c r="B10" s="115" t="s">
        <v>62</v>
      </c>
      <c r="C10" s="116"/>
      <c r="D10" s="116"/>
      <c r="E10" s="117"/>
    </row>
    <row r="11" spans="2:5" x14ac:dyDescent="0.2">
      <c r="B11" s="33" t="s">
        <v>6</v>
      </c>
      <c r="C11" s="34" t="s">
        <v>23</v>
      </c>
      <c r="D11" s="34" t="s">
        <v>8</v>
      </c>
      <c r="E11" s="35" t="s">
        <v>14</v>
      </c>
    </row>
    <row r="12" spans="2:5" x14ac:dyDescent="0.15">
      <c r="B12" s="39" t="s">
        <v>59</v>
      </c>
      <c r="C12" s="10" t="s">
        <v>57</v>
      </c>
      <c r="D12" s="18" t="s">
        <v>117</v>
      </c>
      <c r="E12" s="44" t="s">
        <v>7</v>
      </c>
    </row>
    <row r="13" spans="2:5" ht="8.1" customHeight="1" x14ac:dyDescent="0.15">
      <c r="B13" s="45"/>
      <c r="E13" s="46"/>
    </row>
    <row r="14" spans="2:5" ht="12.75" customHeight="1" x14ac:dyDescent="0.15">
      <c r="B14" s="147" t="s">
        <v>36</v>
      </c>
      <c r="C14" s="148"/>
      <c r="D14" s="148"/>
      <c r="E14" s="149"/>
    </row>
    <row r="15" spans="2:5" x14ac:dyDescent="0.15">
      <c r="B15" s="158" t="s">
        <v>37</v>
      </c>
      <c r="C15" s="159"/>
      <c r="D15" s="150" t="s">
        <v>118</v>
      </c>
      <c r="E15" s="151"/>
    </row>
    <row r="16" spans="2:5" x14ac:dyDescent="0.15">
      <c r="B16" s="158" t="s">
        <v>38</v>
      </c>
      <c r="C16" s="159"/>
      <c r="D16" s="152">
        <v>80724407</v>
      </c>
      <c r="E16" s="151"/>
    </row>
    <row r="17" spans="2:5" ht="30" customHeight="1" x14ac:dyDescent="0.15">
      <c r="B17" s="160" t="s">
        <v>58</v>
      </c>
      <c r="C17" s="161"/>
      <c r="D17" s="150" t="s">
        <v>119</v>
      </c>
      <c r="E17" s="151"/>
    </row>
    <row r="18" spans="2:5" ht="12.75" customHeight="1" x14ac:dyDescent="0.15">
      <c r="B18" s="47"/>
      <c r="C18" s="12"/>
      <c r="D18" s="19" t="s">
        <v>50</v>
      </c>
      <c r="E18" s="48" t="s">
        <v>7</v>
      </c>
    </row>
    <row r="19" spans="2:5" ht="8.1" customHeight="1" thickBot="1" x14ac:dyDescent="0.2">
      <c r="B19" s="45"/>
      <c r="E19" s="46"/>
    </row>
    <row r="20" spans="2:5" ht="12.75" customHeight="1" x14ac:dyDescent="0.15">
      <c r="B20" s="162" t="s">
        <v>49</v>
      </c>
      <c r="C20" s="163"/>
      <c r="D20" s="163"/>
      <c r="E20" s="164"/>
    </row>
    <row r="21" spans="2:5" ht="12.75" customHeight="1" x14ac:dyDescent="0.15">
      <c r="B21" s="49" t="s">
        <v>69</v>
      </c>
      <c r="C21" s="165" t="s">
        <v>70</v>
      </c>
      <c r="D21" s="166"/>
      <c r="E21" s="167"/>
    </row>
    <row r="22" spans="2:5" ht="12.75" customHeight="1" x14ac:dyDescent="0.15">
      <c r="B22" s="49" t="s">
        <v>71</v>
      </c>
      <c r="C22" s="165" t="s">
        <v>119</v>
      </c>
      <c r="D22" s="166"/>
      <c r="E22" s="167"/>
    </row>
    <row r="23" spans="2:5" ht="12.75" customHeight="1" x14ac:dyDescent="0.15">
      <c r="B23" s="50" t="s">
        <v>8</v>
      </c>
      <c r="C23" s="169" t="s">
        <v>122</v>
      </c>
      <c r="D23" s="169"/>
      <c r="E23" s="170"/>
    </row>
    <row r="24" spans="2:5" ht="12.75" customHeight="1" thickBot="1" x14ac:dyDescent="0.2">
      <c r="B24" s="81"/>
      <c r="C24" s="168" t="s">
        <v>51</v>
      </c>
      <c r="D24" s="168"/>
      <c r="E24" s="72" t="s">
        <v>124</v>
      </c>
    </row>
    <row r="25" spans="2:5" ht="12.75" customHeight="1" x14ac:dyDescent="0.15">
      <c r="B25" s="162" t="s">
        <v>98</v>
      </c>
      <c r="C25" s="163"/>
      <c r="D25" s="163"/>
      <c r="E25" s="164"/>
    </row>
    <row r="26" spans="2:5" ht="12.75" customHeight="1" x14ac:dyDescent="0.15">
      <c r="B26" s="49" t="s">
        <v>69</v>
      </c>
      <c r="C26" s="165" t="s">
        <v>70</v>
      </c>
      <c r="D26" s="166"/>
      <c r="E26" s="167"/>
    </row>
    <row r="27" spans="2:5" ht="12.75" customHeight="1" x14ac:dyDescent="0.15">
      <c r="B27" s="49" t="s">
        <v>71</v>
      </c>
      <c r="C27" s="165" t="s">
        <v>119</v>
      </c>
      <c r="D27" s="166"/>
      <c r="E27" s="167"/>
    </row>
    <row r="28" spans="2:5" ht="12.75" customHeight="1" x14ac:dyDescent="0.15">
      <c r="B28" s="50" t="s">
        <v>8</v>
      </c>
      <c r="C28" s="169" t="s">
        <v>123</v>
      </c>
      <c r="D28" s="169"/>
      <c r="E28" s="170"/>
    </row>
    <row r="29" spans="2:5" ht="12.75" customHeight="1" thickBot="1" x14ac:dyDescent="0.2">
      <c r="B29" s="81"/>
      <c r="C29" s="168" t="s">
        <v>51</v>
      </c>
      <c r="D29" s="168"/>
      <c r="E29" s="72" t="s">
        <v>124</v>
      </c>
    </row>
    <row r="30" spans="2:5" ht="8.1" customHeight="1" x14ac:dyDescent="0.15">
      <c r="B30" s="47"/>
      <c r="C30" s="80"/>
      <c r="D30" s="80"/>
      <c r="E30" s="82"/>
    </row>
    <row r="31" spans="2:5" ht="8.1" customHeight="1" x14ac:dyDescent="0.15">
      <c r="B31" s="45"/>
      <c r="C31" s="12"/>
      <c r="E31" s="46"/>
    </row>
    <row r="32" spans="2:5" ht="12.75" customHeight="1" thickBot="1" x14ac:dyDescent="0.2">
      <c r="B32" s="171" t="s">
        <v>52</v>
      </c>
      <c r="C32" s="172"/>
      <c r="D32" s="173"/>
      <c r="E32" s="54" t="s">
        <v>124</v>
      </c>
    </row>
    <row r="33" spans="2:5" ht="8.1" customHeight="1" x14ac:dyDescent="0.15">
      <c r="B33" s="45"/>
      <c r="D33" s="12"/>
      <c r="E33" s="52"/>
    </row>
    <row r="34" spans="2:5" ht="15" thickBot="1" x14ac:dyDescent="0.2">
      <c r="B34" s="118" t="str">
        <f>CONSOLIDADO!B33</f>
        <v>OFERENTE: AEM INGENIERIA SAS</v>
      </c>
      <c r="C34" s="119"/>
      <c r="D34" s="53" t="s">
        <v>9</v>
      </c>
      <c r="E34" s="54">
        <v>0</v>
      </c>
    </row>
    <row r="35" spans="2:5" ht="8.1" customHeight="1" x14ac:dyDescent="0.15">
      <c r="E35" s="11"/>
    </row>
  </sheetData>
  <mergeCells count="23">
    <mergeCell ref="C21:E21"/>
    <mergeCell ref="B2:E2"/>
    <mergeCell ref="B4:D4"/>
    <mergeCell ref="B5:D5"/>
    <mergeCell ref="B10:E10"/>
    <mergeCell ref="B14:E14"/>
    <mergeCell ref="B15:C15"/>
    <mergeCell ref="D15:E15"/>
    <mergeCell ref="B16:C16"/>
    <mergeCell ref="D16:E16"/>
    <mergeCell ref="B17:C17"/>
    <mergeCell ref="D17:E17"/>
    <mergeCell ref="B20:E20"/>
    <mergeCell ref="C28:E28"/>
    <mergeCell ref="C29:D29"/>
    <mergeCell ref="B32:D32"/>
    <mergeCell ref="B34:C34"/>
    <mergeCell ref="C22:E22"/>
    <mergeCell ref="C23:E23"/>
    <mergeCell ref="C24:D24"/>
    <mergeCell ref="B25:E25"/>
    <mergeCell ref="C26:E26"/>
    <mergeCell ref="C27:E27"/>
  </mergeCells>
  <conditionalFormatting sqref="E12 E18 E24 E29:E30">
    <cfRule type="containsText" dxfId="3" priority="1" operator="containsText" text="NO">
      <formula>NOT(ISERROR(SEARCH("NO",E12)))</formula>
    </cfRule>
  </conditionalFormatting>
  <conditionalFormatting sqref="E32">
    <cfRule type="containsText" dxfId="2" priority="2" operator="containsText" text="NO">
      <formula>NOT(ISERROR(SEARCH("NO",E32)))</formula>
    </cfRule>
  </conditionalFormatting>
  <printOptions horizontalCentered="1"/>
  <pageMargins left="0.78740157480314965" right="0.78740157480314965" top="0.78740157480314965" bottom="0.78740157480314965" header="0" footer="0"/>
  <pageSetup scale="88" fitToHeight="0" orientation="landscape" r:id="rId1"/>
  <headerFooter>
    <oddFooter>&amp;C&amp;"-,Normal"&amp;9Este documento es propiedad de la Universidad Distrital Francisco José de Caldas. Prohibida su reproducción por cualquier medio, sin previa autorización.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pageSetUpPr fitToPage="1"/>
  </sheetPr>
  <dimension ref="B1:F14"/>
  <sheetViews>
    <sheetView view="pageBreakPreview" zoomScaleNormal="100" zoomScaleSheetLayoutView="100" workbookViewId="0">
      <selection activeCell="B3" sqref="B3:F3"/>
    </sheetView>
  </sheetViews>
  <sheetFormatPr defaultColWidth="11.4609375" defaultRowHeight="14.25" x14ac:dyDescent="0.15"/>
  <cols>
    <col min="1" max="1" width="1.75" style="6" customWidth="1"/>
    <col min="2" max="2" width="8.76171875" style="6" customWidth="1"/>
    <col min="3" max="3" width="55.69140625" style="6" customWidth="1"/>
    <col min="4" max="4" width="46.25390625" style="6" customWidth="1"/>
    <col min="5" max="5" width="16.85546875" style="6" bestFit="1" customWidth="1"/>
    <col min="6" max="6" width="28.18359375" style="6" bestFit="1" customWidth="1"/>
    <col min="7" max="7" width="1.75" style="6" customWidth="1"/>
    <col min="8" max="16384" width="11.4609375" style="6"/>
  </cols>
  <sheetData>
    <row r="1" spans="2:6" ht="7.5" customHeight="1" thickBot="1" x14ac:dyDescent="0.2"/>
    <row r="2" spans="2:6" x14ac:dyDescent="0.15">
      <c r="B2" s="109" t="s">
        <v>91</v>
      </c>
      <c r="C2" s="110"/>
      <c r="D2" s="110"/>
      <c r="E2" s="110"/>
      <c r="F2" s="111"/>
    </row>
    <row r="3" spans="2:6" ht="77.25" customHeight="1" thickBot="1" x14ac:dyDescent="0.2">
      <c r="B3" s="180" t="s">
        <v>45</v>
      </c>
      <c r="C3" s="181"/>
      <c r="D3" s="181"/>
      <c r="E3" s="181"/>
      <c r="F3" s="182"/>
    </row>
    <row r="4" spans="2:6" ht="8.1" customHeight="1" thickBot="1" x14ac:dyDescent="0.2">
      <c r="B4" s="73"/>
      <c r="C4" s="7"/>
      <c r="D4" s="7"/>
      <c r="E4" s="7"/>
      <c r="F4" s="7"/>
    </row>
    <row r="5" spans="2:6" ht="12.75" customHeight="1" x14ac:dyDescent="0.15">
      <c r="B5" s="109" t="s">
        <v>39</v>
      </c>
      <c r="C5" s="110"/>
      <c r="D5" s="110"/>
      <c r="E5" s="183"/>
      <c r="F5" s="31" t="s">
        <v>9</v>
      </c>
    </row>
    <row r="6" spans="2:6" s="7" customFormat="1" ht="12.75" customHeight="1" x14ac:dyDescent="0.2">
      <c r="B6" s="184" t="s">
        <v>40</v>
      </c>
      <c r="C6" s="185"/>
      <c r="D6" s="185"/>
      <c r="E6" s="186"/>
      <c r="F6" s="68">
        <v>100</v>
      </c>
    </row>
    <row r="7" spans="2:6" s="7" customFormat="1" ht="12.75" customHeight="1" x14ac:dyDescent="0.15">
      <c r="B7" s="187" t="s">
        <v>42</v>
      </c>
      <c r="C7" s="166"/>
      <c r="D7" s="166"/>
      <c r="E7" s="188"/>
      <c r="F7" s="68">
        <v>5</v>
      </c>
    </row>
    <row r="8" spans="2:6" ht="12.75" customHeight="1" thickBot="1" x14ac:dyDescent="0.2">
      <c r="B8" s="174" t="s">
        <v>41</v>
      </c>
      <c r="C8" s="175"/>
      <c r="D8" s="175"/>
      <c r="E8" s="176"/>
      <c r="F8" s="32">
        <v>0</v>
      </c>
    </row>
    <row r="9" spans="2:6" ht="8.1" customHeight="1" thickBot="1" x14ac:dyDescent="0.2">
      <c r="B9" s="3"/>
      <c r="C9" s="3"/>
      <c r="D9" s="3"/>
      <c r="E9" s="3"/>
      <c r="F9" s="16"/>
    </row>
    <row r="10" spans="2:6" ht="15" customHeight="1" thickBot="1" x14ac:dyDescent="0.2">
      <c r="B10" s="115" t="s">
        <v>62</v>
      </c>
      <c r="C10" s="116"/>
      <c r="D10" s="116"/>
      <c r="E10" s="116"/>
      <c r="F10" s="117"/>
    </row>
    <row r="11" spans="2:6" x14ac:dyDescent="0.2">
      <c r="B11" s="76" t="s">
        <v>6</v>
      </c>
      <c r="C11" s="15" t="s">
        <v>23</v>
      </c>
      <c r="D11" s="15" t="s">
        <v>8</v>
      </c>
      <c r="E11" s="15" t="s">
        <v>46</v>
      </c>
      <c r="F11" s="77" t="s">
        <v>14</v>
      </c>
    </row>
    <row r="12" spans="2:6" x14ac:dyDescent="0.15">
      <c r="B12" s="39">
        <v>3</v>
      </c>
      <c r="C12" s="10" t="s">
        <v>44</v>
      </c>
      <c r="D12" s="18" t="s">
        <v>73</v>
      </c>
      <c r="E12" s="18">
        <v>100</v>
      </c>
      <c r="F12" s="44" t="s">
        <v>7</v>
      </c>
    </row>
    <row r="13" spans="2:6" ht="12.75" customHeight="1" thickBot="1" x14ac:dyDescent="0.2">
      <c r="B13" s="177" t="str">
        <f>CONSOLIDADO!B20</f>
        <v>OFERENTE: PRANA CONSTRUCTORA SAS</v>
      </c>
      <c r="C13" s="178"/>
      <c r="D13" s="179"/>
      <c r="E13" s="74" t="s">
        <v>47</v>
      </c>
      <c r="F13" s="75">
        <f>F6</f>
        <v>100</v>
      </c>
    </row>
    <row r="14" spans="2:6" ht="9.9499999999999993" customHeight="1" x14ac:dyDescent="0.15"/>
  </sheetData>
  <mergeCells count="8">
    <mergeCell ref="B8:E8"/>
    <mergeCell ref="B13:D13"/>
    <mergeCell ref="B3:F3"/>
    <mergeCell ref="B2:F2"/>
    <mergeCell ref="B5:E5"/>
    <mergeCell ref="B6:E6"/>
    <mergeCell ref="B7:E7"/>
    <mergeCell ref="B10:F10"/>
  </mergeCells>
  <printOptions horizontalCentered="1"/>
  <pageMargins left="0.78740157480314965" right="0.78740157480314965" top="0.78740157480314965" bottom="0.78740157480314965" header="0" footer="0"/>
  <pageSetup scale="76" fitToHeight="0" orientation="landscape" r:id="rId1"/>
  <headerFooter alignWithMargins="0">
    <oddFooter>&amp;C&amp;"-,Normal"&amp;9Este documento es propiedad de la Universidad Distrital Francisco José de Caldas. Prohibida su reproducción por cualquier medio, sin previa autorización.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BEB7C-A130-44F0-8291-7B622B191846}">
  <sheetPr>
    <tabColor rgb="FF002060"/>
    <pageSetUpPr fitToPage="1"/>
  </sheetPr>
  <dimension ref="B1:F14"/>
  <sheetViews>
    <sheetView view="pageBreakPreview" zoomScaleNormal="100" zoomScaleSheetLayoutView="100" workbookViewId="0">
      <selection activeCell="E32" sqref="E32"/>
    </sheetView>
  </sheetViews>
  <sheetFormatPr defaultColWidth="11.4609375" defaultRowHeight="14.25" x14ac:dyDescent="0.15"/>
  <cols>
    <col min="1" max="1" width="1.75" style="6" customWidth="1"/>
    <col min="2" max="2" width="8.76171875" style="6" customWidth="1"/>
    <col min="3" max="3" width="55.69140625" style="6" customWidth="1"/>
    <col min="4" max="4" width="46.25390625" style="6" customWidth="1"/>
    <col min="5" max="5" width="16.85546875" style="6" bestFit="1" customWidth="1"/>
    <col min="6" max="6" width="28.18359375" style="6" bestFit="1" customWidth="1"/>
    <col min="7" max="7" width="1.75" style="6" customWidth="1"/>
    <col min="8" max="16384" width="11.4609375" style="6"/>
  </cols>
  <sheetData>
    <row r="1" spans="2:6" ht="7.5" customHeight="1" thickBot="1" x14ac:dyDescent="0.2"/>
    <row r="2" spans="2:6" x14ac:dyDescent="0.15">
      <c r="B2" s="109" t="s">
        <v>121</v>
      </c>
      <c r="C2" s="110"/>
      <c r="D2" s="110"/>
      <c r="E2" s="110"/>
      <c r="F2" s="111"/>
    </row>
    <row r="3" spans="2:6" ht="77.25" customHeight="1" thickBot="1" x14ac:dyDescent="0.2">
      <c r="B3" s="180" t="s">
        <v>45</v>
      </c>
      <c r="C3" s="181"/>
      <c r="D3" s="181"/>
      <c r="E3" s="181"/>
      <c r="F3" s="182"/>
    </row>
    <row r="4" spans="2:6" ht="8.1" customHeight="1" thickBot="1" x14ac:dyDescent="0.2">
      <c r="B4" s="73"/>
      <c r="C4" s="7"/>
      <c r="D4" s="7"/>
      <c r="E4" s="7"/>
      <c r="F4" s="7"/>
    </row>
    <row r="5" spans="2:6" ht="12.75" customHeight="1" x14ac:dyDescent="0.15">
      <c r="B5" s="109" t="s">
        <v>39</v>
      </c>
      <c r="C5" s="110"/>
      <c r="D5" s="110"/>
      <c r="E5" s="183"/>
      <c r="F5" s="31" t="s">
        <v>9</v>
      </c>
    </row>
    <row r="6" spans="2:6" s="7" customFormat="1" ht="12.75" customHeight="1" x14ac:dyDescent="0.2">
      <c r="B6" s="184" t="s">
        <v>40</v>
      </c>
      <c r="C6" s="185"/>
      <c r="D6" s="185"/>
      <c r="E6" s="186"/>
      <c r="F6" s="68">
        <v>100</v>
      </c>
    </row>
    <row r="7" spans="2:6" s="7" customFormat="1" ht="12.75" customHeight="1" x14ac:dyDescent="0.15">
      <c r="B7" s="187" t="s">
        <v>42</v>
      </c>
      <c r="C7" s="166"/>
      <c r="D7" s="166"/>
      <c r="E7" s="188"/>
      <c r="F7" s="68">
        <v>5</v>
      </c>
    </row>
    <row r="8" spans="2:6" ht="12.75" customHeight="1" thickBot="1" x14ac:dyDescent="0.2">
      <c r="B8" s="174" t="s">
        <v>41</v>
      </c>
      <c r="C8" s="175"/>
      <c r="D8" s="175"/>
      <c r="E8" s="176"/>
      <c r="F8" s="32">
        <v>0</v>
      </c>
    </row>
    <row r="9" spans="2:6" ht="8.1" customHeight="1" thickBot="1" x14ac:dyDescent="0.2">
      <c r="B9" s="3"/>
      <c r="C9" s="3"/>
      <c r="D9" s="3"/>
      <c r="E9" s="3"/>
      <c r="F9" s="16"/>
    </row>
    <row r="10" spans="2:6" ht="15" customHeight="1" thickBot="1" x14ac:dyDescent="0.2">
      <c r="B10" s="115" t="s">
        <v>62</v>
      </c>
      <c r="C10" s="116"/>
      <c r="D10" s="116"/>
      <c r="E10" s="116"/>
      <c r="F10" s="117"/>
    </row>
    <row r="11" spans="2:6" x14ac:dyDescent="0.2">
      <c r="B11" s="76" t="s">
        <v>6</v>
      </c>
      <c r="C11" s="15" t="s">
        <v>23</v>
      </c>
      <c r="D11" s="15" t="s">
        <v>8</v>
      </c>
      <c r="E11" s="15" t="s">
        <v>46</v>
      </c>
      <c r="F11" s="77" t="s">
        <v>14</v>
      </c>
    </row>
    <row r="12" spans="2:6" x14ac:dyDescent="0.15">
      <c r="B12" s="39">
        <v>3</v>
      </c>
      <c r="C12" s="10" t="s">
        <v>44</v>
      </c>
      <c r="D12" s="18" t="s">
        <v>73</v>
      </c>
      <c r="E12" s="18">
        <v>100</v>
      </c>
      <c r="F12" s="44" t="s">
        <v>7</v>
      </c>
    </row>
    <row r="13" spans="2:6" ht="12.75" customHeight="1" thickBot="1" x14ac:dyDescent="0.2">
      <c r="B13" s="177" t="str">
        <f>CONSOLIDADO!B33</f>
        <v>OFERENTE: AEM INGENIERIA SAS</v>
      </c>
      <c r="C13" s="178"/>
      <c r="D13" s="179"/>
      <c r="E13" s="74" t="s">
        <v>47</v>
      </c>
      <c r="F13" s="75">
        <f>F6</f>
        <v>100</v>
      </c>
    </row>
    <row r="14" spans="2:6" ht="9.9499999999999993" customHeight="1" x14ac:dyDescent="0.15"/>
  </sheetData>
  <mergeCells count="8">
    <mergeCell ref="B10:F10"/>
    <mergeCell ref="B13:D13"/>
    <mergeCell ref="B2:F2"/>
    <mergeCell ref="B3:F3"/>
    <mergeCell ref="B5:E5"/>
    <mergeCell ref="B6:E6"/>
    <mergeCell ref="B7:E7"/>
    <mergeCell ref="B8:E8"/>
  </mergeCells>
  <printOptions horizontalCentered="1"/>
  <pageMargins left="0.78740157480314965" right="0.78740157480314965" top="0.78740157480314965" bottom="0.78740157480314965" header="0" footer="0"/>
  <pageSetup scale="76" fitToHeight="0" orientation="landscape" r:id="rId1"/>
  <headerFooter alignWithMargins="0">
    <oddFooter>&amp;C&amp;"-,Normal"&amp;9Este documento es propiedad de la Universidad Distrital Francisco José de Caldas. Prohibida su reproducción por cualquier medio, sin previa autorización.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pageSetUpPr fitToPage="1"/>
  </sheetPr>
  <dimension ref="B1:G25"/>
  <sheetViews>
    <sheetView view="pageBreakPreview" zoomScaleNormal="100" zoomScaleSheetLayoutView="100" workbookViewId="0">
      <selection activeCell="F9" sqref="F9"/>
    </sheetView>
  </sheetViews>
  <sheetFormatPr defaultColWidth="11.4609375" defaultRowHeight="15" customHeight="1" x14ac:dyDescent="0.15"/>
  <cols>
    <col min="1" max="1" width="1.48046875" style="1" customWidth="1"/>
    <col min="2" max="2" width="23.734375" style="1" customWidth="1"/>
    <col min="3" max="3" width="50.703125" style="1" customWidth="1"/>
    <col min="4" max="4" width="30.74609375" style="1" customWidth="1"/>
    <col min="5" max="5" width="35.734375" style="1" customWidth="1"/>
    <col min="6" max="6" width="11.4609375" style="1"/>
    <col min="7" max="7" width="14.6953125" style="1" bestFit="1" customWidth="1"/>
    <col min="8" max="16384" width="11.4609375" style="1"/>
  </cols>
  <sheetData>
    <row r="1" spans="2:5" ht="7.5" customHeight="1" thickBot="1" x14ac:dyDescent="0.2"/>
    <row r="2" spans="2:5" ht="15" customHeight="1" x14ac:dyDescent="0.15">
      <c r="B2" s="109" t="s">
        <v>92</v>
      </c>
      <c r="C2" s="110"/>
      <c r="D2" s="110"/>
      <c r="E2" s="111"/>
    </row>
    <row r="3" spans="2:5" s="17" customFormat="1" ht="245.25" customHeight="1" thickBot="1" x14ac:dyDescent="0.2">
      <c r="B3" s="192" t="s">
        <v>61</v>
      </c>
      <c r="C3" s="193"/>
      <c r="D3" s="193"/>
      <c r="E3" s="194"/>
    </row>
    <row r="4" spans="2:5" ht="8.1" customHeight="1" thickBot="1" x14ac:dyDescent="0.2"/>
    <row r="5" spans="2:5" ht="15" customHeight="1" x14ac:dyDescent="0.15">
      <c r="C5" s="189" t="s">
        <v>18</v>
      </c>
      <c r="D5" s="190"/>
    </row>
    <row r="6" spans="2:5" ht="15" customHeight="1" thickBot="1" x14ac:dyDescent="0.2">
      <c r="C6" s="174" t="s">
        <v>17</v>
      </c>
      <c r="D6" s="191"/>
    </row>
    <row r="7" spans="2:5" ht="8.1" customHeight="1" thickBot="1" x14ac:dyDescent="0.2"/>
    <row r="8" spans="2:5" ht="15" customHeight="1" x14ac:dyDescent="0.2">
      <c r="C8" s="64" t="s">
        <v>19</v>
      </c>
      <c r="D8" s="65" t="s">
        <v>20</v>
      </c>
    </row>
    <row r="9" spans="2:5" ht="15" customHeight="1" thickBot="1" x14ac:dyDescent="0.2">
      <c r="C9" s="86"/>
      <c r="D9" s="87" t="s">
        <v>21</v>
      </c>
    </row>
    <row r="10" spans="2:5" ht="8.1" customHeight="1" thickBot="1" x14ac:dyDescent="0.2">
      <c r="C10" s="3"/>
      <c r="D10" s="3"/>
    </row>
    <row r="11" spans="2:5" ht="15" customHeight="1" thickBot="1" x14ac:dyDescent="0.2">
      <c r="C11" s="201" t="s">
        <v>21</v>
      </c>
      <c r="D11" s="202"/>
    </row>
    <row r="12" spans="2:5" ht="8.1" customHeight="1" thickBot="1" x14ac:dyDescent="0.2">
      <c r="B12" s="3"/>
      <c r="C12" s="3"/>
      <c r="D12" s="3"/>
      <c r="E12" s="3"/>
    </row>
    <row r="13" spans="2:5" ht="15" customHeight="1" x14ac:dyDescent="0.15">
      <c r="C13" s="55"/>
      <c r="D13" s="56"/>
    </row>
    <row r="14" spans="2:5" ht="15" customHeight="1" x14ac:dyDescent="0.15">
      <c r="C14" s="57"/>
      <c r="D14" s="58"/>
    </row>
    <row r="15" spans="2:5" ht="15" customHeight="1" x14ac:dyDescent="0.15">
      <c r="C15" s="57"/>
      <c r="D15" s="58"/>
    </row>
    <row r="16" spans="2:5" ht="15" customHeight="1" x14ac:dyDescent="0.15">
      <c r="C16" s="57"/>
      <c r="D16" s="58"/>
    </row>
    <row r="17" spans="2:7" ht="15" customHeight="1" x14ac:dyDescent="0.15">
      <c r="C17" s="57"/>
      <c r="D17" s="58"/>
    </row>
    <row r="18" spans="2:7" ht="15" customHeight="1" x14ac:dyDescent="0.15">
      <c r="C18" s="57"/>
      <c r="D18" s="58"/>
    </row>
    <row r="19" spans="2:7" ht="15" customHeight="1" x14ac:dyDescent="0.15">
      <c r="C19" s="57"/>
      <c r="D19" s="58"/>
    </row>
    <row r="20" spans="2:7" ht="15" customHeight="1" thickBot="1" x14ac:dyDescent="0.2">
      <c r="C20" s="59"/>
      <c r="D20" s="60"/>
    </row>
    <row r="21" spans="2:7" ht="8.1" customHeight="1" thickBot="1" x14ac:dyDescent="0.2"/>
    <row r="22" spans="2:7" ht="15" customHeight="1" thickBot="1" x14ac:dyDescent="0.2">
      <c r="B22" s="99" t="s">
        <v>62</v>
      </c>
      <c r="C22" s="100"/>
      <c r="D22" s="100"/>
      <c r="E22" s="200"/>
    </row>
    <row r="23" spans="2:7" ht="15" customHeight="1" x14ac:dyDescent="0.15">
      <c r="B23" s="189" t="s">
        <v>8</v>
      </c>
      <c r="C23" s="197"/>
      <c r="D23" s="25" t="s">
        <v>10</v>
      </c>
      <c r="E23" s="26" t="s">
        <v>11</v>
      </c>
    </row>
    <row r="24" spans="2:7" ht="15" customHeight="1" x14ac:dyDescent="0.15">
      <c r="B24" s="198" t="s">
        <v>60</v>
      </c>
      <c r="C24" s="199"/>
      <c r="D24" s="66">
        <v>269819711</v>
      </c>
      <c r="E24" s="61">
        <v>300</v>
      </c>
      <c r="G24" s="4"/>
    </row>
    <row r="25" spans="2:7" ht="15" customHeight="1" thickBot="1" x14ac:dyDescent="0.2">
      <c r="B25" s="195" t="str">
        <f>CONSOLIDADO!B20</f>
        <v>OFERENTE: PRANA CONSTRUCTORA SAS</v>
      </c>
      <c r="C25" s="196"/>
      <c r="D25" s="62" t="s">
        <v>14</v>
      </c>
      <c r="E25" s="63" t="s">
        <v>7</v>
      </c>
    </row>
  </sheetData>
  <mergeCells count="9">
    <mergeCell ref="B2:E2"/>
    <mergeCell ref="C5:D5"/>
    <mergeCell ref="C6:D6"/>
    <mergeCell ref="B3:E3"/>
    <mergeCell ref="B25:C25"/>
    <mergeCell ref="B23:C23"/>
    <mergeCell ref="B24:C24"/>
    <mergeCell ref="B22:E22"/>
    <mergeCell ref="C11:D11"/>
  </mergeCells>
  <conditionalFormatting sqref="E25">
    <cfRule type="containsText" dxfId="1" priority="1" operator="containsText" text="NO">
      <formula>NOT(ISERROR(SEARCH("NO",E25)))</formula>
    </cfRule>
  </conditionalFormatting>
  <printOptions horizontalCentered="1"/>
  <pageMargins left="0.78740157480314965" right="0.78740157480314965" top="0.78740157480314965" bottom="0.78740157480314965" header="0" footer="0"/>
  <pageSetup scale="85" fitToHeight="0" orientation="landscape" r:id="rId1"/>
  <headerFooter alignWithMargins="0">
    <oddFooter>&amp;C&amp;"-,Normal"&amp;9Este documento es propiedad de la Universidad Distrital Francisco José de Caldas. Prohibida su reproducción por cualquier medio, sin previa autorización.</oddFooter>
  </headerFooter>
  <rowBreaks count="1" manualBreakCount="1">
    <brk id="4" max="16383" man="1"/>
  </rowBreaks>
  <colBreaks count="1" manualBreakCount="1">
    <brk id="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E59BE-CDCD-4631-ABF4-B2D3C2DB0BF2}">
  <sheetPr>
    <tabColor rgb="FF002060"/>
    <pageSetUpPr fitToPage="1"/>
  </sheetPr>
  <dimension ref="B1:G25"/>
  <sheetViews>
    <sheetView view="pageBreakPreview" zoomScaleNormal="100" zoomScaleSheetLayoutView="100" workbookViewId="0">
      <selection activeCell="B2" sqref="B2:E2"/>
    </sheetView>
  </sheetViews>
  <sheetFormatPr defaultColWidth="11.4609375" defaultRowHeight="15" customHeight="1" x14ac:dyDescent="0.15"/>
  <cols>
    <col min="1" max="1" width="1.48046875" style="1" customWidth="1"/>
    <col min="2" max="2" width="23.734375" style="1" customWidth="1"/>
    <col min="3" max="3" width="50.703125" style="1" customWidth="1"/>
    <col min="4" max="4" width="30.74609375" style="1" customWidth="1"/>
    <col min="5" max="5" width="35.734375" style="1" customWidth="1"/>
    <col min="6" max="6" width="11.4609375" style="1"/>
    <col min="7" max="7" width="14.6953125" style="1" bestFit="1" customWidth="1"/>
    <col min="8" max="16384" width="11.4609375" style="1"/>
  </cols>
  <sheetData>
    <row r="1" spans="2:5" ht="7.5" customHeight="1" thickBot="1" x14ac:dyDescent="0.2"/>
    <row r="2" spans="2:5" ht="15" customHeight="1" x14ac:dyDescent="0.15">
      <c r="B2" s="109" t="s">
        <v>120</v>
      </c>
      <c r="C2" s="110"/>
      <c r="D2" s="110"/>
      <c r="E2" s="111"/>
    </row>
    <row r="3" spans="2:5" s="17" customFormat="1" ht="245.25" customHeight="1" thickBot="1" x14ac:dyDescent="0.2">
      <c r="B3" s="192" t="s">
        <v>61</v>
      </c>
      <c r="C3" s="193"/>
      <c r="D3" s="193"/>
      <c r="E3" s="194"/>
    </row>
    <row r="4" spans="2:5" ht="8.1" customHeight="1" thickBot="1" x14ac:dyDescent="0.2"/>
    <row r="5" spans="2:5" ht="15" customHeight="1" x14ac:dyDescent="0.15">
      <c r="C5" s="189" t="s">
        <v>18</v>
      </c>
      <c r="D5" s="190"/>
    </row>
    <row r="6" spans="2:5" ht="15" customHeight="1" thickBot="1" x14ac:dyDescent="0.2">
      <c r="C6" s="174" t="s">
        <v>17</v>
      </c>
      <c r="D6" s="191"/>
    </row>
    <row r="7" spans="2:5" ht="8.1" customHeight="1" thickBot="1" x14ac:dyDescent="0.2"/>
    <row r="8" spans="2:5" ht="15" customHeight="1" x14ac:dyDescent="0.2">
      <c r="C8" s="64" t="s">
        <v>19</v>
      </c>
      <c r="D8" s="65" t="s">
        <v>20</v>
      </c>
    </row>
    <row r="9" spans="2:5" ht="15" customHeight="1" thickBot="1" x14ac:dyDescent="0.2">
      <c r="C9" s="86"/>
      <c r="D9" s="87" t="s">
        <v>21</v>
      </c>
    </row>
    <row r="10" spans="2:5" ht="8.1" customHeight="1" thickBot="1" x14ac:dyDescent="0.2">
      <c r="C10" s="3"/>
      <c r="D10" s="3"/>
    </row>
    <row r="11" spans="2:5" ht="15" customHeight="1" thickBot="1" x14ac:dyDescent="0.2">
      <c r="C11" s="201" t="s">
        <v>21</v>
      </c>
      <c r="D11" s="202"/>
    </row>
    <row r="12" spans="2:5" ht="8.1" customHeight="1" thickBot="1" x14ac:dyDescent="0.2">
      <c r="B12" s="3"/>
      <c r="C12" s="3"/>
      <c r="D12" s="3"/>
      <c r="E12" s="3"/>
    </row>
    <row r="13" spans="2:5" ht="15" customHeight="1" x14ac:dyDescent="0.15">
      <c r="C13" s="55"/>
      <c r="D13" s="56"/>
    </row>
    <row r="14" spans="2:5" ht="15" customHeight="1" x14ac:dyDescent="0.15">
      <c r="C14" s="57"/>
      <c r="D14" s="58"/>
    </row>
    <row r="15" spans="2:5" ht="15" customHeight="1" x14ac:dyDescent="0.15">
      <c r="C15" s="57"/>
      <c r="D15" s="58"/>
    </row>
    <row r="16" spans="2:5" ht="15" customHeight="1" x14ac:dyDescent="0.15">
      <c r="C16" s="57"/>
      <c r="D16" s="58"/>
    </row>
    <row r="17" spans="2:7" ht="15" customHeight="1" x14ac:dyDescent="0.15">
      <c r="C17" s="57"/>
      <c r="D17" s="58"/>
    </row>
    <row r="18" spans="2:7" ht="15" customHeight="1" x14ac:dyDescent="0.15">
      <c r="C18" s="57"/>
      <c r="D18" s="58"/>
    </row>
    <row r="19" spans="2:7" ht="15" customHeight="1" x14ac:dyDescent="0.15">
      <c r="C19" s="57"/>
      <c r="D19" s="58"/>
    </row>
    <row r="20" spans="2:7" ht="15" customHeight="1" thickBot="1" x14ac:dyDescent="0.2">
      <c r="C20" s="59"/>
      <c r="D20" s="60"/>
    </row>
    <row r="21" spans="2:7" ht="8.1" customHeight="1" thickBot="1" x14ac:dyDescent="0.2"/>
    <row r="22" spans="2:7" ht="15" customHeight="1" thickBot="1" x14ac:dyDescent="0.2">
      <c r="B22" s="99" t="s">
        <v>62</v>
      </c>
      <c r="C22" s="100"/>
      <c r="D22" s="100"/>
      <c r="E22" s="200"/>
    </row>
    <row r="23" spans="2:7" ht="15" customHeight="1" x14ac:dyDescent="0.15">
      <c r="B23" s="189" t="s">
        <v>8</v>
      </c>
      <c r="C23" s="197"/>
      <c r="D23" s="25" t="s">
        <v>10</v>
      </c>
      <c r="E23" s="26" t="s">
        <v>11</v>
      </c>
    </row>
    <row r="24" spans="2:7" ht="15" customHeight="1" x14ac:dyDescent="0.15">
      <c r="B24" s="198" t="s">
        <v>60</v>
      </c>
      <c r="C24" s="199"/>
      <c r="D24" s="66">
        <v>251928538</v>
      </c>
      <c r="E24" s="61">
        <v>300</v>
      </c>
      <c r="G24" s="4"/>
    </row>
    <row r="25" spans="2:7" ht="15" customHeight="1" thickBot="1" x14ac:dyDescent="0.2">
      <c r="B25" s="195" t="str">
        <f>CONSOLIDADO!B33</f>
        <v>OFERENTE: AEM INGENIERIA SAS</v>
      </c>
      <c r="C25" s="196"/>
      <c r="D25" s="62" t="s">
        <v>14</v>
      </c>
      <c r="E25" s="63" t="s">
        <v>7</v>
      </c>
    </row>
  </sheetData>
  <mergeCells count="9">
    <mergeCell ref="B23:C23"/>
    <mergeCell ref="B24:C24"/>
    <mergeCell ref="B25:C25"/>
    <mergeCell ref="B2:E2"/>
    <mergeCell ref="B3:E3"/>
    <mergeCell ref="C5:D5"/>
    <mergeCell ref="C6:D6"/>
    <mergeCell ref="C11:D11"/>
    <mergeCell ref="B22:E22"/>
  </mergeCells>
  <conditionalFormatting sqref="E25">
    <cfRule type="containsText" dxfId="0" priority="1" operator="containsText" text="NO">
      <formula>NOT(ISERROR(SEARCH("NO",E25)))</formula>
    </cfRule>
  </conditionalFormatting>
  <printOptions horizontalCentered="1"/>
  <pageMargins left="0.78740157480314965" right="0.78740157480314965" top="0.78740157480314965" bottom="0.78740157480314965" header="0" footer="0"/>
  <pageSetup scale="85" fitToHeight="0" orientation="landscape" r:id="rId1"/>
  <headerFooter alignWithMargins="0">
    <oddFooter>&amp;C&amp;"-,Normal"&amp;9Este documento es propiedad de la Universidad Distrital Francisco José de Caldas. Prohibida su reproducción por cualquier medio, sin previa autorización.</oddFooter>
  </headerFooter>
  <rowBreaks count="1" manualBreakCount="1">
    <brk id="4"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Hojas de cálculo</vt:lpstr>
      </vt:variant>
      <vt:variant>
        <vt:i4>9</vt:i4>
      </vt:variant>
      <vt:variant>
        <vt:lpstr>Rangos con nombre</vt:lpstr>
      </vt:variant>
      <vt:variant>
        <vt:i4>14</vt:i4>
      </vt:variant>
    </vt:vector>
  </HeadingPairs>
  <TitlesOfParts>
    <vt:vector size="23" baseType="lpstr">
      <vt:lpstr>CONSOLIDADO</vt:lpstr>
      <vt:lpstr>EXPERIENCIA ESPECIFICA C1</vt:lpstr>
      <vt:lpstr>EXPERIENCIA ESPECIFICA C2</vt:lpstr>
      <vt:lpstr>PERSONAL ADICIONAL C1</vt:lpstr>
      <vt:lpstr>PERSONAL ADICIONAL C2</vt:lpstr>
      <vt:lpstr>INCENTIVO C1</vt:lpstr>
      <vt:lpstr>INCENTIVO C2</vt:lpstr>
      <vt:lpstr>OFERTA ECONOMICA C1</vt:lpstr>
      <vt:lpstr>OFERTA ECONOMICA C2</vt:lpstr>
      <vt:lpstr>EXPERIENCIA ESPECIFICA C1!A</vt:lpstr>
      <vt:lpstr>EXPERIENCIA ESPECIFICA C2!A</vt:lpstr>
      <vt:lpstr>CONSOLIDADO!Área_de_impresión</vt:lpstr>
      <vt:lpstr>INCENTIVO C1!Área_de_impresión</vt:lpstr>
      <vt:lpstr>INCENTIVO C2!Área_de_impresión</vt:lpstr>
      <vt:lpstr>CONSOLIDADO!Print_Area</vt:lpstr>
      <vt:lpstr>EXPERIENCIA ESPECIFICA C1!Print_Area</vt:lpstr>
      <vt:lpstr>EXPERIENCIA ESPECIFICA C2!Print_Area</vt:lpstr>
      <vt:lpstr>INCENTIVO C1!Print_Area</vt:lpstr>
      <vt:lpstr>INCENTIVO C2!Print_Area</vt:lpstr>
      <vt:lpstr>OFERTA ECONOMICA C1!Print_Area</vt:lpstr>
      <vt:lpstr>OFERTA ECONOMICA C2!Print_Area</vt:lpstr>
      <vt:lpstr>PERSONAL ADICIONAL C1!Print_Area</vt:lpstr>
      <vt:lpstr>PERSONAL ADICIONAL C2!Print_Area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HP</cp:lastModifiedBy>
  <cp:revision/>
  <cp:lastPrinted>2024-11-13T16:07:58Z</cp:lastPrinted>
  <dcterms:created xsi:type="dcterms:W3CDTF">1996-11-27T10:00:04Z</dcterms:created>
  <dcterms:modified xsi:type="dcterms:W3CDTF">2025-11-06T18:41:31Z</dcterms:modified>
  <cp:category/>
  <cp:contentStatus/>
</cp:coreProperties>
</file>